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P:\Co-ordinator\1_Require\Data and Regulatory Reporting\2. Monthly Data\2026-27\5. Monthly Portfolio\01 April 2026\SBI MF Monthly_Portfolio_Report 30-04-2026\"/>
    </mc:Choice>
  </mc:AlternateContent>
  <xr:revisionPtr revIDLastSave="0" documentId="13_ncr:1_{D557F5B0-FAAD-4788-B8BE-DE563935C316}" xr6:coauthVersionLast="47" xr6:coauthVersionMax="47" xr10:uidLastSave="{00000000-0000-0000-0000-000000000000}"/>
  <bookViews>
    <workbookView xWindow="-110" yWindow="-110" windowWidth="19420" windowHeight="10300" xr2:uid="{DAE5EA9C-1808-4E28-85FA-2E6FC31A2C82}"/>
  </bookViews>
  <sheets>
    <sheet name="Index" sheetId="143"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ETF10GILT" sheetId="55" r:id="rId46"/>
    <sheet name="SLTAF-IV" sheetId="56" r:id="rId47"/>
    <sheet name="SLTAF-V" sheetId="57" r:id="rId48"/>
    <sheet name="SLTAF-VI" sheetId="58" r:id="rId49"/>
    <sheet name="SETFSN50" sheetId="59" r:id="rId50"/>
    <sheet name="SBIETFQLTY" sheetId="60" r:id="rId51"/>
    <sheet name="SCBF" sheetId="61" r:id="rId52"/>
    <sheet name="SEMVF" sheetId="62" r:id="rId53"/>
    <sheet name="SFMP- Series 1" sheetId="63" r:id="rId54"/>
    <sheet name="SFMP- Series 6" sheetId="64" r:id="rId55"/>
    <sheet name="SFMP- Series 34" sheetId="65" r:id="rId56"/>
    <sheet name="SMCBF-IP" sheetId="66" r:id="rId57"/>
    <sheet name="SFRDF" sheetId="67" r:id="rId58"/>
    <sheet name="SBIETFIT" sheetId="68" r:id="rId59"/>
    <sheet name="SBIETFPB" sheetId="69" r:id="rId60"/>
    <sheet name="SRBF-AP" sheetId="70" r:id="rId61"/>
    <sheet name="SRBF-AHP" sheetId="71" r:id="rId62"/>
    <sheet name="SRBF-CHP" sheetId="72" r:id="rId63"/>
    <sheet name="SRBF-CP" sheetId="73" r:id="rId64"/>
    <sheet name="SIA-US EQUITY FOF" sheetId="74" r:id="rId65"/>
    <sheet name="SNN50" sheetId="75" r:id="rId66"/>
    <sheet name="SFMP- Series 44" sheetId="76" r:id="rId67"/>
    <sheet name="SFMP- Series 45" sheetId="77" r:id="rId68"/>
    <sheet name="SBIETFCON" sheetId="78" r:id="rId69"/>
    <sheet name="SFMP- Series 46" sheetId="79" r:id="rId70"/>
    <sheet name="SBAF" sheetId="80" r:id="rId71"/>
    <sheet name="SFMP- Series 49" sheetId="81" r:id="rId72"/>
    <sheet name="SFMP- Series 50" sheetId="82" r:id="rId73"/>
    <sheet name="SFMP- Series 51" sheetId="83" r:id="rId74"/>
    <sheet name="SFMP- Series 52" sheetId="84" r:id="rId75"/>
    <sheet name="SFMP- Series 53" sheetId="85" r:id="rId76"/>
    <sheet name="SFMP- Series 54" sheetId="86" r:id="rId77"/>
    <sheet name="SFMP- Series 55" sheetId="87" r:id="rId78"/>
    <sheet name="SFMP- Series 57" sheetId="88" r:id="rId79"/>
    <sheet name="SFMP- Series 58" sheetId="89" r:id="rId80"/>
    <sheet name="SCPSE" sheetId="90" r:id="rId81"/>
    <sheet name="SFMP- Series 59" sheetId="91" r:id="rId82"/>
    <sheet name="SFMP- Series 60" sheetId="92" r:id="rId83"/>
    <sheet name="SMCF" sheetId="93" r:id="rId84"/>
    <sheet name="SFMP- Series 61" sheetId="94" r:id="rId85"/>
    <sheet name="SFMP- Series 67" sheetId="95" r:id="rId86"/>
    <sheet name="SNM150IF" sheetId="96" r:id="rId87"/>
    <sheet name="SNS250IF" sheetId="97" r:id="rId88"/>
    <sheet name="SCIGI-JUN 2036" sheetId="98" r:id="rId89"/>
    <sheet name="SCIGI-APR 2029" sheetId="99" r:id="rId90"/>
    <sheet name="SCISI-SEP 2027" sheetId="100" r:id="rId91"/>
    <sheet name="SLDF" sheetId="101" r:id="rId92"/>
    <sheet name="SFMP- Series 74" sheetId="102" r:id="rId93"/>
    <sheet name="SFMP- Series 76" sheetId="103" r:id="rId94"/>
    <sheet name="SFMP- Series 78" sheetId="104" r:id="rId95"/>
    <sheet name="SDYF" sheetId="105" r:id="rId96"/>
    <sheet name="SFMP- Series 81" sheetId="106" r:id="rId97"/>
    <sheet name="SBI-BSE-SENSEX-IF" sheetId="107" r:id="rId98"/>
    <sheet name="LIQUIDSBI" sheetId="108" r:id="rId99"/>
    <sheet name="SN50EWIF" sheetId="109" r:id="rId100"/>
    <sheet name="SEOF" sheetId="110" r:id="rId101"/>
    <sheet name="SBI-AOF" sheetId="111" r:id="rId102"/>
    <sheet name="SETFSILVER" sheetId="112" r:id="rId103"/>
    <sheet name="SETFSILVER-FOF" sheetId="113" r:id="rId104"/>
    <sheet name="SN50EW-ETF" sheetId="114" r:id="rId105"/>
    <sheet name="SIOF" sheetId="115" r:id="rId106"/>
    <sheet name="SN500IF" sheetId="116" r:id="rId107"/>
    <sheet name="SNICIF" sheetId="117" r:id="rId108"/>
    <sheet name="SQF" sheetId="118" r:id="rId109"/>
    <sheet name="SNBIF" sheetId="119" r:id="rId110"/>
    <sheet name="SNITIF" sheetId="120" r:id="rId111"/>
    <sheet name="SBI BSE PSU Bank ETF" sheetId="121" r:id="rId112"/>
    <sheet name="SBI BSE PSU Bank Index Fund" sheetId="122" r:id="rId113"/>
    <sheet name="SIPAAFOF" sheetId="123" r:id="rId114"/>
    <sheet name="SBI Nifty200 Quality 30" sheetId="124" r:id="rId115"/>
    <sheet name="SBI Nifty200 Mom 30" sheetId="125" r:id="rId116"/>
    <sheet name="SBI Nifty100 Low Vol 30" sheetId="126" r:id="rId117"/>
    <sheet name="SBILIQETF" sheetId="127" r:id="rId118"/>
    <sheet name="SDAAAFOF" sheetId="128" r:id="rId119"/>
    <sheet name="SQLF" sheetId="129" r:id="rId120"/>
    <sheet name="SNM150M50ETF" sheetId="130" r:id="rId121"/>
    <sheet name="SNM150ETF" sheetId="131" r:id="rId122"/>
    <sheet name="SCRIBXFS3-6M" sheetId="132" r:id="rId123"/>
    <sheet name="CRIBXFS9-12M" sheetId="133" r:id="rId124"/>
  </sheets>
  <definedNames>
    <definedName name="_xlnm._FilterDatabase" localSheetId="0" hidden="1">Index!$A$2:$D$125</definedName>
    <definedName name="_xlnm._FilterDatabase" localSheetId="28" hidden="1">SBLUECHIP!$A$10:$IV$61</definedName>
    <definedName name="_xlnm._FilterDatabase" localSheetId="95" hidden="1">SDYF!$A$10:$IV$59</definedName>
    <definedName name="_xlnm._FilterDatabase" localSheetId="40" hidden="1">SETFNN50!$A$10:$IV$65</definedName>
    <definedName name="_xlnm._FilterDatabase" localSheetId="26" hidden="1">SFLEXI!$A$10:$IV$88</definedName>
    <definedName name="_xlnm._FilterDatabase" localSheetId="24" hidden="1">SMCOMMA!$A$11:$IV$48</definedName>
    <definedName name="_xlnm._FilterDatabase" localSheetId="4" hidden="1">SMGLF!$A$11:$IV$53</definedName>
    <definedName name="_xlnm._FilterDatabase" localSheetId="106" hidden="1">SN500IF!$A$10:$IV$515</definedName>
    <definedName name="_xlnm._FilterDatabase" localSheetId="65" hidden="1">'SNN50'!$A$10:$IV$65</definedName>
    <definedName name="_xlnm.Print_Area" localSheetId="123">'CRIBXFS9-12M'!$A$1:$C$122</definedName>
    <definedName name="_xlnm.Print_Area" localSheetId="98">LIQUIDSBI!$A$1:$C$134</definedName>
    <definedName name="_xlnm.Print_Area" localSheetId="29">SAOF!$A$1:$C$927</definedName>
    <definedName name="_xlnm.Print_Area" localSheetId="70">SBAF!$A$1:$C$421</definedName>
    <definedName name="_xlnm.Print_Area" localSheetId="39">SBFS!$A$1:$C$191</definedName>
    <definedName name="_xlnm.Print_Area" localSheetId="111">'SBI BSE PSU Bank ETF'!$A$1:$C$117</definedName>
    <definedName name="_xlnm.Print_Area" localSheetId="112">'SBI BSE PSU Bank Index Fund'!$A$1:$C$121</definedName>
    <definedName name="_xlnm.Print_Area" localSheetId="116">'SBI Nifty100 Low Vol 30'!$A$1:$C$140</definedName>
    <definedName name="_xlnm.Print_Area" localSheetId="115">'SBI Nifty200 Mom 30'!$A$1:$C$140</definedName>
    <definedName name="_xlnm.Print_Area" localSheetId="114">'SBI Nifty200 Quality 30'!$A$1:$C$140</definedName>
    <definedName name="_xlnm.Print_Area" localSheetId="101">'SBI-AOF'!$A$1:$C$142</definedName>
    <definedName name="_xlnm.Print_Area" localSheetId="97">'SBI-BSE-SENSEX-IF'!$A$1:$C$140</definedName>
    <definedName name="_xlnm.Print_Area" localSheetId="68">SBIETFCON!$A$1:$C$136</definedName>
    <definedName name="_xlnm.Print_Area" localSheetId="58">SBIETFIT!$A$1:$C$116</definedName>
    <definedName name="_xlnm.Print_Area" localSheetId="59">SBIETFPB!$A$1:$C$116</definedName>
    <definedName name="_xlnm.Print_Area" localSheetId="50">SBIETFQLTY!$A$1:$C$136</definedName>
    <definedName name="_xlnm.Print_Area" localSheetId="117">SBILIQETF!$A$1:$C$104</definedName>
    <definedName name="_xlnm.Print_Area" localSheetId="36">SBISENSEX!$A$1:$C$136</definedName>
    <definedName name="_xlnm.Print_Area" localSheetId="28">SBLUECHIP!$A$1:$C$180</definedName>
    <definedName name="_xlnm.Print_Area" localSheetId="38">SBPF!$A$1:$C$167</definedName>
    <definedName name="_xlnm.Print_Area" localSheetId="51">SCBF!$A$1:$C$213</definedName>
    <definedName name="_xlnm.Print_Area" localSheetId="10">SCF!$A$1:$C$265</definedName>
    <definedName name="_xlnm.Print_Area" localSheetId="20">SCHF!$A$1:$C$246</definedName>
    <definedName name="_xlnm.Print_Area" localSheetId="89">'SCIGI-APR 2029'!$A$1:$C$109</definedName>
    <definedName name="_xlnm.Print_Area" localSheetId="88">'SCIGI-JUN 2036'!$A$1:$C$109</definedName>
    <definedName name="_xlnm.Print_Area" localSheetId="90">'SCISI-SEP 2027'!$A$1:$C$128</definedName>
    <definedName name="_xlnm.Print_Area" localSheetId="7">SCOF!$A$1:$C$175</definedName>
    <definedName name="_xlnm.Print_Area" localSheetId="80">SCPSE!$A$1:$C$186</definedName>
    <definedName name="_xlnm.Print_Area" localSheetId="18">SCRF!$A$1:$C$159</definedName>
    <definedName name="_xlnm.Print_Area" localSheetId="122">'SCRIBXFS3-6M'!$A$1:$C$125</definedName>
    <definedName name="_xlnm.Print_Area" localSheetId="118">SDAAAFOF!$A$1:$C$122</definedName>
    <definedName name="_xlnm.Print_Area" localSheetId="16">SDBF!$A$1:$C$170</definedName>
    <definedName name="_xlnm.Print_Area" localSheetId="95">SDYF!$A$1:$C$185</definedName>
    <definedName name="_xlnm.Print_Area" localSheetId="5">SEHF!$A$1:$C$241</definedName>
    <definedName name="_xlnm.Print_Area" localSheetId="52">SEMVF!$A$1:$C$160</definedName>
    <definedName name="_xlnm.Print_Area" localSheetId="100">SEOF!$A$1:$C$146</definedName>
    <definedName name="_xlnm.Print_Area" localSheetId="43">SESF!$A$1:$C$473</definedName>
    <definedName name="_xlnm.Print_Area" localSheetId="45">SETF10GILT!$A$1:$C$107</definedName>
    <definedName name="_xlnm.Print_Area" localSheetId="42">SETFBSE100!$A$1:$C$206</definedName>
    <definedName name="_xlnm.Print_Area" localSheetId="33">SETFGOLD!$A$1:$C$109</definedName>
    <definedName name="_xlnm.Print_Area" localSheetId="44">SETFNIF50!$A$1:$C$156</definedName>
    <definedName name="_xlnm.Print_Area" localSheetId="41">SETFNIFBK!$A$1:$C$120</definedName>
    <definedName name="_xlnm.Print_Area" localSheetId="40">SETFNN50!$A$1:$C$160</definedName>
    <definedName name="_xlnm.Print_Area" localSheetId="102">SETFSILVER!$A$1:$C$110</definedName>
    <definedName name="_xlnm.Print_Area" localSheetId="103">'SETFSILVER-FOF'!$A$1:$C$110</definedName>
    <definedName name="_xlnm.Print_Area" localSheetId="49">SETFSN50!$A$1:$C$156</definedName>
    <definedName name="_xlnm.Print_Area" localSheetId="19">SFEF!$A$1:$C$159</definedName>
    <definedName name="_xlnm.Print_Area" localSheetId="26">SFLEXI!$A$1:$C$222</definedName>
    <definedName name="_xlnm.Print_Area" localSheetId="53">'SFMP- Series 1'!$A$1:$C$120</definedName>
    <definedName name="_xlnm.Print_Area" localSheetId="55">'SFMP- Series 34'!$A$1:$C$115</definedName>
    <definedName name="_xlnm.Print_Area" localSheetId="66">'SFMP- Series 44'!$A$1:$C$122</definedName>
    <definedName name="_xlnm.Print_Area" localSheetId="67">'SFMP- Series 45'!$A$1:$C$122</definedName>
    <definedName name="_xlnm.Print_Area" localSheetId="69">'SFMP- Series 46'!$A$1:$C$116</definedName>
    <definedName name="_xlnm.Print_Area" localSheetId="71">'SFMP- Series 49'!$A$1:$C$121</definedName>
    <definedName name="_xlnm.Print_Area" localSheetId="72">'SFMP- Series 50'!$A$1:$C$119</definedName>
    <definedName name="_xlnm.Print_Area" localSheetId="73">'SFMP- Series 51'!$A$1:$C$128</definedName>
    <definedName name="_xlnm.Print_Area" localSheetId="74">'SFMP- Series 52'!$A$1:$C$119</definedName>
    <definedName name="_xlnm.Print_Area" localSheetId="75">'SFMP- Series 53'!$A$1:$C$126</definedName>
    <definedName name="_xlnm.Print_Area" localSheetId="76">'SFMP- Series 54'!$A$1:$C$114</definedName>
    <definedName name="_xlnm.Print_Area" localSheetId="77">'SFMP- Series 55'!$A$1:$C$125</definedName>
    <definedName name="_xlnm.Print_Area" localSheetId="78">'SFMP- Series 57'!$A$1:$C$121</definedName>
    <definedName name="_xlnm.Print_Area" localSheetId="79">'SFMP- Series 58'!$A$1:$C$122</definedName>
    <definedName name="_xlnm.Print_Area" localSheetId="81">'SFMP- Series 59'!$A$1:$C$109</definedName>
    <definedName name="_xlnm.Print_Area" localSheetId="54">'SFMP- Series 6'!$A$1:$C$120</definedName>
    <definedName name="_xlnm.Print_Area" localSheetId="82">'SFMP- Series 60'!$A$1:$C$121</definedName>
    <definedName name="_xlnm.Print_Area" localSheetId="84">'SFMP- Series 61'!$A$1:$C$129</definedName>
    <definedName name="_xlnm.Print_Area" localSheetId="85">'SFMP- Series 67'!$A$1:$C$124</definedName>
    <definedName name="_xlnm.Print_Area" localSheetId="92">'SFMP- Series 74'!$A$1:$C$113</definedName>
    <definedName name="_xlnm.Print_Area" localSheetId="93">'SFMP- Series 76'!$A$1:$C$111</definedName>
    <definedName name="_xlnm.Print_Area" localSheetId="94">'SFMP- Series 78'!$A$1:$C$109</definedName>
    <definedName name="_xlnm.Print_Area" localSheetId="96">'SFMP- Series 81'!$A$1:$C$121</definedName>
    <definedName name="_xlnm.Print_Area" localSheetId="57">SFRDF!$A$1:$C$168</definedName>
    <definedName name="_xlnm.Print_Area" localSheetId="35">SGF!$A$1:$C$110</definedName>
    <definedName name="_xlnm.Print_Area" localSheetId="9">SHOF!$A$1:$C$145</definedName>
    <definedName name="_xlnm.Print_Area" localSheetId="64">'SIA-US EQUITY FOF'!$A$1:$C$113</definedName>
    <definedName name="_xlnm.Print_Area" localSheetId="30">SIF!$A$1:$C$150</definedName>
    <definedName name="_xlnm.Print_Area" localSheetId="105">SIOF!$A$1:$C$149</definedName>
    <definedName name="_xlnm.Print_Area" localSheetId="113">SIPAAFOF!$A$1:$C$111</definedName>
    <definedName name="_xlnm.Print_Area" localSheetId="91">SLDF!$A$1:$C$136</definedName>
    <definedName name="_xlnm.Print_Area" localSheetId="15">SLF!$A$1:$C$332</definedName>
    <definedName name="_xlnm.Print_Area" localSheetId="2">SLMF!$A$1:$C$233</definedName>
    <definedName name="_xlnm.Print_Area" localSheetId="46">'SLTAF-IV'!$A$1:$C$138</definedName>
    <definedName name="_xlnm.Print_Area" localSheetId="47">'SLTAF-V'!$A$1:$C$136</definedName>
    <definedName name="_xlnm.Print_Area" localSheetId="48">'SLTAF-VI'!$A$1:$C$141</definedName>
    <definedName name="_xlnm.Print_Area" localSheetId="3">SLTEF!$A$1:$C$186</definedName>
    <definedName name="_xlnm.Print_Area" localSheetId="27">SMAAF!$A$1:$C$289</definedName>
    <definedName name="_xlnm.Print_Area" localSheetId="56">'SMCBF-IP'!$A$1:$C$145</definedName>
    <definedName name="_xlnm.Print_Area" localSheetId="12">'SMCBF-SP'!$A$1:$C$158</definedName>
    <definedName name="_xlnm.Print_Area" localSheetId="83">SMCF!$A$1:$C$188</definedName>
    <definedName name="_xlnm.Print_Area" localSheetId="23">SMCMF!$A$1:$C$112</definedName>
    <definedName name="_xlnm.Print_Area" localSheetId="24">SMCOMMA!$A$1:$C$174</definedName>
    <definedName name="_xlnm.Print_Area" localSheetId="1">SMEEF!$A$1:$C$156</definedName>
    <definedName name="_xlnm.Print_Area" localSheetId="25">SMGF!$A$1:$C$155</definedName>
    <definedName name="_xlnm.Print_Area" localSheetId="4">SMGLF!$A$1:$C$153</definedName>
    <definedName name="_xlnm.Print_Area" localSheetId="22">SMIDCAP!$A$1:$C$199</definedName>
    <definedName name="_xlnm.Print_Area" localSheetId="6">SMIF!$A$1:$C$174</definedName>
    <definedName name="_xlnm.Print_Area" localSheetId="31">SMLDF!$A$1:$C$212</definedName>
    <definedName name="_xlnm.Print_Area" localSheetId="14">SMMDF!$A$1:$C$176</definedName>
    <definedName name="_xlnm.Print_Area" localSheetId="21">SMUSD!$A$1:$C$310</definedName>
    <definedName name="_xlnm.Print_Area" localSheetId="106">SN500IF!$A$1:$C$614</definedName>
    <definedName name="_xlnm.Print_Area" localSheetId="104">'SN50EW-ETF'!$A$1:$C$156</definedName>
    <definedName name="_xlnm.Print_Area" localSheetId="99">SN50EWIF!$A$1:$C$160</definedName>
    <definedName name="_xlnm.Print_Area" localSheetId="109">SNBIF!$A$1:$C$124</definedName>
    <definedName name="_xlnm.Print_Area" localSheetId="107">SNICIF!$A$1:$C$140</definedName>
    <definedName name="_xlnm.Print_Area" localSheetId="11">SNIF!$A$1:$C$186</definedName>
    <definedName name="_xlnm.Print_Area" localSheetId="110">SNITIF!$A$1:$C$120</definedName>
    <definedName name="_xlnm.Print_Area" localSheetId="121">SNM150ETF!$A$1:$C$256</definedName>
    <definedName name="_xlnm.Print_Area" localSheetId="86">SNM150IF!$A$1:$C$260</definedName>
    <definedName name="_xlnm.Print_Area" localSheetId="120">SNM150M50ETF!$A$1:$C$155</definedName>
    <definedName name="_xlnm.Print_Area" localSheetId="65">'SNN50'!$A$1:$C$164</definedName>
    <definedName name="_xlnm.Print_Area" localSheetId="87">SNS250IF!$A$1:$C$360</definedName>
    <definedName name="_xlnm.Print_Area" localSheetId="13">SOF!$A$1:$C$116</definedName>
    <definedName name="_xlnm.Print_Area" localSheetId="34">SPSU!$A$1:$C$132</definedName>
    <definedName name="_xlnm.Print_Area" localSheetId="108">SQF!$A$1:$C$141</definedName>
    <definedName name="_xlnm.Print_Area" localSheetId="119">SQLF!$A$1:$C$153</definedName>
    <definedName name="_xlnm.Print_Area" localSheetId="61">'SRBF-AHP'!$A$1:$C$175</definedName>
    <definedName name="_xlnm.Print_Area" localSheetId="60">'SRBF-AP'!$A$1:$C$168</definedName>
    <definedName name="_xlnm.Print_Area" localSheetId="62">'SRBF-CHP'!$A$1:$C$178</definedName>
    <definedName name="_xlnm.Print_Area" localSheetId="63">'SRBF-CP'!$A$1:$C$175</definedName>
    <definedName name="_xlnm.Print_Area" localSheetId="37">SSCF!$A$1:$C$205</definedName>
    <definedName name="_xlnm.Print_Area" localSheetId="17">SSF!$A$1:$C$223</definedName>
    <definedName name="_xlnm.Print_Area" localSheetId="32">SSTDF!$A$1:$C$206</definedName>
    <definedName name="_xlnm.Print_Area" localSheetId="8">STOF!$A$1:$C$146</definedName>
    <definedName name="XDO_?AUM?">SMEEF!$G$14</definedName>
    <definedName name="XDO_?CLASS_3?">SMEEF!$C$8:$C$50</definedName>
    <definedName name="XDO_?CLASS_3?1?">#REF!</definedName>
    <definedName name="XDO_?CLASS_3?10?">#REF!</definedName>
    <definedName name="XDO_?CLASS_3?100?">'SFMP- Series 74'!$C$16:$C$28</definedName>
    <definedName name="XDO_?CLASS_3?101?">'SFMP- Series 76'!$C$16:$C$20</definedName>
    <definedName name="XDO_?CLASS_3?102?">'SFMP- Series 78'!$C$16:$C$19</definedName>
    <definedName name="XDO_?CLASS_3?103?">SDYF!$C$8:$C$58</definedName>
    <definedName name="XDO_?CLASS_3?104?">'SFMP- Series 81'!$C$16:$C$20</definedName>
    <definedName name="XDO_?CLASS_3?105?">'SBI-BSE-SENSEX-IF'!$C$8:$C$40</definedName>
    <definedName name="XDO_?CLASS_3?106?">LIQUIDSBI!$C$42:$C$52</definedName>
    <definedName name="XDO_?CLASS_3?107?">SN50EWIF!$C$8:$C$60</definedName>
    <definedName name="XDO_?CLASS_3?108?">SEOF!$C$8:$C$44</definedName>
    <definedName name="XDO_?CLASS_3?109?">'SBI-AOF'!$C$8:$C$41</definedName>
    <definedName name="XDO_?CLASS_3?11?">SEHF!$C$8:$C$52</definedName>
    <definedName name="XDO_?CLASS_3?110?">SETFSILVER!$C$42:$C$44</definedName>
    <definedName name="XDO_?CLASS_3?111?">'SETFSILVER-FOF'!$C$42:$C$44</definedName>
    <definedName name="XDO_?CLASS_3?112?">'SN50EW-ETF'!$C$8:$C$60</definedName>
    <definedName name="XDO_?CLASS_3?113?">SIOF!$C$8:$C$48</definedName>
    <definedName name="XDO_?CLASS_3?114?">SN500IF!$C$8:$C$514</definedName>
    <definedName name="XDO_?CLASS_3?115?">SNICIF!$C$8:$C$40</definedName>
    <definedName name="XDO_?CLASS_3?116?">SQF!$C$8:$C$41</definedName>
    <definedName name="XDO_?CLASS_3?117?">SNBIF!$C$8:$C$24</definedName>
    <definedName name="XDO_?CLASS_3?118?">SNITIF!$C$8:$C$20</definedName>
    <definedName name="XDO_?CLASS_3?119?">'SBI BSE PSU Bank ETF'!$C$8:$C$21</definedName>
    <definedName name="XDO_?CLASS_3?12?">#REF!</definedName>
    <definedName name="XDO_?CLASS_3?120?">'SBI BSE PSU Bank Index Fund'!$C$8:$C$21</definedName>
    <definedName name="XDO_?CLASS_3?121?">SIPAAFOF!$C$42:$C$46</definedName>
    <definedName name="XDO_?CLASS_3?122?">'SBI Nifty200 Quality 30'!$C$8:$C$40</definedName>
    <definedName name="XDO_?CLASS_3?123?">'SBI Nifty200 Mom 30'!$C$8:$C$40</definedName>
    <definedName name="XDO_?CLASS_3?124?">'SBI Nifty100 Low Vol 30'!$C$8:$C$40</definedName>
    <definedName name="XDO_?CLASS_3?125?">SBILIQETF!$C$42:$C$52</definedName>
    <definedName name="XDO_?CLASS_3?126?">SDAAAFOF!$C$42:$C$57</definedName>
    <definedName name="XDO_?CLASS_3?127?">SQLF!$C$8:$C$52</definedName>
    <definedName name="XDO_?CLASS_3?128?">SNM150M50ETF!$C$8:$C$60</definedName>
    <definedName name="XDO_?CLASS_3?129?">SNM150ETF!$C$8:$C$160</definedName>
    <definedName name="XDO_?CLASS_3?13?">SMIF!$C$16:$C$34</definedName>
    <definedName name="XDO_?CLASS_3?130?">'SCRIBXFS3-6M'!$C$16:$C$24</definedName>
    <definedName name="XDO_?CLASS_3?131?">'CRIBXFS9-12M'!$C$16:$C$21</definedName>
    <definedName name="XDO_?CLASS_3?132?">#REF!</definedName>
    <definedName name="XDO_?CLASS_3?133?">#REF!</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5?">SCOF!$C$8:$C$53</definedName>
    <definedName name="XDO_?CLASS_3?16?">STOF!$C$8:$C$36</definedName>
    <definedName name="XDO_?CLASS_3?17?">SHOF!$C$8:$C$41</definedName>
    <definedName name="XDO_?CLASS_3?18?">SCF!$C$8:$C$90</definedName>
    <definedName name="XDO_?CLASS_3?19?">SNIF!$C$8:$C$60</definedName>
    <definedName name="XDO_?CLASS_3?2?">#REF!</definedName>
    <definedName name="XDO_?CLASS_3?20?">'SMCBF-SP'!$C$8:$C$31</definedName>
    <definedName name="XDO_?CLASS_3?21?">SOF!$C$30:$C$41</definedName>
    <definedName name="XDO_?CLASS_3?22?">SMMDF!$C$8:$C$13</definedName>
    <definedName name="XDO_?CLASS_3?23?">SLF!$C$16:$C$23</definedName>
    <definedName name="XDO_?CLASS_3?24?">SDBF!$C$16:$C$25</definedName>
    <definedName name="XDO_?CLASS_3?25?">SSF!$C$16:$C$24</definedName>
    <definedName name="XDO_?CLASS_3?26?">SCRF!$C$16:$C$45</definedName>
    <definedName name="XDO_?CLASS_3?27?">SFEF!$C$8:$C$32</definedName>
    <definedName name="XDO_?CLASS_3?28?">SCHF!$C$8:$C$49</definedName>
    <definedName name="XDO_?CLASS_3?29?">SMUSD!$C$16:$C$40</definedName>
    <definedName name="XDO_?CLASS_3?3?">#REF!</definedName>
    <definedName name="XDO_?CLASS_3?30?">SMIDCAP!$C$8:$C$59</definedName>
    <definedName name="XDO_?CLASS_3?31?">SMCMF!$C$16:$C$26</definedName>
    <definedName name="XDO_?CLASS_3?32?">SMCOMMA!$C$8:$C$47</definedName>
    <definedName name="XDO_?CLASS_3?33?">SMGF!$C$16:$C$26</definedName>
    <definedName name="XDO_?CLASS_3?34?">SFLEXI!$C$8:$C$87</definedName>
    <definedName name="XDO_?CLASS_3?35?">SMAAF!$C$8:$C$81</definedName>
    <definedName name="XDO_?CLASS_3?36?">SBLUECHIP!$C$8:$C$60</definedName>
    <definedName name="XDO_?CLASS_3?37?">SAOF!$C$8:$C$183</definedName>
    <definedName name="XDO_?CLASS_3?38?">SIF!$C$8:$C$43</definedName>
    <definedName name="XDO_?CLASS_3?39?">SMLDF!$C$16:$C$39</definedName>
    <definedName name="XDO_?CLASS_3?4?">#REF!</definedName>
    <definedName name="XDO_?CLASS_3?40?">SSTDF!$C$16:$C$71</definedName>
    <definedName name="XDO_?CLASS_3?41?">SETFGOLD!$C$42:$C$44</definedName>
    <definedName name="XDO_?CLASS_3?42?">SPSU!$C$8:$C$31</definedName>
    <definedName name="XDO_?CLASS_3?43?">SGF!$C$42:$C$44</definedName>
    <definedName name="XDO_?CLASS_3?44?">SBISENSEX!$C$8:$C$40</definedName>
    <definedName name="XDO_?CLASS_3?45?">SSCF!$C$8:$C$75</definedName>
    <definedName name="XDO_?CLASS_3?46?">SBPF!$C$16:$C$42</definedName>
    <definedName name="XDO_?CLASS_3?47?">SBFS!$C$8:$C$43</definedName>
    <definedName name="XDO_?CLASS_3?48?">SETFNN50!$C$8:$C$64</definedName>
    <definedName name="XDO_?CLASS_3?49?">SETFNIFBK!$C$8:$C$24</definedName>
    <definedName name="XDO_?CLASS_3?5?">SLMF!$C$8:$C$86</definedName>
    <definedName name="XDO_?CLASS_3?50?">SETFBSE100!$C$8:$C$110</definedName>
    <definedName name="XDO_?CLASS_3?51?">SESF!$C$8:$C$106</definedName>
    <definedName name="XDO_?CLASS_3?52?">SETFNIF50!$C$8:$C$60</definedName>
    <definedName name="XDO_?CLASS_3?53?">SETF10GILT!$C$16:$C$24</definedName>
    <definedName name="XDO_?CLASS_3?54?">'SLTAF-IV'!$C$8:$C$38</definedName>
    <definedName name="XDO_?CLASS_3?55?">'SLTAF-V'!$C$8:$C$36</definedName>
    <definedName name="XDO_?CLASS_3?56?">'SLTAF-VI'!$C$8:$C$41</definedName>
    <definedName name="XDO_?CLASS_3?57?">SETFSN50!$C$8:$C$60</definedName>
    <definedName name="XDO_?CLASS_3?58?">SBIETFQLTY!$C$8:$C$40</definedName>
    <definedName name="XDO_?CLASS_3?59?">SCBF!$C$16:$C$88</definedName>
    <definedName name="XDO_?CLASS_3?6?">SLTEF!$C$8:$C$83</definedName>
    <definedName name="XDO_?CLASS_3?60?">SEMVF!$C$8:$C$60</definedName>
    <definedName name="XDO_?CLASS_3?61?">'SFMP- Series 1'!$C$16:$C$31</definedName>
    <definedName name="XDO_?CLASS_3?62?">'SFMP- Series 6'!$C$16:$C$24</definedName>
    <definedName name="XDO_?CLASS_3?63?">'SFMP- Series 34'!$C$16:$C$24</definedName>
    <definedName name="XDO_?CLASS_3?64?">'SMCBF-IP'!$C$8:$C$44</definedName>
    <definedName name="XDO_?CLASS_3?65?">SFRDF!$C$16:$C$19</definedName>
    <definedName name="XDO_?CLASS_3?66?">SBIETFIT!$C$8:$C$20</definedName>
    <definedName name="XDO_?CLASS_3?67?">SBIETFPB!$C$8:$C$20</definedName>
    <definedName name="XDO_?CLASS_3?68?">'SRBF-AP'!$C$8:$C$60</definedName>
    <definedName name="XDO_?CLASS_3?69?">'SRBF-AHP'!$C$8:$C$60</definedName>
    <definedName name="XDO_?CLASS_3?7?">#REF!</definedName>
    <definedName name="XDO_?CLASS_3?70?">'SRBF-CHP'!$C$8:$C$60</definedName>
    <definedName name="XDO_?CLASS_3?71?">'SRBF-CP'!$C$8:$C$60</definedName>
    <definedName name="XDO_?CLASS_3?72?">'SIA-US EQUITY FOF'!$C$42:$C$44</definedName>
    <definedName name="XDO_?CLASS_3?73?">'SNN50'!$C$8:$C$64</definedName>
    <definedName name="XDO_?CLASS_3?74?">'SFMP- Series 44'!$C$16:$C$31</definedName>
    <definedName name="XDO_?CLASS_3?75?">'SFMP- Series 45'!$C$16:$C$33</definedName>
    <definedName name="XDO_?CLASS_3?76?">SBIETFCON!$C$8:$C$40</definedName>
    <definedName name="XDO_?CLASS_3?77?">'SFMP- Series 46'!$C$16:$C$29</definedName>
    <definedName name="XDO_?CLASS_3?78?">SBAF!$C$8:$C$102</definedName>
    <definedName name="XDO_?CLASS_3?79?">'SFMP- Series 49'!$C$16:$C$34</definedName>
    <definedName name="XDO_?CLASS_3?8?">#REF!</definedName>
    <definedName name="XDO_?CLASS_3?80?">'SFMP- Series 50'!$C$16:$C$31</definedName>
    <definedName name="XDO_?CLASS_3?81?">'SFMP- Series 51'!$C$16:$C$37</definedName>
    <definedName name="XDO_?CLASS_3?82?">'SFMP- Series 52'!$C$16:$C$30</definedName>
    <definedName name="XDO_?CLASS_3?83?">'SFMP- Series 53'!$C$16:$C$34</definedName>
    <definedName name="XDO_?CLASS_3?84?">'SFMP- Series 54'!$C$16:$C$28</definedName>
    <definedName name="XDO_?CLASS_3?85?">'SFMP- Series 55'!$C$16:$C$32</definedName>
    <definedName name="XDO_?CLASS_3?86?">'SFMP- Series 57'!$C$16:$C$29</definedName>
    <definedName name="XDO_?CLASS_3?87?">'SFMP- Series 58'!$C$16:$C$32</definedName>
    <definedName name="XDO_?CLASS_3?88?">SCPSE!$C$16:$C$41</definedName>
    <definedName name="XDO_?CLASS_3?89?">'SFMP- Series 59'!$C$30:$C$39</definedName>
    <definedName name="XDO_?CLASS_3?9?">SMGLF!$C$8:$C$52</definedName>
    <definedName name="XDO_?CLASS_3?90?">'SFMP- Series 60'!$C$16:$C$31</definedName>
    <definedName name="XDO_?CLASS_3?91?">SMCF!$C$8:$C$68</definedName>
    <definedName name="XDO_?CLASS_3?92?">'SFMP- Series 61'!$C$16:$C$36</definedName>
    <definedName name="XDO_?CLASS_3?93?">'SFMP- Series 67'!$C$16:$C$34</definedName>
    <definedName name="XDO_?CLASS_3?94?">SNM150IF!$C$8:$C$160</definedName>
    <definedName name="XDO_?CLASS_3?95?">SNS250IF!$C$8:$C$260</definedName>
    <definedName name="XDO_?CLASS_3?96?">'SCIGI-JUN 2036'!$C$16:$C$24</definedName>
    <definedName name="XDO_?CLASS_3?97?">'SCIGI-APR 2029'!$C$16:$C$24</definedName>
    <definedName name="XDO_?CLASS_3?98?">'SCISI-SEP 2027'!$C$16:$C$24</definedName>
    <definedName name="XDO_?CLASS_3?99?">SLDF!$C$16:$C$26</definedName>
    <definedName name="XDO_?CLASS_4?">SMEEF!$C$9</definedName>
    <definedName name="XDO_?CS_1?">SMEEF!$G$12</definedName>
    <definedName name="XDO_?CS_2?">SMEEF!$H$12</definedName>
    <definedName name="XDO_?FINAL_ISIN?">SMEEF!$D$11:$D$102</definedName>
    <definedName name="XDO_?FINAL_ISIN?1?">#REF!</definedName>
    <definedName name="XDO_?FINAL_ISIN?10?">SLMF!$D$11:$D$90</definedName>
    <definedName name="XDO_?FINAL_ISIN?100?">SOF!$D$36:$D$64</definedName>
    <definedName name="XDO_?FINAL_ISIN?101?">SMMDF!$D$11:$D$13</definedName>
    <definedName name="XDO_?FINAL_ISIN?102?">SMMDF!$D$11:$D$56</definedName>
    <definedName name="XDO_?FINAL_ISIN?103?">SMMDF!$D$11:$D$61</definedName>
    <definedName name="XDO_?FINAL_ISIN?104?">SMMDF!$D$11:$D$68</definedName>
    <definedName name="XDO_?FINAL_ISIN?105?">SMMDF!$D$11:$D$76</definedName>
    <definedName name="XDO_?FINAL_ISIN?106?">SMMDF!$D$11:$D$77</definedName>
    <definedName name="XDO_?FINAL_ISIN?107?">SMMDF!$D$11:$D$83</definedName>
    <definedName name="XDO_?FINAL_ISIN?108?">SMMDF!$D$11:$D$104</definedName>
    <definedName name="XDO_?FINAL_ISIN?109?">SMMDF!$D$11:$D$111</definedName>
    <definedName name="XDO_?FINAL_ISIN?11?">SLMF!$D$11:$D$97</definedName>
    <definedName name="XDO_?FINAL_ISIN?110?">SMMDF!$D$11:$D$119</definedName>
    <definedName name="XDO_?FINAL_ISIN?111?">SMMDF!$D$11:$D$124</definedName>
    <definedName name="XDO_?FINAL_ISIN?112?">SLF!$D$19:$D$23</definedName>
    <definedName name="XDO_?FINAL_ISIN?113?">SLF!$D$19:$D$33</definedName>
    <definedName name="XDO_?FINAL_ISIN?114?">SLF!$D$19:$D$123</definedName>
    <definedName name="XDO_?FINAL_ISIN?115?">SLF!$D$19:$D$174</definedName>
    <definedName name="XDO_?FINAL_ISIN?116?">SLF!$D$19:$D$185</definedName>
    <definedName name="XDO_?FINAL_ISIN?117?">SLF!$D$19:$D$196</definedName>
    <definedName name="XDO_?FINAL_ISIN?118?">SLF!$D$19:$D$207</definedName>
    <definedName name="XDO_?FINAL_ISIN?119?">SDBF!$D$19:$D$25</definedName>
    <definedName name="XDO_?FINAL_ISIN?12?">SLMF!$D$11:$D$121</definedName>
    <definedName name="XDO_?FINAL_ISIN?120?">SDBF!$D$19:$D$29</definedName>
    <definedName name="XDO_?FINAL_ISIN?121?">SDBF!$D$19:$D$37</definedName>
    <definedName name="XDO_?FINAL_ISIN?122?">SDBF!$D$19:$D$41</definedName>
    <definedName name="XDO_?FINAL_ISIN?123?">SDBF!$D$19:$D$48</definedName>
    <definedName name="XDO_?FINAL_ISIN?124?">SDBF!$D$19:$D$61</definedName>
    <definedName name="XDO_?FINAL_ISIN?125?">SDBF!$D$19:$D$74</definedName>
    <definedName name="XDO_?FINAL_ISIN?126?">SDBF!$D$19:$D$82</definedName>
    <definedName name="XDO_?FINAL_ISIN?127?">SDBF!$D$19:$D$87</definedName>
    <definedName name="XDO_?FINAL_ISIN?128?">SSF!$D$24</definedName>
    <definedName name="XDO_?FINAL_ISIN?129?">SSF!$D$24:$D$34</definedName>
    <definedName name="XDO_?FINAL_ISIN?13?">SLMF!$D$11:$D$138</definedName>
    <definedName name="XDO_?FINAL_ISIN?130?">SSF!$D$24:$D$62</definedName>
    <definedName name="XDO_?FINAL_ISIN?131?">SSF!$D$24:$D$108</definedName>
    <definedName name="XDO_?FINAL_ISIN?132?">SSF!$D$24:$D$116</definedName>
    <definedName name="XDO_?FINAL_ISIN?133?">SSF!$D$24:$D$121</definedName>
    <definedName name="XDO_?FINAL_ISIN?134?">SSF!$D$24:$D$130</definedName>
    <definedName name="XDO_?FINAL_ISIN?135?">SSF!$D$24:$D$139</definedName>
    <definedName name="XDO_?FINAL_ISIN?136?">SSF!$D$24:$D$144</definedName>
    <definedName name="XDO_?FINAL_ISIN?137?">SCRF!$D$19:$D$45</definedName>
    <definedName name="XDO_?FINAL_ISIN?138?">SCRF!$D$19:$D$50</definedName>
    <definedName name="XDO_?FINAL_ISIN?139?">SCRF!$D$19:$D$60</definedName>
    <definedName name="XDO_?FINAL_ISIN?14?">SLMF!$D$11:$D$143</definedName>
    <definedName name="XDO_?FINAL_ISIN?140?">SCRF!$D$19:$D$65</definedName>
    <definedName name="XDO_?FINAL_ISIN?141?">SCRF!$D$19:$D$76</definedName>
    <definedName name="XDO_?FINAL_ISIN?142?">SCRF!$D$19:$D$87</definedName>
    <definedName name="XDO_?FINAL_ISIN?143?">SCRF!$D$19:$D$94</definedName>
    <definedName name="XDO_?FINAL_ISIN?144?">SCRF!$D$19:$D$102</definedName>
    <definedName name="XDO_?FINAL_ISIN?145?">SCRF!$D$19:$D$107</definedName>
    <definedName name="XDO_?FINAL_ISIN?146?">SFEF!$D$11:$D$32</definedName>
    <definedName name="XDO_?FINAL_ISIN?147?">SFEF!$D$11:$D$36</definedName>
    <definedName name="XDO_?FINAL_ISIN?148?">SFEF!$D$11:$D$41</definedName>
    <definedName name="XDO_?FINAL_ISIN?149?">SFEF!$D$11:$D$66</definedName>
    <definedName name="XDO_?FINAL_ISIN?15?">SLTEF!$D$11:$D$83</definedName>
    <definedName name="XDO_?FINAL_ISIN?150?">SFEF!$D$11:$D$83</definedName>
    <definedName name="XDO_?FINAL_ISIN?151?">SFEF!$D$11:$D$88</definedName>
    <definedName name="XDO_?FINAL_ISIN?152?">SCHF!$D$11:$D$49</definedName>
    <definedName name="XDO_?FINAL_ISIN?153?">SCHF!$D$11:$D$98</definedName>
    <definedName name="XDO_?FINAL_ISIN?154?">SCHF!$D$11:$D$103</definedName>
    <definedName name="XDO_?FINAL_ISIN?155?">SCHF!$D$11:$D$110</definedName>
    <definedName name="XDO_?FINAL_ISIN?156?">SCHF!$D$11:$D$116</definedName>
    <definedName name="XDO_?FINAL_ISIN?157?">SCHF!$D$11:$D$122</definedName>
    <definedName name="XDO_?FINAL_ISIN?158?">SCHF!$D$11:$D$129</definedName>
    <definedName name="XDO_?FINAL_ISIN?159?">SCHF!$D$11:$D$138</definedName>
    <definedName name="XDO_?FINAL_ISIN?16?">SLTEF!$D$11:$D$89</definedName>
    <definedName name="XDO_?FINAL_ISIN?160?">SCHF!$D$11:$D$142</definedName>
    <definedName name="XDO_?FINAL_ISIN?161?">SCHF!$D$11:$D$153</definedName>
    <definedName name="XDO_?FINAL_ISIN?162?">SCHF!$D$11:$D$161</definedName>
    <definedName name="XDO_?FINAL_ISIN?163?">SCHF!$D$11:$D$166</definedName>
    <definedName name="XDO_?FINAL_ISIN?164?">SMUSD!$D$19:$D$40</definedName>
    <definedName name="XDO_?FINAL_ISIN?165?">SMUSD!$D$19:$D$44</definedName>
    <definedName name="XDO_?FINAL_ISIN?166?">SMUSD!$D$19:$D$52</definedName>
    <definedName name="XDO_?FINAL_ISIN?167?">SMUSD!$D$19:$D$64</definedName>
    <definedName name="XDO_?FINAL_ISIN?168?">SMUSD!$D$19:$D$77</definedName>
    <definedName name="XDO_?FINAL_ISIN?169?">SMUSD!$D$19:$D$99</definedName>
    <definedName name="XDO_?FINAL_ISIN?17?">SLTEF!$D$11:$D$112</definedName>
    <definedName name="XDO_?FINAL_ISIN?170?">SMUSD!$D$19:$D$104</definedName>
    <definedName name="XDO_?FINAL_ISIN?171?">SMUSD!$D$19:$D$108</definedName>
    <definedName name="XDO_?FINAL_ISIN?172?">SMUSD!$D$19:$D$117</definedName>
    <definedName name="XDO_?FINAL_ISIN?173?">SMUSD!$D$19:$D$125</definedName>
    <definedName name="XDO_?FINAL_ISIN?174?">SMUSD!$D$19:$D$130</definedName>
    <definedName name="XDO_?FINAL_ISIN?175?">SMIDCAP!$D$11:$D$59</definedName>
    <definedName name="XDO_?FINAL_ISIN?176?">SMIDCAP!$D$11:$D$65</definedName>
    <definedName name="XDO_?FINAL_ISIN?177?">SMIDCAP!$D$11:$D$90</definedName>
    <definedName name="XDO_?FINAL_ISIN?178?">SMIDCAP!$D$11:$D$107</definedName>
    <definedName name="XDO_?FINAL_ISIN?179?">SMIDCAP!$D$11:$D$112</definedName>
    <definedName name="XDO_?FINAL_ISIN?18?">SLTEF!$D$11:$D$129</definedName>
    <definedName name="XDO_?FINAL_ISIN?180?">SMCMF!$D$24:$D$26</definedName>
    <definedName name="XDO_?FINAL_ISIN?181?">SMCMF!$D$24:$D$30</definedName>
    <definedName name="XDO_?FINAL_ISIN?182?">SMCMF!$D$24:$D$57</definedName>
    <definedName name="XDO_?FINAL_ISIN?183?">SMCMF!$D$24:$D$62</definedName>
    <definedName name="XDO_?FINAL_ISIN?184?">SMCOMMA!$D$11:$D$47</definedName>
    <definedName name="XDO_?FINAL_ISIN?185?">SMCOMMA!$D$11:$D$79</definedName>
    <definedName name="XDO_?FINAL_ISIN?186?">SMCOMMA!$D$11:$D$96</definedName>
    <definedName name="XDO_?FINAL_ISIN?187?">SMCOMMA!$D$11:$D$101</definedName>
    <definedName name="XDO_?FINAL_ISIN?188?">SMGF!$D$24:$D$26</definedName>
    <definedName name="XDO_?FINAL_ISIN?189?">SMGF!$D$24:$D$37</definedName>
    <definedName name="XDO_?FINAL_ISIN?19?">SLTEF!$D$11:$D$134</definedName>
    <definedName name="XDO_?FINAL_ISIN?190?">SMGF!$D$24:$D$57</definedName>
    <definedName name="XDO_?FINAL_ISIN?191?">SMGF!$D$24:$D$74</definedName>
    <definedName name="XDO_?FINAL_ISIN?192?">SMGF!$D$24:$D$79</definedName>
    <definedName name="XDO_?FINAL_ISIN?193?">SFLEXI!$D$11:$D$87</definedName>
    <definedName name="XDO_?FINAL_ISIN?194?">SFLEXI!$D$11:$D$91</definedName>
    <definedName name="XDO_?FINAL_ISIN?195?">SFLEXI!$D$11:$D$120</definedName>
    <definedName name="XDO_?FINAL_ISIN?196?">SFLEXI!$D$11:$D$137</definedName>
    <definedName name="XDO_?FINAL_ISIN?197?">SFLEXI!$D$11:$D$142</definedName>
    <definedName name="XDO_?FINAL_ISIN?198?">SMAAF!$D$11:$D$81</definedName>
    <definedName name="XDO_?FINAL_ISIN?199?">SMAAF!$D$11:$D$86</definedName>
    <definedName name="XDO_?FINAL_ISIN?2?">#REF!</definedName>
    <definedName name="XDO_?FINAL_ISIN?20?">#REF!</definedName>
    <definedName name="XDO_?FINAL_ISIN?200?">SMAAF!$D$11:$D$130</definedName>
    <definedName name="XDO_?FINAL_ISIN?201?">SMAAF!$D$11:$D$135</definedName>
    <definedName name="XDO_?FINAL_ISIN?202?">SMAAF!$D$11:$D$143</definedName>
    <definedName name="XDO_?FINAL_ISIN?203?">SMAAF!$D$11:$D$148</definedName>
    <definedName name="XDO_?FINAL_ISIN?204?">SMAAF!$D$11:$D$156</definedName>
    <definedName name="XDO_?FINAL_ISIN?205?">SMAAF!$D$11:$D$162</definedName>
    <definedName name="XDO_?FINAL_ISIN?206?">SMAAF!$D$11:$D$167</definedName>
    <definedName name="XDO_?FINAL_ISIN?207?">SMAAF!$D$11:$D$177</definedName>
    <definedName name="XDO_?FINAL_ISIN?208?">SMAAF!$D$11:$D$187</definedName>
    <definedName name="XDO_?FINAL_ISIN?209?">SMAAF!$D$11:$D$192</definedName>
    <definedName name="XDO_?FINAL_ISIN?21?">#REF!</definedName>
    <definedName name="XDO_?FINAL_ISIN?210?">SBLUECHIP!$D$11:$D$60</definedName>
    <definedName name="XDO_?FINAL_ISIN?211?">SBLUECHIP!$D$11:$D$88</definedName>
    <definedName name="XDO_?FINAL_ISIN?212?">SBLUECHIP!$D$11:$D$105</definedName>
    <definedName name="XDO_?FINAL_ISIN?213?">SBLUECHIP!$D$11:$D$110</definedName>
    <definedName name="XDO_?FINAL_ISIN?214?">SAOF!$D$11:$D$183</definedName>
    <definedName name="XDO_?FINAL_ISIN?215?">SAOF!$D$11:$D$195</definedName>
    <definedName name="XDO_?FINAL_ISIN?216?">SAOF!$D$11:$D$199</definedName>
    <definedName name="XDO_?FINAL_ISIN?217?">SAOF!$D$11:$D$214</definedName>
    <definedName name="XDO_?FINAL_ISIN?218?">SAOF!$D$11:$D$225</definedName>
    <definedName name="XDO_?FINAL_ISIN?219?">SAOF!$D$11:$D$229</definedName>
    <definedName name="XDO_?FINAL_ISIN?22?">#REF!</definedName>
    <definedName name="XDO_?FINAL_ISIN?220?">SAOF!$D$11:$D$241</definedName>
    <definedName name="XDO_?FINAL_ISIN?221?">SAOF!$D$11:$D$251</definedName>
    <definedName name="XDO_?FINAL_ISIN?222?">SAOF!$D$11:$D$256</definedName>
    <definedName name="XDO_?FINAL_ISIN?223?">SIF!$D$11:$D$43</definedName>
    <definedName name="XDO_?FINAL_ISIN?224?">SIF!$D$11:$D$72</definedName>
    <definedName name="XDO_?FINAL_ISIN?225?">SIF!$D$11:$D$81</definedName>
    <definedName name="XDO_?FINAL_ISIN?226?">SIF!$D$11:$D$93</definedName>
    <definedName name="XDO_?FINAL_ISIN?227?">SIF!$D$11:$D$98</definedName>
    <definedName name="XDO_?FINAL_ISIN?228?">SMLDF!$D$19:$D$39</definedName>
    <definedName name="XDO_?FINAL_ISIN?229?">SMLDF!$D$19:$D$43</definedName>
    <definedName name="XDO_?FINAL_ISIN?23?">#REF!</definedName>
    <definedName name="XDO_?FINAL_ISIN?230?">SMLDF!$D$19:$D$52</definedName>
    <definedName name="XDO_?FINAL_ISIN?231?">SMLDF!$D$19:$D$56</definedName>
    <definedName name="XDO_?FINAL_ISIN?232?">SMLDF!$D$19:$D$58</definedName>
    <definedName name="XDO_?FINAL_ISIN?233?">SMLDF!$D$19:$D$66</definedName>
    <definedName name="XDO_?FINAL_ISIN?234?">SMLDF!$D$19:$D$74</definedName>
    <definedName name="XDO_?FINAL_ISIN?235?">SMLDF!$D$19:$D$92</definedName>
    <definedName name="XDO_?FINAL_ISIN?236?">SMLDF!$D$19:$D$96</definedName>
    <definedName name="XDO_?FINAL_ISIN?237?">SMLDF!$D$19:$D$107</definedName>
    <definedName name="XDO_?FINAL_ISIN?238?">SMLDF!$D$19:$D$115</definedName>
    <definedName name="XDO_?FINAL_ISIN?239?">SMLDF!$D$19:$D$120</definedName>
    <definedName name="XDO_?FINAL_ISIN?24?">SMGLF!$D$11:$D$52</definedName>
    <definedName name="XDO_?FINAL_ISIN?240?">SSTDF!$D$19:$D$71</definedName>
    <definedName name="XDO_?FINAL_ISIN?241?">SSTDF!$D$19:$D$75</definedName>
    <definedName name="XDO_?FINAL_ISIN?242?">SSTDF!$D$19:$D$85</definedName>
    <definedName name="XDO_?FINAL_ISIN?243?">SSTDF!$D$19:$D$89</definedName>
    <definedName name="XDO_?FINAL_ISIN?244?">SSTDF!$D$19:$D$103</definedName>
    <definedName name="XDO_?FINAL_ISIN?245?">SSTDF!$D$19:$D$110</definedName>
    <definedName name="XDO_?FINAL_ISIN?246?">SSTDF!$D$19:$D$120</definedName>
    <definedName name="XDO_?FINAL_ISIN?247?">SSTDF!$D$19:$D$126</definedName>
    <definedName name="XDO_?FINAL_ISIN?248?">SSTDF!$D$19:$D$135</definedName>
    <definedName name="XDO_?FINAL_ISIN?249?">SSTDF!$D$19:$D$143</definedName>
    <definedName name="XDO_?FINAL_ISIN?25?">SMGLF!$D$11:$D$79</definedName>
    <definedName name="XDO_?FINAL_ISIN?250?">SSTDF!$D$19:$D$148</definedName>
    <definedName name="XDO_?FINAL_ISIN?251?">SETFGOLD!$D$44</definedName>
    <definedName name="XDO_?FINAL_ISIN?252?">SETFGOLD!$D$44:$D$56</definedName>
    <definedName name="XDO_?FINAL_ISIN?253?">SETFGOLD!$D$44:$D$61</definedName>
    <definedName name="XDO_?FINAL_ISIN?254?">SPSU!$D$11:$D$31</definedName>
    <definedName name="XDO_?FINAL_ISIN?255?">SPSU!$D$11:$D$58</definedName>
    <definedName name="XDO_?FINAL_ISIN?256?">SPSU!$D$11:$D$75</definedName>
    <definedName name="XDO_?FINAL_ISIN?257?">SPSU!$D$11:$D$80</definedName>
    <definedName name="XDO_?FINAL_ISIN?258?">SGF!$D$44</definedName>
    <definedName name="XDO_?FINAL_ISIN?259?">SGF!$D$44:$D$54</definedName>
    <definedName name="XDO_?FINAL_ISIN?26?">SMGLF!$D$11:$D$96</definedName>
    <definedName name="XDO_?FINAL_ISIN?260?">SGF!$D$44:$D$59</definedName>
    <definedName name="XDO_?FINAL_ISIN?261?">SBISENSEX!$D$11:$D$40</definedName>
    <definedName name="XDO_?FINAL_ISIN?262?">SBISENSEX!$D$11:$D$83</definedName>
    <definedName name="XDO_?FINAL_ISIN?263?">SBISENSEX!$D$11:$D$88</definedName>
    <definedName name="XDO_?FINAL_ISIN?264?">SSCF!$D$11:$D$75</definedName>
    <definedName name="XDO_?FINAL_ISIN?265?">SSCF!$D$11:$D$105</definedName>
    <definedName name="XDO_?FINAL_ISIN?266?">SSCF!$D$11:$D$122</definedName>
    <definedName name="XDO_?FINAL_ISIN?267?">SSCF!$D$11:$D$127</definedName>
    <definedName name="XDO_?FINAL_ISIN?268?">SBPF!$D$19:$D$42</definedName>
    <definedName name="XDO_?FINAL_ISIN?269?">SBPF!$D$19:$D$46</definedName>
    <definedName name="XDO_?FINAL_ISIN?27?">SMGLF!$D$11:$D$101</definedName>
    <definedName name="XDO_?FINAL_ISIN?270?">SBPF!$D$19:$D$56</definedName>
    <definedName name="XDO_?FINAL_ISIN?271?">SBPF!$D$19:$D$61</definedName>
    <definedName name="XDO_?FINAL_ISIN?272?">SBPF!$D$19:$D$80</definedName>
    <definedName name="XDO_?FINAL_ISIN?273?">SBPF!$D$19:$D$93</definedName>
    <definedName name="XDO_?FINAL_ISIN?274?">SBPF!$D$19:$D$101</definedName>
    <definedName name="XDO_?FINAL_ISIN?275?">SBPF!$D$19:$D$106</definedName>
    <definedName name="XDO_?FINAL_ISIN?276?">SBFS!$D$11:$D$43</definedName>
    <definedName name="XDO_?FINAL_ISIN?277?">SBFS!$D$11:$D$70</definedName>
    <definedName name="XDO_?FINAL_ISIN?278?">SBFS!$D$11:$D$87</definedName>
    <definedName name="XDO_?FINAL_ISIN?279?">SBFS!$D$11:$D$92</definedName>
    <definedName name="XDO_?FINAL_ISIN?28?">#REF!</definedName>
    <definedName name="XDO_?FINAL_ISIN?280?">SETFNN50!$D$11:$D$64</definedName>
    <definedName name="XDO_?FINAL_ISIN?281?">SETFNN50!$D$11:$D$107</definedName>
    <definedName name="XDO_?FINAL_ISIN?282?">SETFNN50!$D$11:$D$112</definedName>
    <definedName name="XDO_?FINAL_ISIN?283?">SETFNIFBK!$D$11:$D$24</definedName>
    <definedName name="XDO_?FINAL_ISIN?284?">SETFNIFBK!$D$11:$D$67</definedName>
    <definedName name="XDO_?FINAL_ISIN?285?">SETFNIFBK!$D$11:$D$72</definedName>
    <definedName name="XDO_?FINAL_ISIN?286?">SETFBSE100!$D$11:$D$110</definedName>
    <definedName name="XDO_?FINAL_ISIN?287?">SETFBSE100!$D$11:$D$153</definedName>
    <definedName name="XDO_?FINAL_ISIN?288?">SETFBSE100!$D$11:$D$158</definedName>
    <definedName name="XDO_?FINAL_ISIN?289?">SESF!$D$11:$D$106</definedName>
    <definedName name="XDO_?FINAL_ISIN?29?">#REF!</definedName>
    <definedName name="XDO_?FINAL_ISIN?290?">SESF!$D$11:$D$111</definedName>
    <definedName name="XDO_?FINAL_ISIN?291?">SESF!$D$11:$D$136</definedName>
    <definedName name="XDO_?FINAL_ISIN?292?">SESF!$D$11:$D$140</definedName>
    <definedName name="XDO_?FINAL_ISIN?293?">SESF!$D$11:$D$150</definedName>
    <definedName name="XDO_?FINAL_ISIN?294?">SESF!$D$11:$D$164</definedName>
    <definedName name="XDO_?FINAL_ISIN?295?">SESF!$D$11:$D$174</definedName>
    <definedName name="XDO_?FINAL_ISIN?296?">SESF!$D$11:$D$179</definedName>
    <definedName name="XDO_?FINAL_ISIN?297?">SESF!$D$11:$D$189</definedName>
    <definedName name="XDO_?FINAL_ISIN?298?">SESF!$D$11:$D$194</definedName>
    <definedName name="XDO_?FINAL_ISIN?299?">SETFNIF50!$D$11:$D$60</definedName>
    <definedName name="XDO_?FINAL_ISIN?3?">#REF!</definedName>
    <definedName name="XDO_?FINAL_ISIN?30?">SEHF!$D$11:$D$52</definedName>
    <definedName name="XDO_?FINAL_ISIN?300?">SETFNIF50!$D$11:$D$103</definedName>
    <definedName name="XDO_?FINAL_ISIN?301?">SETFNIF50!$D$11:$D$108</definedName>
    <definedName name="XDO_?FINAL_ISIN?302?">SETF10GILT!$D$24</definedName>
    <definedName name="XDO_?FINAL_ISIN?303?">SETF10GILT!$D$24:$D$53</definedName>
    <definedName name="XDO_?FINAL_ISIN?304?">SETF10GILT!$D$24:$D$58</definedName>
    <definedName name="XDO_?FINAL_ISIN?305?">'SLTAF-IV'!$D$11:$D$38</definedName>
    <definedName name="XDO_?FINAL_ISIN?306?">'SLTAF-IV'!$D$11:$D$81</definedName>
    <definedName name="XDO_?FINAL_ISIN?307?">'SLTAF-IV'!$D$11:$D$86</definedName>
    <definedName name="XDO_?FINAL_ISIN?308?">'SLTAF-V'!$D$11:$D$36</definedName>
    <definedName name="XDO_?FINAL_ISIN?309?">'SLTAF-V'!$D$11:$D$79</definedName>
    <definedName name="XDO_?FINAL_ISIN?31?">SEHF!$D$11:$D$56</definedName>
    <definedName name="XDO_?FINAL_ISIN?310?">'SLTAF-V'!$D$11:$D$84</definedName>
    <definedName name="XDO_?FINAL_ISIN?311?">'SLTAF-VI'!$D$11:$D$41</definedName>
    <definedName name="XDO_?FINAL_ISIN?312?">'SLTAF-VI'!$D$11:$D$84</definedName>
    <definedName name="XDO_?FINAL_ISIN?313?">'SLTAF-VI'!$D$11:$D$89</definedName>
    <definedName name="XDO_?FINAL_ISIN?314?">SETFSN50!$D$11:$D$60</definedName>
    <definedName name="XDO_?FINAL_ISIN?315?">SETFSN50!$D$11:$D$103</definedName>
    <definedName name="XDO_?FINAL_ISIN?316?">SETFSN50!$D$11:$D$108</definedName>
    <definedName name="XDO_?FINAL_ISIN?317?">SBIETFQLTY!$D$11:$D$40</definedName>
    <definedName name="XDO_?FINAL_ISIN?318?">SBIETFQLTY!$D$11:$D$83</definedName>
    <definedName name="XDO_?FINAL_ISIN?319?">SBIETFQLTY!$D$11:$D$88</definedName>
    <definedName name="XDO_?FINAL_ISIN?32?">SEHF!$D$11:$D$63</definedName>
    <definedName name="XDO_?FINAL_ISIN?320?">SCBF!$D$19:$D$88</definedName>
    <definedName name="XDO_?FINAL_ISIN?321?">SCBF!$D$19:$D$93</definedName>
    <definedName name="XDO_?FINAL_ISIN?322?">SCBF!$D$19:$D$102</definedName>
    <definedName name="XDO_?FINAL_ISIN?323?">SCBF!$D$19:$D$108</definedName>
    <definedName name="XDO_?FINAL_ISIN?324?">SCBF!$D$19:$D$116</definedName>
    <definedName name="XDO_?FINAL_ISIN?325?">SCBF!$D$19:$D$135</definedName>
    <definedName name="XDO_?FINAL_ISIN?326?">SCBF!$D$19:$D$148</definedName>
    <definedName name="XDO_?FINAL_ISIN?327?">SCBF!$D$19:$D$156</definedName>
    <definedName name="XDO_?FINAL_ISIN?328?">SCBF!$D$19:$D$161</definedName>
    <definedName name="XDO_?FINAL_ISIN?329?">SEMVF!$D$11:$D$60</definedName>
    <definedName name="XDO_?FINAL_ISIN?33?">SEHF!$D$11:$D$113</definedName>
    <definedName name="XDO_?FINAL_ISIN?330?">SEMVF!$D$11:$D$103</definedName>
    <definedName name="XDO_?FINAL_ISIN?331?">SEMVF!$D$11:$D$108</definedName>
    <definedName name="XDO_?FINAL_ISIN?332?">'SFMP- Series 1'!$D$26:$D$31</definedName>
    <definedName name="XDO_?FINAL_ISIN?333?">'SFMP- Series 1'!$D$26:$D$50</definedName>
    <definedName name="XDO_?FINAL_ISIN?334?">'SFMP- Series 1'!$D$26:$D$65</definedName>
    <definedName name="XDO_?FINAL_ISIN?335?">'SFMP- Series 1'!$D$26:$D$70</definedName>
    <definedName name="XDO_?FINAL_ISIN?336?">'SFMP- Series 6'!$D$24</definedName>
    <definedName name="XDO_?FINAL_ISIN?337?">'SFMP- Series 6'!$D$24:$D$31</definedName>
    <definedName name="XDO_?FINAL_ISIN?338?">'SFMP- Series 6'!$D$24:$D$50</definedName>
    <definedName name="XDO_?FINAL_ISIN?339?">'SFMP- Series 6'!$D$24:$D$65</definedName>
    <definedName name="XDO_?FINAL_ISIN?34?">SEHF!$D$11:$D$119</definedName>
    <definedName name="XDO_?FINAL_ISIN?340?">'SFMP- Series 6'!$D$24:$D$70</definedName>
    <definedName name="XDO_?FINAL_ISIN?341?">'SFMP- Series 34'!$D$24</definedName>
    <definedName name="XDO_?FINAL_ISIN?342?">'SFMP- Series 34'!$D$24:$D$28</definedName>
    <definedName name="XDO_?FINAL_ISIN?343?">'SFMP- Series 34'!$D$24:$D$45</definedName>
    <definedName name="XDO_?FINAL_ISIN?344?">'SFMP- Series 34'!$D$24:$D$60</definedName>
    <definedName name="XDO_?FINAL_ISIN?345?">'SFMP- Series 34'!$D$24:$D$65</definedName>
    <definedName name="XDO_?FINAL_ISIN?346?">'SMCBF-IP'!$D$11:$D$44</definedName>
    <definedName name="XDO_?FINAL_ISIN?347?">'SMCBF-IP'!$D$11:$D$49</definedName>
    <definedName name="XDO_?FINAL_ISIN?348?">'SMCBF-IP'!$D$11:$D$74</definedName>
    <definedName name="XDO_?FINAL_ISIN?349?">'SMCBF-IP'!$D$11:$D$91</definedName>
    <definedName name="XDO_?FINAL_ISIN?35?">SEHF!$D$11:$D$125</definedName>
    <definedName name="XDO_?FINAL_ISIN?350?">'SMCBF-IP'!$D$11:$D$96</definedName>
    <definedName name="XDO_?FINAL_ISIN?351?">SFRDF!$D$19</definedName>
    <definedName name="XDO_?FINAL_ISIN?352?">SFRDF!$D$19:$D$31</definedName>
    <definedName name="XDO_?FINAL_ISIN?353?">SFRDF!$D$19:$D$41</definedName>
    <definedName name="XDO_?FINAL_ISIN?354?">SFRDF!$D$19:$D$62</definedName>
    <definedName name="XDO_?FINAL_ISIN?355?">SFRDF!$D$19:$D$70</definedName>
    <definedName name="XDO_?FINAL_ISIN?356?">SFRDF!$D$19:$D$75</definedName>
    <definedName name="XDO_?FINAL_ISIN?357?">SBIETFIT!$D$11:$D$20</definedName>
    <definedName name="XDO_?FINAL_ISIN?358?">SBIETFIT!$D$11:$D$63</definedName>
    <definedName name="XDO_?FINAL_ISIN?359?">SBIETFIT!$D$11:$D$68</definedName>
    <definedName name="XDO_?FINAL_ISIN?36?">SEHF!$D$11:$D$130</definedName>
    <definedName name="XDO_?FINAL_ISIN?360?">SBIETFPB!$D$11:$D$20</definedName>
    <definedName name="XDO_?FINAL_ISIN?361?">SBIETFPB!$D$11:$D$63</definedName>
    <definedName name="XDO_?FINAL_ISIN?362?">SBIETFPB!$D$11:$D$68</definedName>
    <definedName name="XDO_?FINAL_ISIN?363?">'SRBF-AP'!$D$11:$D$60</definedName>
    <definedName name="XDO_?FINAL_ISIN?364?">'SRBF-AP'!$D$11:$D$70</definedName>
    <definedName name="XDO_?FINAL_ISIN?365?">'SRBF-AP'!$D$11:$D$74</definedName>
    <definedName name="XDO_?FINAL_ISIN?366?">'SRBF-AP'!$D$11:$D$81</definedName>
    <definedName name="XDO_?FINAL_ISIN?367?">'SRBF-AP'!$D$11:$D$80</definedName>
    <definedName name="XDO_?FINAL_ISIN?368?">'SRBF-AP'!$D$11:$D$110</definedName>
    <definedName name="XDO_?FINAL_ISIN?369?">'SRBF-AP'!$D$11:$D$115</definedName>
    <definedName name="XDO_?FINAL_ISIN?37?">SEHF!$D$11:$D$136</definedName>
    <definedName name="XDO_?FINAL_ISIN?370?">'SRBF-AHP'!$D$11:$D$60</definedName>
    <definedName name="XDO_?FINAL_ISIN?371?">'SRBF-AHP'!$D$11:$D$70</definedName>
    <definedName name="XDO_?FINAL_ISIN?372?">'SRBF-AHP'!$D$11:$D$74</definedName>
    <definedName name="XDO_?FINAL_ISIN?373?">'SRBF-AHP'!$D$11:$D$81</definedName>
    <definedName name="XDO_?FINAL_ISIN?374?">'SRBF-AHP'!$D$11:$D$80</definedName>
    <definedName name="XDO_?FINAL_ISIN?375?">'SRBF-AHP'!$D$11:$D$102</definedName>
    <definedName name="XDO_?FINAL_ISIN?376?">'SRBF-AHP'!$D$11:$D$107</definedName>
    <definedName name="XDO_?FINAL_ISIN?377?">'SRBF-AHP'!$D$11:$D$117</definedName>
    <definedName name="XDO_?FINAL_ISIN?378?">'SRBF-AHP'!$D$11:$D$122</definedName>
    <definedName name="XDO_?FINAL_ISIN?379?">'SRBF-CHP'!$D$11:$D$60</definedName>
    <definedName name="XDO_?FINAL_ISIN?38?">SEHF!$D$11:$D$143</definedName>
    <definedName name="XDO_?FINAL_ISIN?380?">'SRBF-CHP'!$D$11:$D$77</definedName>
    <definedName name="XDO_?FINAL_ISIN?381?">'SRBF-CHP'!$D$11:$D$81</definedName>
    <definedName name="XDO_?FINAL_ISIN?382?">'SRBF-CHP'!$D$11:$D$89</definedName>
    <definedName name="XDO_?FINAL_ISIN?383?">'SRBF-CHP'!$D$11:$D$91</definedName>
    <definedName name="XDO_?FINAL_ISIN?384?">'SRBF-CHP'!$D$11:$D$120</definedName>
    <definedName name="XDO_?FINAL_ISIN?385?">'SRBF-CHP'!$D$11:$D$125</definedName>
    <definedName name="XDO_?FINAL_ISIN?386?">'SRBF-CP'!$D$11:$D$60</definedName>
    <definedName name="XDO_?FINAL_ISIN?387?">'SRBF-CP'!$D$11:$D$76</definedName>
    <definedName name="XDO_?FINAL_ISIN?388?">'SRBF-CP'!$D$11:$D$80</definedName>
    <definedName name="XDO_?FINAL_ISIN?389?">'SRBF-CP'!$D$11:$D$89</definedName>
    <definedName name="XDO_?FINAL_ISIN?39?">SEHF!$D$11:$D$156</definedName>
    <definedName name="XDO_?FINAL_ISIN?390?">'SRBF-CP'!$D$11:$D$118</definedName>
    <definedName name="XDO_?FINAL_ISIN?391?">'SRBF-CP'!$D$11:$D$123</definedName>
    <definedName name="XDO_?FINAL_ISIN?392?">'SIA-US EQUITY FOF'!$D$44</definedName>
    <definedName name="XDO_?FINAL_ISIN?393?">'SIA-US EQUITY FOF'!$D$44:$D$56</definedName>
    <definedName name="XDO_?FINAL_ISIN?394?">'SIA-US EQUITY FOF'!$D$44:$D$61</definedName>
    <definedName name="XDO_?FINAL_ISIN?395?">'SNN50'!$D$11:$D$64</definedName>
    <definedName name="XDO_?FINAL_ISIN?396?">'SNN50'!$D$11:$D$107</definedName>
    <definedName name="XDO_?FINAL_ISIN?397?">'SNN50'!$D$11:$D$112</definedName>
    <definedName name="XDO_?FINAL_ISIN?398?">'SFMP- Series 44'!$D$26:$D$31</definedName>
    <definedName name="XDO_?FINAL_ISIN?399?">'SFMP- Series 44'!$D$26:$D$42</definedName>
    <definedName name="XDO_?FINAL_ISIN?4?">#REF!</definedName>
    <definedName name="XDO_?FINAL_ISIN?40?">SEHF!$D$11:$D$160</definedName>
    <definedName name="XDO_?FINAL_ISIN?400?">'SFMP- Series 44'!$D$26:$D$52</definedName>
    <definedName name="XDO_?FINAL_ISIN?401?">'SFMP- Series 44'!$D$26:$D$67</definedName>
    <definedName name="XDO_?FINAL_ISIN?402?">'SFMP- Series 44'!$D$26:$D$72</definedName>
    <definedName name="XDO_?FINAL_ISIN?403?">'SFMP- Series 45'!$D$26:$D$33</definedName>
    <definedName name="XDO_?FINAL_ISIN?404?">'SFMP- Series 45'!$D$26:$D$44</definedName>
    <definedName name="XDO_?FINAL_ISIN?405?">'SFMP- Series 45'!$D$26:$D$52</definedName>
    <definedName name="XDO_?FINAL_ISIN?406?">'SFMP- Series 45'!$D$26:$D$67</definedName>
    <definedName name="XDO_?FINAL_ISIN?407?">'SFMP- Series 45'!$D$26:$D$72</definedName>
    <definedName name="XDO_?FINAL_ISIN?408?">SBIETFCON!$D$11:$D$40</definedName>
    <definedName name="XDO_?FINAL_ISIN?409?">SBIETFCON!$D$11:$D$83</definedName>
    <definedName name="XDO_?FINAL_ISIN?41?">SEHF!$D$11:$D$164</definedName>
    <definedName name="XDO_?FINAL_ISIN?410?">SBIETFCON!$D$11:$D$88</definedName>
    <definedName name="XDO_?FINAL_ISIN?411?">'SFMP- Series 46'!$D$26:$D$29</definedName>
    <definedName name="XDO_?FINAL_ISIN?412?">'SFMP- Series 46'!$D$26:$D$46</definedName>
    <definedName name="XDO_?FINAL_ISIN?413?">'SFMP- Series 46'!$D$26:$D$61</definedName>
    <definedName name="XDO_?FINAL_ISIN?414?">'SFMP- Series 46'!$D$26:$D$66</definedName>
    <definedName name="XDO_?FINAL_ISIN?415?">SBAF!$D$11:$D$102</definedName>
    <definedName name="XDO_?FINAL_ISIN?416?">SBAF!$D$11:$D$107</definedName>
    <definedName name="XDO_?FINAL_ISIN?417?">SBAF!$D$11:$D$111</definedName>
    <definedName name="XDO_?FINAL_ISIN?418?">SBAF!$D$11:$D$145</definedName>
    <definedName name="XDO_?FINAL_ISIN?419?">SBAF!$D$11:$D$149</definedName>
    <definedName name="XDO_?FINAL_ISIN?42?">SEHF!$D$11:$D$172</definedName>
    <definedName name="XDO_?FINAL_ISIN?420?">SBAF!$D$11:$D$159</definedName>
    <definedName name="XDO_?FINAL_ISIN?421?">SBAF!$D$11:$D$165</definedName>
    <definedName name="XDO_?FINAL_ISIN?422?">SBAF!$D$11:$D$172</definedName>
    <definedName name="XDO_?FINAL_ISIN?423?">SBAF!$D$11:$D$181</definedName>
    <definedName name="XDO_?FINAL_ISIN?424?">SBAF!$D$11:$D$186</definedName>
    <definedName name="XDO_?FINAL_ISIN?425?">SBAF!$D$11:$D$196</definedName>
    <definedName name="XDO_?FINAL_ISIN?426?">SBAF!$D$11:$D$208</definedName>
    <definedName name="XDO_?FINAL_ISIN?427?">SBAF!$D$11:$D$213</definedName>
    <definedName name="XDO_?FINAL_ISIN?428?">'SFMP- Series 49'!$D$26:$D$34</definedName>
    <definedName name="XDO_?FINAL_ISIN?429?">'SFMP- Series 49'!$D$26:$D$51</definedName>
    <definedName name="XDO_?FINAL_ISIN?43?">SEHF!$D$11:$D$184</definedName>
    <definedName name="XDO_?FINAL_ISIN?430?">'SFMP- Series 49'!$D$26:$D$66</definedName>
    <definedName name="XDO_?FINAL_ISIN?431?">'SFMP- Series 49'!$D$26:$D$71</definedName>
    <definedName name="XDO_?FINAL_ISIN?432?">'SFMP- Series 50'!$D$26:$D$31</definedName>
    <definedName name="XDO_?FINAL_ISIN?433?">'SFMP- Series 50'!$D$26:$D$49</definedName>
    <definedName name="XDO_?FINAL_ISIN?434?">'SFMP- Series 50'!$D$26:$D$64</definedName>
    <definedName name="XDO_?FINAL_ISIN?435?">'SFMP- Series 50'!$D$26:$D$69</definedName>
    <definedName name="XDO_?FINAL_ISIN?436?">'SFMP- Series 51'!$D$26:$D$37</definedName>
    <definedName name="XDO_?FINAL_ISIN?437?">'SFMP- Series 51'!$D$26:$D$58</definedName>
    <definedName name="XDO_?FINAL_ISIN?438?">'SFMP- Series 51'!$D$26:$D$73</definedName>
    <definedName name="XDO_?FINAL_ISIN?439?">'SFMP- Series 51'!$D$26:$D$78</definedName>
    <definedName name="XDO_?FINAL_ISIN?44?">SEHF!$D$11:$D$189</definedName>
    <definedName name="XDO_?FINAL_ISIN?440?">'SFMP- Series 52'!$D$26:$D$30</definedName>
    <definedName name="XDO_?FINAL_ISIN?441?">'SFMP- Series 52'!$D$26:$D$49</definedName>
    <definedName name="XDO_?FINAL_ISIN?442?">'SFMP- Series 52'!$D$26:$D$64</definedName>
    <definedName name="XDO_?FINAL_ISIN?443?">'SFMP- Series 52'!$D$26:$D$69</definedName>
    <definedName name="XDO_?FINAL_ISIN?444?">'SFMP- Series 53'!$D$26:$D$34</definedName>
    <definedName name="XDO_?FINAL_ISIN?445?">'SFMP- Series 53'!$D$26:$D$56</definedName>
    <definedName name="XDO_?FINAL_ISIN?446?">'SFMP- Series 53'!$D$26:$D$71</definedName>
    <definedName name="XDO_?FINAL_ISIN?447?">'SFMP- Series 53'!$D$26:$D$76</definedName>
    <definedName name="XDO_?FINAL_ISIN?448?">'SFMP- Series 54'!$D$26:$D$28</definedName>
    <definedName name="XDO_?FINAL_ISIN?449?">'SFMP- Series 54'!$D$26:$D$44</definedName>
    <definedName name="XDO_?FINAL_ISIN?45?">#REF!</definedName>
    <definedName name="XDO_?FINAL_ISIN?450?">'SFMP- Series 54'!$D$26:$D$59</definedName>
    <definedName name="XDO_?FINAL_ISIN?451?">'SFMP- Series 54'!$D$26:$D$64</definedName>
    <definedName name="XDO_?FINAL_ISIN?452?">'SFMP- Series 55'!$D$26:$D$32</definedName>
    <definedName name="XDO_?FINAL_ISIN?453?">'SFMP- Series 55'!$D$26:$D$55</definedName>
    <definedName name="XDO_?FINAL_ISIN?454?">'SFMP- Series 55'!$D$26:$D$70</definedName>
    <definedName name="XDO_?FINAL_ISIN?455?">'SFMP- Series 55'!$D$26:$D$75</definedName>
    <definedName name="XDO_?FINAL_ISIN?456?">'SFMP- Series 57'!$D$26:$D$29</definedName>
    <definedName name="XDO_?FINAL_ISIN?457?">'SFMP- Series 57'!$D$26:$D$51</definedName>
    <definedName name="XDO_?FINAL_ISIN?458?">'SFMP- Series 57'!$D$26:$D$66</definedName>
    <definedName name="XDO_?FINAL_ISIN?459?">'SFMP- Series 57'!$D$26:$D$71</definedName>
    <definedName name="XDO_?FINAL_ISIN?46?">#REF!</definedName>
    <definedName name="XDO_?FINAL_ISIN?460?">'SFMP- Series 58'!$D$26:$D$32</definedName>
    <definedName name="XDO_?FINAL_ISIN?461?">'SFMP- Series 58'!$D$26:$D$52</definedName>
    <definedName name="XDO_?FINAL_ISIN?462?">'SFMP- Series 58'!$D$26:$D$67</definedName>
    <definedName name="XDO_?FINAL_ISIN?463?">'SFMP- Series 58'!$D$26:$D$72</definedName>
    <definedName name="XDO_?FINAL_ISIN?464?">SCPSE!$D$19:$D$41</definedName>
    <definedName name="XDO_?FINAL_ISIN?465?">SCPSE!$D$19:$D$102</definedName>
    <definedName name="XDO_?FINAL_ISIN?466?">SCPSE!$D$19:$D$111</definedName>
    <definedName name="XDO_?FINAL_ISIN?467?">SCPSE!$D$19:$D$130</definedName>
    <definedName name="XDO_?FINAL_ISIN?468?">SCPSE!$D$19:$D$135</definedName>
    <definedName name="XDO_?FINAL_ISIN?469?">'SFMP- Series 59'!$D$38:$D$39</definedName>
    <definedName name="XDO_?FINAL_ISIN?47?">SMIF!$D$19:$D$34</definedName>
    <definedName name="XDO_?FINAL_ISIN?470?">'SFMP- Series 59'!$D$38:$D$54</definedName>
    <definedName name="XDO_?FINAL_ISIN?471?">'SFMP- Series 59'!$D$38:$D$59</definedName>
    <definedName name="XDO_?FINAL_ISIN?472?">'SFMP- Series 60'!$D$26:$D$31</definedName>
    <definedName name="XDO_?FINAL_ISIN?473?">'SFMP- Series 60'!$D$26:$D$51</definedName>
    <definedName name="XDO_?FINAL_ISIN?474?">'SFMP- Series 60'!$D$26:$D$66</definedName>
    <definedName name="XDO_?FINAL_ISIN?475?">'SFMP- Series 60'!$D$26:$D$71</definedName>
    <definedName name="XDO_?FINAL_ISIN?476?">SMCF!$D$11:$D$68</definedName>
    <definedName name="XDO_?FINAL_ISIN?477?">SMCF!$D$11:$D$83</definedName>
    <definedName name="XDO_?FINAL_ISIN?478?">SMCF!$D$11:$D$96</definedName>
    <definedName name="XDO_?FINAL_ISIN?479?">SMCF!$D$11:$D$113</definedName>
    <definedName name="XDO_?FINAL_ISIN?48?">SMIF!$D$19:$D$40</definedName>
    <definedName name="XDO_?FINAL_ISIN?480?">SMCF!$D$11:$D$118</definedName>
    <definedName name="XDO_?FINAL_ISIN?481?">'SFMP- Series 61'!$D$26:$D$36</definedName>
    <definedName name="XDO_?FINAL_ISIN?482?">'SFMP- Series 61'!$D$26:$D$59</definedName>
    <definedName name="XDO_?FINAL_ISIN?483?">'SFMP- Series 61'!$D$26:$D$74</definedName>
    <definedName name="XDO_?FINAL_ISIN?484?">'SFMP- Series 61'!$D$26:$D$79</definedName>
    <definedName name="XDO_?FINAL_ISIN?485?">'SFMP- Series 67'!$D$26:$D$34</definedName>
    <definedName name="XDO_?FINAL_ISIN?486?">'SFMP- Series 67'!$D$26:$D$54</definedName>
    <definedName name="XDO_?FINAL_ISIN?487?">'SFMP- Series 67'!$D$26:$D$69</definedName>
    <definedName name="XDO_?FINAL_ISIN?488?">'SFMP- Series 67'!$D$26:$D$74</definedName>
    <definedName name="XDO_?FINAL_ISIN?489?">SNM150IF!$D$11:$D$160</definedName>
    <definedName name="XDO_?FINAL_ISIN?49?">SMIF!$D$19:$D$47</definedName>
    <definedName name="XDO_?FINAL_ISIN?490?">SNM150IF!$D$11:$D$203</definedName>
    <definedName name="XDO_?FINAL_ISIN?491?">SNM150IF!$D$11:$D$208</definedName>
    <definedName name="XDO_?FINAL_ISIN?492?">SNS250IF!$D$11:$D$260</definedName>
    <definedName name="XDO_?FINAL_ISIN?493?">SNS250IF!$D$11:$D$303</definedName>
    <definedName name="XDO_?FINAL_ISIN?494?">SNS250IF!$D$11:$D$308</definedName>
    <definedName name="XDO_?FINAL_ISIN?495?">'SCIGI-JUN 2036'!$D$24</definedName>
    <definedName name="XDO_?FINAL_ISIN?496?">'SCIGI-JUN 2036'!$D$24:$D$53</definedName>
    <definedName name="XDO_?FINAL_ISIN?497?">'SCIGI-JUN 2036'!$D$24:$D$58</definedName>
    <definedName name="XDO_?FINAL_ISIN?498?">'SCIGI-APR 2029'!$D$24</definedName>
    <definedName name="XDO_?FINAL_ISIN?499?">'SCIGI-APR 2029'!$D$24:$D$53</definedName>
    <definedName name="XDO_?FINAL_ISIN?5?">#REF!</definedName>
    <definedName name="XDO_?FINAL_ISIN?50?">SMIF!$D$19:$D$53</definedName>
    <definedName name="XDO_?FINAL_ISIN?500?">'SCIGI-APR 2029'!$D$24:$D$58</definedName>
    <definedName name="XDO_?FINAL_ISIN?501?">'SCISI-SEP 2027'!$D$24</definedName>
    <definedName name="XDO_?FINAL_ISIN?502?">'SCISI-SEP 2027'!$D$24:$D$45</definedName>
    <definedName name="XDO_?FINAL_ISIN?503?">'SCISI-SEP 2027'!$D$24:$D$72</definedName>
    <definedName name="XDO_?FINAL_ISIN?504?">'SCISI-SEP 2027'!$D$24:$D$77</definedName>
    <definedName name="XDO_?FINAL_ISIN?505?">SLDF!$D$24:$D$26</definedName>
    <definedName name="XDO_?FINAL_ISIN?506?">SLDF!$D$24:$D$49</definedName>
    <definedName name="XDO_?FINAL_ISIN?507?">SLDF!$D$24:$D$57</definedName>
    <definedName name="XDO_?FINAL_ISIN?508?">SLDF!$D$24:$D$62</definedName>
    <definedName name="XDO_?FINAL_ISIN?509?">'SFMP- Series 74'!$D$26:$D$28</definedName>
    <definedName name="XDO_?FINAL_ISIN?51?">SMIF!$D$19:$D$55</definedName>
    <definedName name="XDO_?FINAL_ISIN?510?">'SFMP- Series 74'!$D$26:$D$39</definedName>
    <definedName name="XDO_?FINAL_ISIN?511?">'SFMP- Series 74'!$D$26:$D$43</definedName>
    <definedName name="XDO_?FINAL_ISIN?512?">'SFMP- Series 74'!$D$26:$D$58</definedName>
    <definedName name="XDO_?FINAL_ISIN?513?">'SFMP- Series 74'!$D$26:$D$63</definedName>
    <definedName name="XDO_?FINAL_ISIN?514?">'SFMP- Series 76'!$D$19:$D$20</definedName>
    <definedName name="XDO_?FINAL_ISIN?515?">'SFMP- Series 76'!$D$19:$D$39</definedName>
    <definedName name="XDO_?FINAL_ISIN?516?">'SFMP- Series 76'!$D$19:$D$56</definedName>
    <definedName name="XDO_?FINAL_ISIN?517?">'SFMP- Series 76'!$D$19:$D$61</definedName>
    <definedName name="XDO_?FINAL_ISIN?518?">'SFMP- Series 78'!$D$19</definedName>
    <definedName name="XDO_?FINAL_ISIN?519?">'SFMP- Series 78'!$D$19:$D$54</definedName>
    <definedName name="XDO_?FINAL_ISIN?52?">SMIF!$D$19:$D$59</definedName>
    <definedName name="XDO_?FINAL_ISIN?520?">'SFMP- Series 78'!$D$19:$D$59</definedName>
    <definedName name="XDO_?FINAL_ISIN?521?">SDYF!$D$11:$D$58</definedName>
    <definedName name="XDO_?FINAL_ISIN?522?">SDYF!$D$11:$D$65</definedName>
    <definedName name="XDO_?FINAL_ISIN?523?">SDYF!$D$11:$D$92</definedName>
    <definedName name="XDO_?FINAL_ISIN?524?">SDYF!$D$11:$D$109</definedName>
    <definedName name="XDO_?FINAL_ISIN?525?">SDYF!$D$11:$D$114</definedName>
    <definedName name="XDO_?FINAL_ISIN?526?">'SFMP- Series 81'!$D$19:$D$20</definedName>
    <definedName name="XDO_?FINAL_ISIN?527?">'SFMP- Series 81'!$D$19:$D$24</definedName>
    <definedName name="XDO_?FINAL_ISIN?528?">'SFMP- Series 81'!$D$19:$D$35</definedName>
    <definedName name="XDO_?FINAL_ISIN?529?">'SFMP- Series 81'!$D$19:$D$47</definedName>
    <definedName name="XDO_?FINAL_ISIN?53?">SMIF!$D$19:$D$68</definedName>
    <definedName name="XDO_?FINAL_ISIN?530?">'SFMP- Series 81'!$D$19:$D$51</definedName>
    <definedName name="XDO_?FINAL_ISIN?531?">'SFMP- Series 81'!$D$19:$D$66</definedName>
    <definedName name="XDO_?FINAL_ISIN?532?">'SFMP- Series 81'!$D$19:$D$71</definedName>
    <definedName name="XDO_?FINAL_ISIN?533?">'SBI-BSE-SENSEX-IF'!$D$11:$D$40</definedName>
    <definedName name="XDO_?FINAL_ISIN?534?">'SBI-BSE-SENSEX-IF'!$D$11:$D$83</definedName>
    <definedName name="XDO_?FINAL_ISIN?535?">'SBI-BSE-SENSEX-IF'!$D$11:$D$88</definedName>
    <definedName name="XDO_?FINAL_ISIN?536?">LIQUIDSBI!$D$52</definedName>
    <definedName name="XDO_?FINAL_ISIN?537?">LIQUIDSBI!$D$52:$D$57</definedName>
    <definedName name="XDO_?FINAL_ISIN?538?">SN50EWIF!$D$11:$D$60</definedName>
    <definedName name="XDO_?FINAL_ISIN?539?">SN50EWIF!$D$11:$D$103</definedName>
    <definedName name="XDO_?FINAL_ISIN?54?">SMIF!$D$19:$D$81</definedName>
    <definedName name="XDO_?FINAL_ISIN?540?">SN50EWIF!$D$11:$D$108</definedName>
    <definedName name="XDO_?FINAL_ISIN?541?">SEOF!$D$11:$D$44</definedName>
    <definedName name="XDO_?FINAL_ISIN?542?">SEOF!$D$11:$D$72</definedName>
    <definedName name="XDO_?FINAL_ISIN?543?">SEOF!$D$11:$D$89</definedName>
    <definedName name="XDO_?FINAL_ISIN?544?">SEOF!$D$11:$D$94</definedName>
    <definedName name="XDO_?FINAL_ISIN?545?">'SBI-AOF'!$D$11:$D$41</definedName>
    <definedName name="XDO_?FINAL_ISIN?546?">'SBI-AOF'!$D$11:$D$68</definedName>
    <definedName name="XDO_?FINAL_ISIN?547?">'SBI-AOF'!$D$11:$D$85</definedName>
    <definedName name="XDO_?FINAL_ISIN?548?">'SBI-AOF'!$D$11:$D$90</definedName>
    <definedName name="XDO_?FINAL_ISIN?549?">SETFSILVER!$D$44</definedName>
    <definedName name="XDO_?FINAL_ISIN?55?">SMIF!$D$19:$D$85</definedName>
    <definedName name="XDO_?FINAL_ISIN?550?">SETFSILVER!$D$44:$D$56</definedName>
    <definedName name="XDO_?FINAL_ISIN?551?">SETFSILVER!$D$44:$D$61</definedName>
    <definedName name="XDO_?FINAL_ISIN?552?">'SETFSILVER-FOF'!$D$44</definedName>
    <definedName name="XDO_?FINAL_ISIN?553?">'SETFSILVER-FOF'!$D$44:$D$54</definedName>
    <definedName name="XDO_?FINAL_ISIN?554?">'SETFSILVER-FOF'!$D$44:$D$59</definedName>
    <definedName name="XDO_?FINAL_ISIN?555?">'SN50EW-ETF'!$D$11:$D$60</definedName>
    <definedName name="XDO_?FINAL_ISIN?556?">'SN50EW-ETF'!$D$11:$D$103</definedName>
    <definedName name="XDO_?FINAL_ISIN?557?">'SN50EW-ETF'!$D$11:$D$108</definedName>
    <definedName name="XDO_?FINAL_ISIN?558?">SIOF!$D$11:$D$48</definedName>
    <definedName name="XDO_?FINAL_ISIN?559?">SIOF!$D$11:$D$75</definedName>
    <definedName name="XDO_?FINAL_ISIN?56?">SMIF!$D$19:$D$93</definedName>
    <definedName name="XDO_?FINAL_ISIN?560?">SIOF!$D$11:$D$92</definedName>
    <definedName name="XDO_?FINAL_ISIN?561?">SIOF!$D$11:$D$97</definedName>
    <definedName name="XDO_?FINAL_ISIN?562?">SN500IF!$D$11:$D$514</definedName>
    <definedName name="XDO_?FINAL_ISIN?563?">SN500IF!$D$11:$D$557</definedName>
    <definedName name="XDO_?FINAL_ISIN?564?">SN500IF!$D$11:$D$562</definedName>
    <definedName name="XDO_?FINAL_ISIN?565?">SNICIF!$D$11:$D$40</definedName>
    <definedName name="XDO_?FINAL_ISIN?566?">SNICIF!$D$11:$D$83</definedName>
    <definedName name="XDO_?FINAL_ISIN?567?">SNICIF!$D$11:$D$88</definedName>
    <definedName name="XDO_?FINAL_ISIN?568?">SQF!$D$11:$D$41</definedName>
    <definedName name="XDO_?FINAL_ISIN?569?">SQF!$D$11:$D$84</definedName>
    <definedName name="XDO_?FINAL_ISIN?57?">SMIF!$D$19:$D$98</definedName>
    <definedName name="XDO_?FINAL_ISIN?570?">SQF!$D$11:$D$89</definedName>
    <definedName name="XDO_?FINAL_ISIN?571?">SNBIF!$D$11:$D$24</definedName>
    <definedName name="XDO_?FINAL_ISIN?572?">SNBIF!$D$11:$D$67</definedName>
    <definedName name="XDO_?FINAL_ISIN?573?">SNBIF!$D$11:$D$72</definedName>
    <definedName name="XDO_?FINAL_ISIN?574?">SNITIF!$D$11:$D$20</definedName>
    <definedName name="XDO_?FINAL_ISIN?575?">SNITIF!$D$11:$D$63</definedName>
    <definedName name="XDO_?FINAL_ISIN?576?">SNITIF!$D$11:$D$68</definedName>
    <definedName name="XDO_?FINAL_ISIN?577?">'SBI BSE PSU Bank ETF'!$D$11:$D$21</definedName>
    <definedName name="XDO_?FINAL_ISIN?578?">'SBI BSE PSU Bank ETF'!$D$11:$D$64</definedName>
    <definedName name="XDO_?FINAL_ISIN?579?">'SBI BSE PSU Bank ETF'!$D$11:$D$69</definedName>
    <definedName name="XDO_?FINAL_ISIN?58?">#REF!</definedName>
    <definedName name="XDO_?FINAL_ISIN?580?">'SBI BSE PSU Bank Index Fund'!$D$11:$D$21</definedName>
    <definedName name="XDO_?FINAL_ISIN?581?">'SBI BSE PSU Bank Index Fund'!$D$11:$D$64</definedName>
    <definedName name="XDO_?FINAL_ISIN?582?">'SBI BSE PSU Bank Index Fund'!$D$11:$D$69</definedName>
    <definedName name="XDO_?FINAL_ISIN?583?">SIPAAFOF!$D$44:$D$46</definedName>
    <definedName name="XDO_?FINAL_ISIN?584?">SIPAAFOF!$D$44:$D$56</definedName>
    <definedName name="XDO_?FINAL_ISIN?585?">SIPAAFOF!$D$44:$D$61</definedName>
    <definedName name="XDO_?FINAL_ISIN?586?">'SBI Nifty200 Quality 30'!$D$11:$D$40</definedName>
    <definedName name="XDO_?FINAL_ISIN?587?">'SBI Nifty200 Quality 30'!$D$11:$D$83</definedName>
    <definedName name="XDO_?FINAL_ISIN?588?">'SBI Nifty200 Quality 30'!$D$11:$D$88</definedName>
    <definedName name="XDO_?FINAL_ISIN?589?">'SBI Nifty200 Mom 30'!$D$11:$D$40</definedName>
    <definedName name="XDO_?FINAL_ISIN?59?">#REF!</definedName>
    <definedName name="XDO_?FINAL_ISIN?590?">'SBI Nifty200 Mom 30'!$D$11:$D$83</definedName>
    <definedName name="XDO_?FINAL_ISIN?591?">'SBI Nifty200 Mom 30'!$D$11:$D$88</definedName>
    <definedName name="XDO_?FINAL_ISIN?592?">'SBI Nifty100 Low Vol 30'!$D$11:$D$40</definedName>
    <definedName name="XDO_?FINAL_ISIN?593?">'SBI Nifty100 Low Vol 30'!$D$11:$D$83</definedName>
    <definedName name="XDO_?FINAL_ISIN?594?">'SBI Nifty100 Low Vol 30'!$D$11:$D$88</definedName>
    <definedName name="XDO_?FINAL_ISIN?595?">SBILIQETF!$D$52</definedName>
    <definedName name="XDO_?FINAL_ISIN?596?">SBILIQETF!$D$52:$D$57</definedName>
    <definedName name="XDO_?FINAL_ISIN?597?">SDAAAFOF!$D$44:$D$57</definedName>
    <definedName name="XDO_?FINAL_ISIN?598?">SDAAAFOF!$D$44:$D$67</definedName>
    <definedName name="XDO_?FINAL_ISIN?599?">SDAAAFOF!$D$44:$D$72</definedName>
    <definedName name="XDO_?FINAL_ISIN?6?">#REF!</definedName>
    <definedName name="XDO_?FINAL_ISIN?60?">SCOF!$D$11:$D$53</definedName>
    <definedName name="XDO_?FINAL_ISIN?600?">SQLF!$D$11:$D$52</definedName>
    <definedName name="XDO_?FINAL_ISIN?601?">SQLF!$D$11:$D$79</definedName>
    <definedName name="XDO_?FINAL_ISIN?602?">SQLF!$D$11:$D$96</definedName>
    <definedName name="XDO_?FINAL_ISIN?603?">SQLF!$D$11:$D$101</definedName>
    <definedName name="XDO_?FINAL_ISIN?604?">SNM150M50ETF!$D$11:$D$60</definedName>
    <definedName name="XDO_?FINAL_ISIN?605?">SNM150M50ETF!$D$11:$D$107</definedName>
    <definedName name="XDO_?FINAL_ISIN?606?">SNM150ETF!$D$11:$D$160</definedName>
    <definedName name="XDO_?FINAL_ISIN?607?">SNM150ETF!$D$11:$D$203</definedName>
    <definedName name="XDO_?FINAL_ISIN?608?">SNM150ETF!$D$11:$D$208</definedName>
    <definedName name="XDO_?FINAL_ISIN?609?">'SCRIBXFS3-6M'!$D$19:$D$24</definedName>
    <definedName name="XDO_?FINAL_ISIN?61?">SCOF!$D$11:$D$59</definedName>
    <definedName name="XDO_?FINAL_ISIN?610?">'SCRIBXFS3-6M'!$D$19:$D$28</definedName>
    <definedName name="XDO_?FINAL_ISIN?611?">'SCRIBXFS3-6M'!$D$19:$D$43</definedName>
    <definedName name="XDO_?FINAL_ISIN?612?">'SCRIBXFS3-6M'!$D$19:$D$50</definedName>
    <definedName name="XDO_?FINAL_ISIN?613?">'SCRIBXFS3-6M'!$D$19:$D$69</definedName>
    <definedName name="XDO_?FINAL_ISIN?614?">'SCRIBXFS3-6M'!$D$19:$D$74</definedName>
    <definedName name="XDO_?FINAL_ISIN?615?">'CRIBXFS9-12M'!$D$19:$D$21</definedName>
    <definedName name="XDO_?FINAL_ISIN?616?">'CRIBXFS9-12M'!$D$19:$D$38</definedName>
    <definedName name="XDO_?FINAL_ISIN?617?">'CRIBXFS9-12M'!$D$19:$D$47</definedName>
    <definedName name="XDO_?FINAL_ISIN?618?">'CRIBXFS9-12M'!$D$19:$D$66</definedName>
    <definedName name="XDO_?FINAL_ISIN?619?">'CRIBXFS9-12M'!$D$19:$D$71</definedName>
    <definedName name="XDO_?FINAL_ISIN?62?">SCOF!$D$11:$D$82</definedName>
    <definedName name="XDO_?FINAL_ISIN?620?">#REF!</definedName>
    <definedName name="XDO_?FINAL_ISIN?621?">#REF!</definedName>
    <definedName name="XDO_?FINAL_ISIN?622?">#REF!</definedName>
    <definedName name="XDO_?FINAL_ISIN?623?">#REF!</definedName>
    <definedName name="XDO_?FINAL_ISIN?624?">#REF!</definedName>
    <definedName name="XDO_?FINAL_ISIN?625?">#REF!</definedName>
    <definedName name="XDO_?FINAL_ISIN?626?">#REF!</definedName>
    <definedName name="XDO_?FINAL_ISIN?627?">#REF!</definedName>
    <definedName name="XDO_?FINAL_ISIN?628?">#REF!</definedName>
    <definedName name="XDO_?FINAL_ISIN?629?">#REF!</definedName>
    <definedName name="XDO_?FINAL_ISIN?63?">SCOF!$D$11:$D$99</definedName>
    <definedName name="XDO_?FINAL_ISIN?630?">#REF!</definedName>
    <definedName name="XDO_?FINAL_ISIN?631?">#REF!</definedName>
    <definedName name="XDO_?FINAL_ISIN?632?">#REF!</definedName>
    <definedName name="XDO_?FINAL_ISIN?633?">#REF!</definedName>
    <definedName name="XDO_?FINAL_ISIN?634?">#REF!</definedName>
    <definedName name="XDO_?FINAL_ISIN?635?">#REF!</definedName>
    <definedName name="XDO_?FINAL_ISIN?636?">#REF!</definedName>
    <definedName name="XDO_?FINAL_ISIN?637?">#REF!</definedName>
    <definedName name="XDO_?FINAL_ISIN?638?">#REF!</definedName>
    <definedName name="XDO_?FINAL_ISIN?639?">#REF!</definedName>
    <definedName name="XDO_?FINAL_ISIN?64?">SCOF!$D$11:$D$104</definedName>
    <definedName name="XDO_?FINAL_ISIN?640?">#REF!</definedName>
    <definedName name="XDO_?FINAL_ISIN?641?">#REF!</definedName>
    <definedName name="XDO_?FINAL_ISIN?642?">#REF!</definedName>
    <definedName name="XDO_?FINAL_ISIN?643?">#REF!</definedName>
    <definedName name="XDO_?FINAL_ISIN?644?">#REF!</definedName>
    <definedName name="XDO_?FINAL_ISIN?645?">#REF!</definedName>
    <definedName name="XDO_?FINAL_ISIN?65?">STOF!$D$11:$D$36</definedName>
    <definedName name="XDO_?FINAL_ISIN?66?">STOF!$D$11:$D$43</definedName>
    <definedName name="XDO_?FINAL_ISIN?67?">STOF!$D$11:$D$48</definedName>
    <definedName name="XDO_?FINAL_ISIN?68?">STOF!$D$11:$D$71</definedName>
    <definedName name="XDO_?FINAL_ISIN?69?">STOF!$D$11:$D$88</definedName>
    <definedName name="XDO_?FINAL_ISIN?7?">#REF!</definedName>
    <definedName name="XDO_?FINAL_ISIN?70?">STOF!$D$11:$D$93</definedName>
    <definedName name="XDO_?FINAL_ISIN?71?">SHOF!$D$11:$D$41</definedName>
    <definedName name="XDO_?FINAL_ISIN?72?">SHOF!$D$11:$D$45</definedName>
    <definedName name="XDO_?FINAL_ISIN?73?">SHOF!$D$11:$D$70</definedName>
    <definedName name="XDO_?FINAL_ISIN?74?">SHOF!$D$11:$D$87</definedName>
    <definedName name="XDO_?FINAL_ISIN?75?">SHOF!$D$11:$D$92</definedName>
    <definedName name="XDO_?FINAL_ISIN?76?">SCF!$D$11:$D$90</definedName>
    <definedName name="XDO_?FINAL_ISIN?77?">SCF!$D$11:$D$99</definedName>
    <definedName name="XDO_?FINAL_ISIN?78?">SCF!$D$11:$D$104</definedName>
    <definedName name="XDO_?FINAL_ISIN?79?">SCF!$D$11:$D$115</definedName>
    <definedName name="XDO_?FINAL_ISIN?8?">#REF!</definedName>
    <definedName name="XDO_?FINAL_ISIN?80?">SCF!$D$11:$D$132</definedName>
    <definedName name="XDO_?FINAL_ISIN?81?">SCF!$D$11:$D$138</definedName>
    <definedName name="XDO_?FINAL_ISIN?82?">SCF!$D$11:$D$155</definedName>
    <definedName name="XDO_?FINAL_ISIN?83?">SCF!$D$11:$D$160</definedName>
    <definedName name="XDO_?FINAL_ISIN?84?">SNIF!$D$11:$D$60</definedName>
    <definedName name="XDO_?FINAL_ISIN?85?">SNIF!$D$11:$D$103</definedName>
    <definedName name="XDO_?FINAL_ISIN?86?">SNIF!$D$11:$D$108</definedName>
    <definedName name="XDO_?FINAL_ISIN?87?">'SMCBF-SP'!$D$11:$D$31</definedName>
    <definedName name="XDO_?FINAL_ISIN?88?">'SMCBF-SP'!$D$11:$D$37</definedName>
    <definedName name="XDO_?FINAL_ISIN?89?">'SMCBF-SP'!$D$11:$D$50</definedName>
    <definedName name="XDO_?FINAL_ISIN?9?">SLMF!$D$11:$D$86</definedName>
    <definedName name="XDO_?FINAL_ISIN?90?">'SMCBF-SP'!$D$11:$D$54</definedName>
    <definedName name="XDO_?FINAL_ISIN?91?">'SMCBF-SP'!$D$11:$D$64</definedName>
    <definedName name="XDO_?FINAL_ISIN?92?">'SMCBF-SP'!$D$11:$D$70</definedName>
    <definedName name="XDO_?FINAL_ISIN?93?">'SMCBF-SP'!$D$11:$D$79</definedName>
    <definedName name="XDO_?FINAL_ISIN?94?">'SMCBF-SP'!$D$11:$D$85</definedName>
    <definedName name="XDO_?FINAL_ISIN?95?">'SMCBF-SP'!$D$11:$D$92</definedName>
    <definedName name="XDO_?FINAL_ISIN?96?">'SMCBF-SP'!$D$11:$D$104</definedName>
    <definedName name="XDO_?FINAL_ISIN?97?">'SMCBF-SP'!$D$11:$D$109</definedName>
    <definedName name="XDO_?FINAL_ISIN?98?">SOF!$D$36:$D$41</definedName>
    <definedName name="XDO_?FINAL_ISIN?99?">SOF!$D$36:$D$59</definedName>
    <definedName name="XDO_?FINAL_MV?">SMEEF!$G$11:$G$102</definedName>
    <definedName name="XDO_?FINAL_MV?1?">#REF!</definedName>
    <definedName name="XDO_?FINAL_MV?10?">SLMF!$G$11:$G$90</definedName>
    <definedName name="XDO_?FINAL_MV?100?">SOF!$G$36:$G$64</definedName>
    <definedName name="XDO_?FINAL_MV?101?">SMMDF!$G$11:$G$13</definedName>
    <definedName name="XDO_?FINAL_MV?102?">SMMDF!$G$11:$G$56</definedName>
    <definedName name="XDO_?FINAL_MV?103?">SMMDF!$G$11:$G$61</definedName>
    <definedName name="XDO_?FINAL_MV?104?">SMMDF!$G$11:$G$68</definedName>
    <definedName name="XDO_?FINAL_MV?105?">SMMDF!$G$11:$G$76</definedName>
    <definedName name="XDO_?FINAL_MV?106?">SMMDF!$G$11:$G$77</definedName>
    <definedName name="XDO_?FINAL_MV?107?">SMMDF!$G$11:$G$83</definedName>
    <definedName name="XDO_?FINAL_MV?108?">SMMDF!$G$11:$G$104</definedName>
    <definedName name="XDO_?FINAL_MV?109?">SMMDF!$G$11:$G$111</definedName>
    <definedName name="XDO_?FINAL_MV?11?">SLMF!$G$11:$G$97</definedName>
    <definedName name="XDO_?FINAL_MV?110?">SMMDF!$G$11:$G$119</definedName>
    <definedName name="XDO_?FINAL_MV?111?">SMMDF!$G$11:$G$124</definedName>
    <definedName name="XDO_?FINAL_MV?112?">SLF!$G$19:$G$23</definedName>
    <definedName name="XDO_?FINAL_MV?113?">SLF!$G$19:$G$33</definedName>
    <definedName name="XDO_?FINAL_MV?114?">SLF!$G$19:$G$123</definedName>
    <definedName name="XDO_?FINAL_MV?115?">SLF!$G$19:$G$174</definedName>
    <definedName name="XDO_?FINAL_MV?116?">SLF!$G$19:$G$185</definedName>
    <definedName name="XDO_?FINAL_MV?117?">SLF!$G$19:$G$196</definedName>
    <definedName name="XDO_?FINAL_MV?118?">SLF!$G$19:$G$207</definedName>
    <definedName name="XDO_?FINAL_MV?119?">SDBF!$G$19:$G$25</definedName>
    <definedName name="XDO_?FINAL_MV?12?">SLMF!$G$11:$G$121</definedName>
    <definedName name="XDO_?FINAL_MV?120?">SDBF!$G$19:$G$29</definedName>
    <definedName name="XDO_?FINAL_MV?121?">SDBF!$G$19:$G$37</definedName>
    <definedName name="XDO_?FINAL_MV?122?">SDBF!$G$19:$G$41</definedName>
    <definedName name="XDO_?FINAL_MV?123?">SDBF!$G$19:$G$48</definedName>
    <definedName name="XDO_?FINAL_MV?124?">SDBF!$G$19:$G$61</definedName>
    <definedName name="XDO_?FINAL_MV?125?">SDBF!$G$19:$G$74</definedName>
    <definedName name="XDO_?FINAL_MV?126?">SDBF!$G$19:$G$82</definedName>
    <definedName name="XDO_?FINAL_MV?127?">SDBF!$G$19:$G$87</definedName>
    <definedName name="XDO_?FINAL_MV?128?">SSF!$G$24</definedName>
    <definedName name="XDO_?FINAL_MV?129?">SSF!$G$24:$G$34</definedName>
    <definedName name="XDO_?FINAL_MV?13?">SLMF!$G$11:$G$138</definedName>
    <definedName name="XDO_?FINAL_MV?130?">SSF!$G$24:$G$62</definedName>
    <definedName name="XDO_?FINAL_MV?131?">SSF!$G$24:$G$108</definedName>
    <definedName name="XDO_?FINAL_MV?132?">SSF!$G$24:$G$116</definedName>
    <definedName name="XDO_?FINAL_MV?133?">SSF!$G$24:$G$121</definedName>
    <definedName name="XDO_?FINAL_MV?134?">SSF!$G$24:$G$130</definedName>
    <definedName name="XDO_?FINAL_MV?135?">SSF!$G$24:$G$139</definedName>
    <definedName name="XDO_?FINAL_MV?136?">SSF!$G$24:$G$144</definedName>
    <definedName name="XDO_?FINAL_MV?137?">SCRF!$G$19:$G$45</definedName>
    <definedName name="XDO_?FINAL_MV?138?">SCRF!$G$19:$G$50</definedName>
    <definedName name="XDO_?FINAL_MV?139?">SCRF!$G$19:$G$60</definedName>
    <definedName name="XDO_?FINAL_MV?14?">SLMF!$G$11:$G$143</definedName>
    <definedName name="XDO_?FINAL_MV?140?">SCRF!$G$19:$G$65</definedName>
    <definedName name="XDO_?FINAL_MV?141?">SCRF!$G$19:$G$76</definedName>
    <definedName name="XDO_?FINAL_MV?142?">SCRF!$G$19:$G$87</definedName>
    <definedName name="XDO_?FINAL_MV?143?">SCRF!$G$19:$G$94</definedName>
    <definedName name="XDO_?FINAL_MV?144?">SCRF!$G$19:$G$102</definedName>
    <definedName name="XDO_?FINAL_MV?145?">SCRF!$G$19:$G$107</definedName>
    <definedName name="XDO_?FINAL_MV?146?">SFEF!$G$11:$G$32</definedName>
    <definedName name="XDO_?FINAL_MV?147?">SFEF!$G$11:$G$36</definedName>
    <definedName name="XDO_?FINAL_MV?148?">SFEF!$G$11:$G$41</definedName>
    <definedName name="XDO_?FINAL_MV?149?">SFEF!$G$11:$G$66</definedName>
    <definedName name="XDO_?FINAL_MV?15?">SLTEF!$G$11:$G$83</definedName>
    <definedName name="XDO_?FINAL_MV?150?">SFEF!$G$11:$G$83</definedName>
    <definedName name="XDO_?FINAL_MV?151?">SFEF!$G$11:$G$88</definedName>
    <definedName name="XDO_?FINAL_MV?152?">SCHF!$G$11:$G$49</definedName>
    <definedName name="XDO_?FINAL_MV?153?">SCHF!$G$11:$G$98</definedName>
    <definedName name="XDO_?FINAL_MV?154?">SCHF!$G$11:$G$103</definedName>
    <definedName name="XDO_?FINAL_MV?155?">SCHF!$G$11:$G$110</definedName>
    <definedName name="XDO_?FINAL_MV?156?">SCHF!$G$11:$G$116</definedName>
    <definedName name="XDO_?FINAL_MV?157?">SCHF!$G$11:$G$122</definedName>
    <definedName name="XDO_?FINAL_MV?158?">SCHF!$G$11:$G$129</definedName>
    <definedName name="XDO_?FINAL_MV?159?">SCHF!$G$11:$G$138</definedName>
    <definedName name="XDO_?FINAL_MV?16?">SLTEF!$G$11:$G$89</definedName>
    <definedName name="XDO_?FINAL_MV?160?">SCHF!$G$11:$G$142</definedName>
    <definedName name="XDO_?FINAL_MV?161?">SCHF!$G$11:$G$153</definedName>
    <definedName name="XDO_?FINAL_MV?162?">SCHF!$G$11:$G$161</definedName>
    <definedName name="XDO_?FINAL_MV?163?">SCHF!$G$11:$G$166</definedName>
    <definedName name="XDO_?FINAL_MV?164?">SMUSD!$G$19:$G$40</definedName>
    <definedName name="XDO_?FINAL_MV?165?">SMUSD!$G$19:$G$44</definedName>
    <definedName name="XDO_?FINAL_MV?166?">SMUSD!$G$19:$G$52</definedName>
    <definedName name="XDO_?FINAL_MV?167?">SMUSD!$G$19:$G$64</definedName>
    <definedName name="XDO_?FINAL_MV?168?">SMUSD!$G$19:$G$77</definedName>
    <definedName name="XDO_?FINAL_MV?169?">SMUSD!$G$19:$G$99</definedName>
    <definedName name="XDO_?FINAL_MV?17?">SLTEF!$G$11:$G$112</definedName>
    <definedName name="XDO_?FINAL_MV?170?">SMUSD!$G$19:$G$104</definedName>
    <definedName name="XDO_?FINAL_MV?171?">SMUSD!$G$19:$G$108</definedName>
    <definedName name="XDO_?FINAL_MV?172?">SMUSD!$G$19:$G$117</definedName>
    <definedName name="XDO_?FINAL_MV?173?">SMUSD!$G$19:$G$125</definedName>
    <definedName name="XDO_?FINAL_MV?174?">SMUSD!$G$19:$G$130</definedName>
    <definedName name="XDO_?FINAL_MV?175?">SMIDCAP!$G$11:$G$59</definedName>
    <definedName name="XDO_?FINAL_MV?176?">SMIDCAP!$G$11:$G$65</definedName>
    <definedName name="XDO_?FINAL_MV?177?">SMIDCAP!$G$11:$G$90</definedName>
    <definedName name="XDO_?FINAL_MV?178?">SMIDCAP!$G$11:$G$107</definedName>
    <definedName name="XDO_?FINAL_MV?179?">SMIDCAP!$G$11:$G$112</definedName>
    <definedName name="XDO_?FINAL_MV?18?">SLTEF!$G$11:$G$129</definedName>
    <definedName name="XDO_?FINAL_MV?180?">SMCMF!$G$24:$G$26</definedName>
    <definedName name="XDO_?FINAL_MV?181?">SMCMF!$G$24:$G$30</definedName>
    <definedName name="XDO_?FINAL_MV?182?">SMCMF!$G$24:$G$57</definedName>
    <definedName name="XDO_?FINAL_MV?183?">SMCMF!$G$24:$G$62</definedName>
    <definedName name="XDO_?FINAL_MV?184?">SMCOMMA!$G$11:$G$47</definedName>
    <definedName name="XDO_?FINAL_MV?185?">SMCOMMA!$G$11:$G$79</definedName>
    <definedName name="XDO_?FINAL_MV?186?">SMCOMMA!$G$11:$G$96</definedName>
    <definedName name="XDO_?FINAL_MV?187?">SMCOMMA!$G$11:$G$101</definedName>
    <definedName name="XDO_?FINAL_MV?188?">SMGF!$G$24:$G$26</definedName>
    <definedName name="XDO_?FINAL_MV?189?">SMGF!$G$24:$G$37</definedName>
    <definedName name="XDO_?FINAL_MV?19?">SLTEF!$G$11:$G$134</definedName>
    <definedName name="XDO_?FINAL_MV?190?">SMGF!$G$24:$G$57</definedName>
    <definedName name="XDO_?FINAL_MV?191?">SMGF!$G$24:$G$74</definedName>
    <definedName name="XDO_?FINAL_MV?192?">SMGF!$G$24:$G$79</definedName>
    <definedName name="XDO_?FINAL_MV?193?">SFLEXI!$G$11:$G$87</definedName>
    <definedName name="XDO_?FINAL_MV?194?">SFLEXI!$G$11:$G$91</definedName>
    <definedName name="XDO_?FINAL_MV?195?">SFLEXI!$G$11:$G$120</definedName>
    <definedName name="XDO_?FINAL_MV?196?">SFLEXI!$G$11:$G$137</definedName>
    <definedName name="XDO_?FINAL_MV?197?">SFLEXI!$G$11:$G$142</definedName>
    <definedName name="XDO_?FINAL_MV?198?">SMAAF!$G$11:$G$81</definedName>
    <definedName name="XDO_?FINAL_MV?199?">SMAAF!$G$11:$G$86</definedName>
    <definedName name="XDO_?FINAL_MV?2?">#REF!</definedName>
    <definedName name="XDO_?FINAL_MV?20?">#REF!</definedName>
    <definedName name="XDO_?FINAL_MV?200?">SMAAF!$G$11:$G$130</definedName>
    <definedName name="XDO_?FINAL_MV?201?">SMAAF!$G$11:$G$135</definedName>
    <definedName name="XDO_?FINAL_MV?202?">SMAAF!$G$11:$G$143</definedName>
    <definedName name="XDO_?FINAL_MV?203?">SMAAF!$G$11:$G$148</definedName>
    <definedName name="XDO_?FINAL_MV?204?">SMAAF!$G$11:$G$156</definedName>
    <definedName name="XDO_?FINAL_MV?205?">SMAAF!$G$11:$G$162</definedName>
    <definedName name="XDO_?FINAL_MV?206?">SMAAF!$G$11:$G$167</definedName>
    <definedName name="XDO_?FINAL_MV?207?">SMAAF!$G$11:$G$177</definedName>
    <definedName name="XDO_?FINAL_MV?208?">SMAAF!$G$11:$G$187</definedName>
    <definedName name="XDO_?FINAL_MV?209?">SMAAF!$G$11:$G$192</definedName>
    <definedName name="XDO_?FINAL_MV?21?">#REF!</definedName>
    <definedName name="XDO_?FINAL_MV?210?">SBLUECHIP!$G$11:$G$60</definedName>
    <definedName name="XDO_?FINAL_MV?211?">SBLUECHIP!$G$11:$G$88</definedName>
    <definedName name="XDO_?FINAL_MV?212?">SBLUECHIP!$G$11:$G$105</definedName>
    <definedName name="XDO_?FINAL_MV?213?">SBLUECHIP!$G$11:$G$110</definedName>
    <definedName name="XDO_?FINAL_MV?214?">SAOF!$G$11:$G$183</definedName>
    <definedName name="XDO_?FINAL_MV?215?">SAOF!$G$11:$G$195</definedName>
    <definedName name="XDO_?FINAL_MV?216?">SAOF!$G$11:$G$199</definedName>
    <definedName name="XDO_?FINAL_MV?217?">SAOF!$G$11:$G$214</definedName>
    <definedName name="XDO_?FINAL_MV?218?">SAOF!$G$11:$G$225</definedName>
    <definedName name="XDO_?FINAL_MV?219?">SAOF!$G$11:$G$229</definedName>
    <definedName name="XDO_?FINAL_MV?22?">#REF!</definedName>
    <definedName name="XDO_?FINAL_MV?220?">SAOF!$G$11:$G$241</definedName>
    <definedName name="XDO_?FINAL_MV?221?">SAOF!$G$11:$G$251</definedName>
    <definedName name="XDO_?FINAL_MV?222?">SAOF!$G$11:$G$256</definedName>
    <definedName name="XDO_?FINAL_MV?223?">SIF!$G$11:$G$43</definedName>
    <definedName name="XDO_?FINAL_MV?224?">SIF!$G$11:$G$72</definedName>
    <definedName name="XDO_?FINAL_MV?225?">SIF!$G$11:$G$81</definedName>
    <definedName name="XDO_?FINAL_MV?226?">SIF!$G$11:$G$93</definedName>
    <definedName name="XDO_?FINAL_MV?227?">SIF!$G$11:$G$98</definedName>
    <definedName name="XDO_?FINAL_MV?228?">SMLDF!$G$19:$G$39</definedName>
    <definedName name="XDO_?FINAL_MV?229?">SMLDF!$G$19:$G$43</definedName>
    <definedName name="XDO_?FINAL_MV?23?">#REF!</definedName>
    <definedName name="XDO_?FINAL_MV?230?">SMLDF!$G$19:$G$52</definedName>
    <definedName name="XDO_?FINAL_MV?231?">SMLDF!$G$19:$G$56</definedName>
    <definedName name="XDO_?FINAL_MV?232?">SMLDF!$G$19:$G$58</definedName>
    <definedName name="XDO_?FINAL_MV?233?">SMLDF!$G$19:$G$66</definedName>
    <definedName name="XDO_?FINAL_MV?234?">SMLDF!$G$19:$G$74</definedName>
    <definedName name="XDO_?FINAL_MV?235?">SMLDF!$G$19:$G$92</definedName>
    <definedName name="XDO_?FINAL_MV?236?">SMLDF!$G$19:$G$96</definedName>
    <definedName name="XDO_?FINAL_MV?237?">SMLDF!$G$19:$G$107</definedName>
    <definedName name="XDO_?FINAL_MV?238?">SMLDF!$G$19:$G$115</definedName>
    <definedName name="XDO_?FINAL_MV?239?">SMLDF!$G$19:$G$120</definedName>
    <definedName name="XDO_?FINAL_MV?24?">SMGLF!$G$11:$G$52</definedName>
    <definedName name="XDO_?FINAL_MV?240?">SSTDF!$G$19:$G$71</definedName>
    <definedName name="XDO_?FINAL_MV?241?">SSTDF!$G$19:$G$75</definedName>
    <definedName name="XDO_?FINAL_MV?242?">SSTDF!$G$19:$G$85</definedName>
    <definedName name="XDO_?FINAL_MV?243?">SSTDF!$G$19:$G$89</definedName>
    <definedName name="XDO_?FINAL_MV?244?">SSTDF!$G$19:$G$103</definedName>
    <definedName name="XDO_?FINAL_MV?245?">SSTDF!$G$19:$G$110</definedName>
    <definedName name="XDO_?FINAL_MV?246?">SSTDF!$G$19:$G$120</definedName>
    <definedName name="XDO_?FINAL_MV?247?">SSTDF!$G$19:$G$126</definedName>
    <definedName name="XDO_?FINAL_MV?248?">SSTDF!$G$19:$G$135</definedName>
    <definedName name="XDO_?FINAL_MV?249?">SSTDF!$G$19:$G$143</definedName>
    <definedName name="XDO_?FINAL_MV?25?">SMGLF!$G$11:$G$79</definedName>
    <definedName name="XDO_?FINAL_MV?250?">SSTDF!$G$19:$G$148</definedName>
    <definedName name="XDO_?FINAL_MV?251?">SETFGOLD!$G$44</definedName>
    <definedName name="XDO_?FINAL_MV?252?">SETFGOLD!$G$44:$G$56</definedName>
    <definedName name="XDO_?FINAL_MV?253?">SETFGOLD!$G$44:$G$61</definedName>
    <definedName name="XDO_?FINAL_MV?254?">SPSU!$G$11:$G$31</definedName>
    <definedName name="XDO_?FINAL_MV?255?">SPSU!$G$11:$G$58</definedName>
    <definedName name="XDO_?FINAL_MV?256?">SPSU!$G$11:$G$75</definedName>
    <definedName name="XDO_?FINAL_MV?257?">SPSU!$G$11:$G$80</definedName>
    <definedName name="XDO_?FINAL_MV?258?">SGF!$G$44</definedName>
    <definedName name="XDO_?FINAL_MV?259?">SGF!$G$44:$G$54</definedName>
    <definedName name="XDO_?FINAL_MV?26?">SMGLF!$G$11:$G$96</definedName>
    <definedName name="XDO_?FINAL_MV?260?">SGF!$G$44:$G$59</definedName>
    <definedName name="XDO_?FINAL_MV?261?">SBISENSEX!$G$11:$G$40</definedName>
    <definedName name="XDO_?FINAL_MV?262?">SBISENSEX!$G$11:$G$83</definedName>
    <definedName name="XDO_?FINAL_MV?263?">SBISENSEX!$G$11:$G$88</definedName>
    <definedName name="XDO_?FINAL_MV?264?">SSCF!$G$11:$G$75</definedName>
    <definedName name="XDO_?FINAL_MV?265?">SSCF!$G$11:$G$105</definedName>
    <definedName name="XDO_?FINAL_MV?266?">SSCF!$G$11:$G$122</definedName>
    <definedName name="XDO_?FINAL_MV?267?">SSCF!$G$11:$G$127</definedName>
    <definedName name="XDO_?FINAL_MV?268?">SBPF!$G$19:$G$42</definedName>
    <definedName name="XDO_?FINAL_MV?269?">SBPF!$G$19:$G$46</definedName>
    <definedName name="XDO_?FINAL_MV?27?">SMGLF!$G$11:$G$101</definedName>
    <definedName name="XDO_?FINAL_MV?270?">SBPF!$G$19:$G$56</definedName>
    <definedName name="XDO_?FINAL_MV?271?">SBPF!$G$19:$G$61</definedName>
    <definedName name="XDO_?FINAL_MV?272?">SBPF!$G$19:$G$80</definedName>
    <definedName name="XDO_?FINAL_MV?273?">SBPF!$G$19:$G$93</definedName>
    <definedName name="XDO_?FINAL_MV?274?">SBPF!$G$19:$G$101</definedName>
    <definedName name="XDO_?FINAL_MV?275?">SBPF!$G$19:$G$106</definedName>
    <definedName name="XDO_?FINAL_MV?276?">SBFS!$G$11:$G$43</definedName>
    <definedName name="XDO_?FINAL_MV?277?">SBFS!$G$11:$G$70</definedName>
    <definedName name="XDO_?FINAL_MV?278?">SBFS!$G$11:$G$87</definedName>
    <definedName name="XDO_?FINAL_MV?279?">SBFS!$G$11:$G$92</definedName>
    <definedName name="XDO_?FINAL_MV?28?">#REF!</definedName>
    <definedName name="XDO_?FINAL_MV?280?">SETFNN50!$G$11:$G$64</definedName>
    <definedName name="XDO_?FINAL_MV?281?">SETFNN50!$G$11:$G$107</definedName>
    <definedName name="XDO_?FINAL_MV?282?">SETFNN50!$G$11:$G$112</definedName>
    <definedName name="XDO_?FINAL_MV?283?">SETFNIFBK!$G$11:$G$24</definedName>
    <definedName name="XDO_?FINAL_MV?284?">SETFNIFBK!$G$11:$G$67</definedName>
    <definedName name="XDO_?FINAL_MV?285?">SETFNIFBK!$G$11:$G$72</definedName>
    <definedName name="XDO_?FINAL_MV?286?">SETFBSE100!$G$11:$G$110</definedName>
    <definedName name="XDO_?FINAL_MV?287?">SETFBSE100!$G$11:$G$153</definedName>
    <definedName name="XDO_?FINAL_MV?288?">SETFBSE100!$G$11:$G$158</definedName>
    <definedName name="XDO_?FINAL_MV?289?">SESF!$G$11:$G$106</definedName>
    <definedName name="XDO_?FINAL_MV?29?">#REF!</definedName>
    <definedName name="XDO_?FINAL_MV?290?">SESF!$G$11:$G$111</definedName>
    <definedName name="XDO_?FINAL_MV?291?">SESF!$G$11:$G$136</definedName>
    <definedName name="XDO_?FINAL_MV?292?">SESF!$G$11:$G$140</definedName>
    <definedName name="XDO_?FINAL_MV?293?">SESF!$G$11:$G$150</definedName>
    <definedName name="XDO_?FINAL_MV?294?">SESF!$G$11:$G$164</definedName>
    <definedName name="XDO_?FINAL_MV?295?">SESF!$G$11:$G$174</definedName>
    <definedName name="XDO_?FINAL_MV?296?">SESF!$G$11:$G$179</definedName>
    <definedName name="XDO_?FINAL_MV?297?">SESF!$G$11:$G$189</definedName>
    <definedName name="XDO_?FINAL_MV?298?">SESF!$G$11:$G$194</definedName>
    <definedName name="XDO_?FINAL_MV?299?">SETFNIF50!$G$11:$G$60</definedName>
    <definedName name="XDO_?FINAL_MV?3?">#REF!</definedName>
    <definedName name="XDO_?FINAL_MV?30?">SEHF!$G$11:$G$52</definedName>
    <definedName name="XDO_?FINAL_MV?300?">SETFNIF50!$G$11:$G$103</definedName>
    <definedName name="XDO_?FINAL_MV?301?">SETFNIF50!$G$11:$G$108</definedName>
    <definedName name="XDO_?FINAL_MV?302?">SETF10GILT!$G$24</definedName>
    <definedName name="XDO_?FINAL_MV?303?">SETF10GILT!$G$24:$G$53</definedName>
    <definedName name="XDO_?FINAL_MV?304?">SETF10GILT!$G$24:$G$58</definedName>
    <definedName name="XDO_?FINAL_MV?305?">'SLTAF-IV'!$G$11:$G$38</definedName>
    <definedName name="XDO_?FINAL_MV?306?">'SLTAF-IV'!$G$11:$G$81</definedName>
    <definedName name="XDO_?FINAL_MV?307?">'SLTAF-IV'!$G$11:$G$86</definedName>
    <definedName name="XDO_?FINAL_MV?308?">'SLTAF-V'!$G$11:$G$36</definedName>
    <definedName name="XDO_?FINAL_MV?309?">'SLTAF-V'!$G$11:$G$79</definedName>
    <definedName name="XDO_?FINAL_MV?31?">SEHF!$G$11:$G$56</definedName>
    <definedName name="XDO_?FINAL_MV?310?">'SLTAF-V'!$G$11:$G$84</definedName>
    <definedName name="XDO_?FINAL_MV?311?">'SLTAF-VI'!$G$11:$G$41</definedName>
    <definedName name="XDO_?FINAL_MV?312?">'SLTAF-VI'!$G$11:$G$84</definedName>
    <definedName name="XDO_?FINAL_MV?313?">'SLTAF-VI'!$G$11:$G$89</definedName>
    <definedName name="XDO_?FINAL_MV?314?">SETFSN50!$G$11:$G$60</definedName>
    <definedName name="XDO_?FINAL_MV?315?">SETFSN50!$G$11:$G$103</definedName>
    <definedName name="XDO_?FINAL_MV?316?">SETFSN50!$G$11:$G$108</definedName>
    <definedName name="XDO_?FINAL_MV?317?">SBIETFQLTY!$G$11:$G$40</definedName>
    <definedName name="XDO_?FINAL_MV?318?">SBIETFQLTY!$G$11:$G$83</definedName>
    <definedName name="XDO_?FINAL_MV?319?">SBIETFQLTY!$G$11:$G$88</definedName>
    <definedName name="XDO_?FINAL_MV?32?">SEHF!$G$11:$G$63</definedName>
    <definedName name="XDO_?FINAL_MV?320?">SCBF!$G$19:$G$88</definedName>
    <definedName name="XDO_?FINAL_MV?321?">SCBF!$G$19:$G$93</definedName>
    <definedName name="XDO_?FINAL_MV?322?">SCBF!$G$19:$G$102</definedName>
    <definedName name="XDO_?FINAL_MV?323?">SCBF!$G$19:$G$108</definedName>
    <definedName name="XDO_?FINAL_MV?324?">SCBF!$G$19:$G$116</definedName>
    <definedName name="XDO_?FINAL_MV?325?">SCBF!$G$19:$G$135</definedName>
    <definedName name="XDO_?FINAL_MV?326?">SCBF!$G$19:$G$148</definedName>
    <definedName name="XDO_?FINAL_MV?327?">SCBF!$G$19:$G$156</definedName>
    <definedName name="XDO_?FINAL_MV?328?">SCBF!$G$19:$G$161</definedName>
    <definedName name="XDO_?FINAL_MV?329?">SEMVF!$G$11:$G$60</definedName>
    <definedName name="XDO_?FINAL_MV?33?">SEHF!$G$11:$G$113</definedName>
    <definedName name="XDO_?FINAL_MV?330?">SEMVF!$G$11:$G$103</definedName>
    <definedName name="XDO_?FINAL_MV?331?">SEMVF!$G$11:$G$108</definedName>
    <definedName name="XDO_?FINAL_MV?332?">'SFMP- Series 1'!$G$26:$G$31</definedName>
    <definedName name="XDO_?FINAL_MV?333?">'SFMP- Series 1'!$G$26:$G$50</definedName>
    <definedName name="XDO_?FINAL_MV?334?">'SFMP- Series 1'!$G$26:$G$65</definedName>
    <definedName name="XDO_?FINAL_MV?335?">'SFMP- Series 1'!$G$26:$G$70</definedName>
    <definedName name="XDO_?FINAL_MV?336?">'SFMP- Series 6'!$G$24</definedName>
    <definedName name="XDO_?FINAL_MV?337?">'SFMP- Series 6'!$G$24:$G$31</definedName>
    <definedName name="XDO_?FINAL_MV?338?">'SFMP- Series 6'!$G$24:$G$50</definedName>
    <definedName name="XDO_?FINAL_MV?339?">'SFMP- Series 6'!$G$24:$G$65</definedName>
    <definedName name="XDO_?FINAL_MV?34?">SEHF!$G$11:$G$119</definedName>
    <definedName name="XDO_?FINAL_MV?340?">'SFMP- Series 6'!$G$24:$G$70</definedName>
    <definedName name="XDO_?FINAL_MV?341?">'SFMP- Series 34'!$G$24</definedName>
    <definedName name="XDO_?FINAL_MV?342?">'SFMP- Series 34'!$G$24:$G$28</definedName>
    <definedName name="XDO_?FINAL_MV?343?">'SFMP- Series 34'!$G$24:$G$45</definedName>
    <definedName name="XDO_?FINAL_MV?344?">'SFMP- Series 34'!$G$24:$G$60</definedName>
    <definedName name="XDO_?FINAL_MV?345?">'SFMP- Series 34'!$G$24:$G$65</definedName>
    <definedName name="XDO_?FINAL_MV?346?">'SMCBF-IP'!$G$11:$G$44</definedName>
    <definedName name="XDO_?FINAL_MV?347?">'SMCBF-IP'!$G$11:$G$49</definedName>
    <definedName name="XDO_?FINAL_MV?348?">'SMCBF-IP'!$G$11:$G$74</definedName>
    <definedName name="XDO_?FINAL_MV?349?">'SMCBF-IP'!$G$11:$G$91</definedName>
    <definedName name="XDO_?FINAL_MV?35?">SEHF!$G$11:$G$125</definedName>
    <definedName name="XDO_?FINAL_MV?350?">'SMCBF-IP'!$G$11:$G$96</definedName>
    <definedName name="XDO_?FINAL_MV?351?">SFRDF!$G$19</definedName>
    <definedName name="XDO_?FINAL_MV?352?">SFRDF!$G$19:$G$31</definedName>
    <definedName name="XDO_?FINAL_MV?353?">SFRDF!$G$19:$G$41</definedName>
    <definedName name="XDO_?FINAL_MV?354?">SFRDF!$G$19:$G$62</definedName>
    <definedName name="XDO_?FINAL_MV?355?">SFRDF!$G$19:$G$70</definedName>
    <definedName name="XDO_?FINAL_MV?356?">SFRDF!$G$19:$G$75</definedName>
    <definedName name="XDO_?FINAL_MV?357?">SBIETFIT!$G$11:$G$20</definedName>
    <definedName name="XDO_?FINAL_MV?358?">SBIETFIT!$G$11:$G$63</definedName>
    <definedName name="XDO_?FINAL_MV?359?">SBIETFIT!$G$11:$G$68</definedName>
    <definedName name="XDO_?FINAL_MV?36?">SEHF!$G$11:$G$130</definedName>
    <definedName name="XDO_?FINAL_MV?360?">SBIETFPB!$G$11:$G$20</definedName>
    <definedName name="XDO_?FINAL_MV?361?">SBIETFPB!$G$11:$G$63</definedName>
    <definedName name="XDO_?FINAL_MV?362?">SBIETFPB!$G$11:$G$68</definedName>
    <definedName name="XDO_?FINAL_MV?363?">'SRBF-AP'!$G$11:$G$60</definedName>
    <definedName name="XDO_?FINAL_MV?364?">'SRBF-AP'!$G$11:$G$70</definedName>
    <definedName name="XDO_?FINAL_MV?365?">'SRBF-AP'!$G$11:$G$74</definedName>
    <definedName name="XDO_?FINAL_MV?366?">'SRBF-AP'!$G$11:$G$81</definedName>
    <definedName name="XDO_?FINAL_MV?367?">'SRBF-AP'!$G$11:$G$80</definedName>
    <definedName name="XDO_?FINAL_MV?368?">'SRBF-AP'!$G$11:$G$110</definedName>
    <definedName name="XDO_?FINAL_MV?369?">'SRBF-AP'!$G$11:$G$115</definedName>
    <definedName name="XDO_?FINAL_MV?37?">SEHF!$G$11:$G$136</definedName>
    <definedName name="XDO_?FINAL_MV?370?">'SRBF-AHP'!$G$11:$G$60</definedName>
    <definedName name="XDO_?FINAL_MV?371?">'SRBF-AHP'!$G$11:$G$70</definedName>
    <definedName name="XDO_?FINAL_MV?372?">'SRBF-AHP'!$G$11:$G$74</definedName>
    <definedName name="XDO_?FINAL_MV?373?">'SRBF-AHP'!$G$11:$G$81</definedName>
    <definedName name="XDO_?FINAL_MV?374?">'SRBF-AHP'!$G$11:$G$80</definedName>
    <definedName name="XDO_?FINAL_MV?375?">'SRBF-AHP'!$G$11:$G$102</definedName>
    <definedName name="XDO_?FINAL_MV?376?">'SRBF-AHP'!$G$11:$G$107</definedName>
    <definedName name="XDO_?FINAL_MV?377?">'SRBF-AHP'!$G$11:$G$117</definedName>
    <definedName name="XDO_?FINAL_MV?378?">'SRBF-AHP'!$G$11:$G$122</definedName>
    <definedName name="XDO_?FINAL_MV?379?">'SRBF-CHP'!$G$11:$G$60</definedName>
    <definedName name="XDO_?FINAL_MV?38?">SEHF!$G$11:$G$143</definedName>
    <definedName name="XDO_?FINAL_MV?380?">'SRBF-CHP'!$G$11:$G$77</definedName>
    <definedName name="XDO_?FINAL_MV?381?">'SRBF-CHP'!$G$11:$G$81</definedName>
    <definedName name="XDO_?FINAL_MV?382?">'SRBF-CHP'!$G$11:$G$89</definedName>
    <definedName name="XDO_?FINAL_MV?383?">'SRBF-CHP'!$G$11:$G$91</definedName>
    <definedName name="XDO_?FINAL_MV?384?">'SRBF-CHP'!$G$11:$G$120</definedName>
    <definedName name="XDO_?FINAL_MV?385?">'SRBF-CHP'!$G$11:$G$125</definedName>
    <definedName name="XDO_?FINAL_MV?386?">'SRBF-CP'!$G$11:$G$60</definedName>
    <definedName name="XDO_?FINAL_MV?387?">'SRBF-CP'!$G$11:$G$76</definedName>
    <definedName name="XDO_?FINAL_MV?388?">'SRBF-CP'!$G$11:$G$80</definedName>
    <definedName name="XDO_?FINAL_MV?389?">'SRBF-CP'!$G$11:$G$89</definedName>
    <definedName name="XDO_?FINAL_MV?39?">SEHF!$G$11:$G$156</definedName>
    <definedName name="XDO_?FINAL_MV?390?">'SRBF-CP'!$G$11:$G$118</definedName>
    <definedName name="XDO_?FINAL_MV?391?">'SRBF-CP'!$G$11:$G$123</definedName>
    <definedName name="XDO_?FINAL_MV?392?">'SIA-US EQUITY FOF'!$G$44</definedName>
    <definedName name="XDO_?FINAL_MV?393?">'SIA-US EQUITY FOF'!$G$44:$G$56</definedName>
    <definedName name="XDO_?FINAL_MV?394?">'SIA-US EQUITY FOF'!$G$44:$G$61</definedName>
    <definedName name="XDO_?FINAL_MV?395?">'SNN50'!$G$11:$G$64</definedName>
    <definedName name="XDO_?FINAL_MV?396?">'SNN50'!$G$11:$G$107</definedName>
    <definedName name="XDO_?FINAL_MV?397?">'SNN50'!$G$11:$G$112</definedName>
    <definedName name="XDO_?FINAL_MV?398?">'SFMP- Series 44'!$G$26:$G$31</definedName>
    <definedName name="XDO_?FINAL_MV?399?">'SFMP- Series 44'!$G$26:$G$42</definedName>
    <definedName name="XDO_?FINAL_MV?4?">#REF!</definedName>
    <definedName name="XDO_?FINAL_MV?40?">SEHF!$G$11:$G$160</definedName>
    <definedName name="XDO_?FINAL_MV?400?">'SFMP- Series 44'!$G$26:$G$52</definedName>
    <definedName name="XDO_?FINAL_MV?401?">'SFMP- Series 44'!$G$26:$G$67</definedName>
    <definedName name="XDO_?FINAL_MV?402?">'SFMP- Series 44'!$G$26:$G$72</definedName>
    <definedName name="XDO_?FINAL_MV?403?">'SFMP- Series 45'!$G$26:$G$33</definedName>
    <definedName name="XDO_?FINAL_MV?404?">'SFMP- Series 45'!$G$26:$G$44</definedName>
    <definedName name="XDO_?FINAL_MV?405?">'SFMP- Series 45'!$G$26:$G$52</definedName>
    <definedName name="XDO_?FINAL_MV?406?">'SFMP- Series 45'!$G$26:$G$67</definedName>
    <definedName name="XDO_?FINAL_MV?407?">'SFMP- Series 45'!$G$26:$G$72</definedName>
    <definedName name="XDO_?FINAL_MV?408?">SBIETFCON!$G$11:$G$40</definedName>
    <definedName name="XDO_?FINAL_MV?409?">SBIETFCON!$G$11:$G$83</definedName>
    <definedName name="XDO_?FINAL_MV?41?">SEHF!$G$11:$G$164</definedName>
    <definedName name="XDO_?FINAL_MV?410?">SBIETFCON!$G$11:$G$88</definedName>
    <definedName name="XDO_?FINAL_MV?411?">'SFMP- Series 46'!$G$26:$G$29</definedName>
    <definedName name="XDO_?FINAL_MV?412?">'SFMP- Series 46'!$G$26:$G$46</definedName>
    <definedName name="XDO_?FINAL_MV?413?">'SFMP- Series 46'!$G$26:$G$61</definedName>
    <definedName name="XDO_?FINAL_MV?414?">'SFMP- Series 46'!$G$26:$G$66</definedName>
    <definedName name="XDO_?FINAL_MV?415?">SBAF!$G$11:$G$102</definedName>
    <definedName name="XDO_?FINAL_MV?416?">SBAF!$G$11:$G$107</definedName>
    <definedName name="XDO_?FINAL_MV?417?">SBAF!$G$11:$G$111</definedName>
    <definedName name="XDO_?FINAL_MV?418?">SBAF!$G$11:$G$145</definedName>
    <definedName name="XDO_?FINAL_MV?419?">SBAF!$G$11:$G$149</definedName>
    <definedName name="XDO_?FINAL_MV?42?">SEHF!$G$11:$G$172</definedName>
    <definedName name="XDO_?FINAL_MV?420?">SBAF!$G$11:$G$159</definedName>
    <definedName name="XDO_?FINAL_MV?421?">SBAF!$G$11:$G$165</definedName>
    <definedName name="XDO_?FINAL_MV?422?">SBAF!$G$11:$G$172</definedName>
    <definedName name="XDO_?FINAL_MV?423?">SBAF!$G$11:$G$181</definedName>
    <definedName name="XDO_?FINAL_MV?424?">SBAF!$G$11:$G$186</definedName>
    <definedName name="XDO_?FINAL_MV?425?">SBAF!$G$11:$G$196</definedName>
    <definedName name="XDO_?FINAL_MV?426?">SBAF!$G$11:$G$208</definedName>
    <definedName name="XDO_?FINAL_MV?427?">SBAF!$G$11:$G$213</definedName>
    <definedName name="XDO_?FINAL_MV?428?">'SFMP- Series 49'!$G$26:$G$34</definedName>
    <definedName name="XDO_?FINAL_MV?429?">'SFMP- Series 49'!$G$26:$G$51</definedName>
    <definedName name="XDO_?FINAL_MV?43?">SEHF!$G$11:$G$184</definedName>
    <definedName name="XDO_?FINAL_MV?430?">'SFMP- Series 49'!$G$26:$G$66</definedName>
    <definedName name="XDO_?FINAL_MV?431?">'SFMP- Series 49'!$G$26:$G$71</definedName>
    <definedName name="XDO_?FINAL_MV?432?">'SFMP- Series 50'!$G$26:$G$31</definedName>
    <definedName name="XDO_?FINAL_MV?433?">'SFMP- Series 50'!$G$26:$G$49</definedName>
    <definedName name="XDO_?FINAL_MV?434?">'SFMP- Series 50'!$G$26:$G$64</definedName>
    <definedName name="XDO_?FINAL_MV?435?">'SFMP- Series 50'!$G$26:$G$69</definedName>
    <definedName name="XDO_?FINAL_MV?436?">'SFMP- Series 51'!$G$26:$G$37</definedName>
    <definedName name="XDO_?FINAL_MV?437?">'SFMP- Series 51'!$G$26:$G$58</definedName>
    <definedName name="XDO_?FINAL_MV?438?">'SFMP- Series 51'!$G$26:$G$73</definedName>
    <definedName name="XDO_?FINAL_MV?439?">'SFMP- Series 51'!$G$26:$G$78</definedName>
    <definedName name="XDO_?FINAL_MV?44?">SEHF!$G$11:$G$189</definedName>
    <definedName name="XDO_?FINAL_MV?440?">'SFMP- Series 52'!$G$26:$G$30</definedName>
    <definedName name="XDO_?FINAL_MV?441?">'SFMP- Series 52'!$G$26:$G$49</definedName>
    <definedName name="XDO_?FINAL_MV?442?">'SFMP- Series 52'!$G$26:$G$64</definedName>
    <definedName name="XDO_?FINAL_MV?443?">'SFMP- Series 52'!$G$26:$G$69</definedName>
    <definedName name="XDO_?FINAL_MV?444?">'SFMP- Series 53'!$G$26:$G$34</definedName>
    <definedName name="XDO_?FINAL_MV?445?">'SFMP- Series 53'!$G$26:$G$56</definedName>
    <definedName name="XDO_?FINAL_MV?446?">'SFMP- Series 53'!$G$26:$G$71</definedName>
    <definedName name="XDO_?FINAL_MV?447?">'SFMP- Series 53'!$G$26:$G$76</definedName>
    <definedName name="XDO_?FINAL_MV?448?">'SFMP- Series 54'!$G$26:$G$28</definedName>
    <definedName name="XDO_?FINAL_MV?449?">'SFMP- Series 54'!$G$26:$G$44</definedName>
    <definedName name="XDO_?FINAL_MV?45?">#REF!</definedName>
    <definedName name="XDO_?FINAL_MV?450?">'SFMP- Series 54'!$G$26:$G$59</definedName>
    <definedName name="XDO_?FINAL_MV?451?">'SFMP- Series 54'!$G$26:$G$64</definedName>
    <definedName name="XDO_?FINAL_MV?452?">'SFMP- Series 55'!$G$26:$G$32</definedName>
    <definedName name="XDO_?FINAL_MV?453?">'SFMP- Series 55'!$G$26:$G$55</definedName>
    <definedName name="XDO_?FINAL_MV?454?">'SFMP- Series 55'!$G$26:$G$70</definedName>
    <definedName name="XDO_?FINAL_MV?455?">'SFMP- Series 55'!$G$26:$G$75</definedName>
    <definedName name="XDO_?FINAL_MV?456?">'SFMP- Series 57'!$G$26:$G$29</definedName>
    <definedName name="XDO_?FINAL_MV?457?">'SFMP- Series 57'!$G$26:$G$51</definedName>
    <definedName name="XDO_?FINAL_MV?458?">'SFMP- Series 57'!$G$26:$G$66</definedName>
    <definedName name="XDO_?FINAL_MV?459?">'SFMP- Series 57'!$G$26:$G$71</definedName>
    <definedName name="XDO_?FINAL_MV?46?">#REF!</definedName>
    <definedName name="XDO_?FINAL_MV?460?">'SFMP- Series 58'!$G$26:$G$32</definedName>
    <definedName name="XDO_?FINAL_MV?461?">'SFMP- Series 58'!$G$26:$G$52</definedName>
    <definedName name="XDO_?FINAL_MV?462?">'SFMP- Series 58'!$G$26:$G$67</definedName>
    <definedName name="XDO_?FINAL_MV?463?">'SFMP- Series 58'!$G$26:$G$72</definedName>
    <definedName name="XDO_?FINAL_MV?464?">SCPSE!$G$19:$G$41</definedName>
    <definedName name="XDO_?FINAL_MV?465?">SCPSE!$G$19:$G$102</definedName>
    <definedName name="XDO_?FINAL_MV?466?">SCPSE!$G$19:$G$111</definedName>
    <definedName name="XDO_?FINAL_MV?467?">SCPSE!$G$19:$G$130</definedName>
    <definedName name="XDO_?FINAL_MV?468?">SCPSE!$G$19:$G$135</definedName>
    <definedName name="XDO_?FINAL_MV?469?">'SFMP- Series 59'!$G$38:$G$39</definedName>
    <definedName name="XDO_?FINAL_MV?47?">SMIF!$G$19:$G$34</definedName>
    <definedName name="XDO_?FINAL_MV?470?">'SFMP- Series 59'!$G$38:$G$54</definedName>
    <definedName name="XDO_?FINAL_MV?471?">'SFMP- Series 59'!$G$38:$G$59</definedName>
    <definedName name="XDO_?FINAL_MV?472?">'SFMP- Series 60'!$G$26:$G$31</definedName>
    <definedName name="XDO_?FINAL_MV?473?">'SFMP- Series 60'!$G$26:$G$51</definedName>
    <definedName name="XDO_?FINAL_MV?474?">'SFMP- Series 60'!$G$26:$G$66</definedName>
    <definedName name="XDO_?FINAL_MV?475?">'SFMP- Series 60'!$G$26:$G$71</definedName>
    <definedName name="XDO_?FINAL_MV?476?">SMCF!$G$11:$G$68</definedName>
    <definedName name="XDO_?FINAL_MV?477?">SMCF!$G$11:$G$83</definedName>
    <definedName name="XDO_?FINAL_MV?478?">SMCF!$G$11:$G$96</definedName>
    <definedName name="XDO_?FINAL_MV?479?">SMCF!$G$11:$G$113</definedName>
    <definedName name="XDO_?FINAL_MV?48?">SMIF!$G$19:$G$40</definedName>
    <definedName name="XDO_?FINAL_MV?480?">SMCF!$G$11:$G$118</definedName>
    <definedName name="XDO_?FINAL_MV?481?">'SFMP- Series 61'!$G$26:$G$36</definedName>
    <definedName name="XDO_?FINAL_MV?482?">'SFMP- Series 61'!$G$26:$G$59</definedName>
    <definedName name="XDO_?FINAL_MV?483?">'SFMP- Series 61'!$G$26:$G$74</definedName>
    <definedName name="XDO_?FINAL_MV?484?">'SFMP- Series 61'!$G$26:$G$79</definedName>
    <definedName name="XDO_?FINAL_MV?485?">'SFMP- Series 67'!$G$26:$G$34</definedName>
    <definedName name="XDO_?FINAL_MV?486?">'SFMP- Series 67'!$G$26:$G$54</definedName>
    <definedName name="XDO_?FINAL_MV?487?">'SFMP- Series 67'!$G$26:$G$69</definedName>
    <definedName name="XDO_?FINAL_MV?488?">'SFMP- Series 67'!$G$26:$G$74</definedName>
    <definedName name="XDO_?FINAL_MV?489?">SNM150IF!$G$11:$G$160</definedName>
    <definedName name="XDO_?FINAL_MV?49?">SMIF!$G$19:$G$47</definedName>
    <definedName name="XDO_?FINAL_MV?490?">SNM150IF!$G$11:$G$203</definedName>
    <definedName name="XDO_?FINAL_MV?491?">SNM150IF!$G$11:$G$208</definedName>
    <definedName name="XDO_?FINAL_MV?492?">SNS250IF!$G$11:$G$260</definedName>
    <definedName name="XDO_?FINAL_MV?493?">SNS250IF!$G$11:$G$303</definedName>
    <definedName name="XDO_?FINAL_MV?494?">SNS250IF!$G$11:$G$308</definedName>
    <definedName name="XDO_?FINAL_MV?495?">'SCIGI-JUN 2036'!$G$24</definedName>
    <definedName name="XDO_?FINAL_MV?496?">'SCIGI-JUN 2036'!$G$24:$G$53</definedName>
    <definedName name="XDO_?FINAL_MV?497?">'SCIGI-JUN 2036'!$G$24:$G$58</definedName>
    <definedName name="XDO_?FINAL_MV?498?">'SCIGI-APR 2029'!$G$24</definedName>
    <definedName name="XDO_?FINAL_MV?499?">'SCIGI-APR 2029'!$G$24:$G$53</definedName>
    <definedName name="XDO_?FINAL_MV?5?">#REF!</definedName>
    <definedName name="XDO_?FINAL_MV?50?">SMIF!$G$19:$G$53</definedName>
    <definedName name="XDO_?FINAL_MV?500?">'SCIGI-APR 2029'!$G$24:$G$58</definedName>
    <definedName name="XDO_?FINAL_MV?501?">'SCISI-SEP 2027'!$G$24</definedName>
    <definedName name="XDO_?FINAL_MV?502?">'SCISI-SEP 2027'!$G$24:$G$45</definedName>
    <definedName name="XDO_?FINAL_MV?503?">'SCISI-SEP 2027'!$G$24:$G$72</definedName>
    <definedName name="XDO_?FINAL_MV?504?">'SCISI-SEP 2027'!$G$24:$G$77</definedName>
    <definedName name="XDO_?FINAL_MV?505?">SLDF!$G$24:$G$26</definedName>
    <definedName name="XDO_?FINAL_MV?506?">SLDF!$G$24:$G$49</definedName>
    <definedName name="XDO_?FINAL_MV?507?">SLDF!$G$24:$G$57</definedName>
    <definedName name="XDO_?FINAL_MV?508?">SLDF!$G$24:$G$62</definedName>
    <definedName name="XDO_?FINAL_MV?509?">'SFMP- Series 74'!$G$26:$G$28</definedName>
    <definedName name="XDO_?FINAL_MV?51?">SMIF!$G$19:$G$55</definedName>
    <definedName name="XDO_?FINAL_MV?510?">'SFMP- Series 74'!$G$26:$G$39</definedName>
    <definedName name="XDO_?FINAL_MV?511?">'SFMP- Series 74'!$G$26:$G$43</definedName>
    <definedName name="XDO_?FINAL_MV?512?">'SFMP- Series 74'!$G$26:$G$58</definedName>
    <definedName name="XDO_?FINAL_MV?513?">'SFMP- Series 74'!$G$26:$G$63</definedName>
    <definedName name="XDO_?FINAL_MV?514?">'SFMP- Series 76'!$G$19:$G$20</definedName>
    <definedName name="XDO_?FINAL_MV?515?">'SFMP- Series 76'!$G$19:$G$39</definedName>
    <definedName name="XDO_?FINAL_MV?516?">'SFMP- Series 76'!$G$19:$G$56</definedName>
    <definedName name="XDO_?FINAL_MV?517?">'SFMP- Series 76'!$G$19:$G$61</definedName>
    <definedName name="XDO_?FINAL_MV?518?">'SFMP- Series 78'!$G$19</definedName>
    <definedName name="XDO_?FINAL_MV?519?">'SFMP- Series 78'!$G$19:$G$54</definedName>
    <definedName name="XDO_?FINAL_MV?52?">SMIF!$G$19:$G$59</definedName>
    <definedName name="XDO_?FINAL_MV?520?">'SFMP- Series 78'!$G$19:$G$59</definedName>
    <definedName name="XDO_?FINAL_MV?521?">SDYF!$G$11:$G$58</definedName>
    <definedName name="XDO_?FINAL_MV?522?">SDYF!$G$11:$G$65</definedName>
    <definedName name="XDO_?FINAL_MV?523?">SDYF!$G$11:$G$92</definedName>
    <definedName name="XDO_?FINAL_MV?524?">SDYF!$G$11:$G$109</definedName>
    <definedName name="XDO_?FINAL_MV?525?">SDYF!$G$11:$G$114</definedName>
    <definedName name="XDO_?FINAL_MV?526?">'SFMP- Series 81'!$G$19:$G$20</definedName>
    <definedName name="XDO_?FINAL_MV?527?">'SFMP- Series 81'!$G$19:$G$24</definedName>
    <definedName name="XDO_?FINAL_MV?528?">'SFMP- Series 81'!$G$19:$G$35</definedName>
    <definedName name="XDO_?FINAL_MV?529?">'SFMP- Series 81'!$G$19:$G$47</definedName>
    <definedName name="XDO_?FINAL_MV?53?">SMIF!$G$19:$G$68</definedName>
    <definedName name="XDO_?FINAL_MV?530?">'SFMP- Series 81'!$G$19:$G$51</definedName>
    <definedName name="XDO_?FINAL_MV?531?">'SFMP- Series 81'!$G$19:$G$66</definedName>
    <definedName name="XDO_?FINAL_MV?532?">'SFMP- Series 81'!$G$19:$G$71</definedName>
    <definedName name="XDO_?FINAL_MV?533?">'SBI-BSE-SENSEX-IF'!$G$11:$G$40</definedName>
    <definedName name="XDO_?FINAL_MV?534?">'SBI-BSE-SENSEX-IF'!$G$11:$G$83</definedName>
    <definedName name="XDO_?FINAL_MV?535?">'SBI-BSE-SENSEX-IF'!$G$11:$G$88</definedName>
    <definedName name="XDO_?FINAL_MV?536?">LIQUIDSBI!$G$52</definedName>
    <definedName name="XDO_?FINAL_MV?537?">LIQUIDSBI!$G$52:$G$57</definedName>
    <definedName name="XDO_?FINAL_MV?538?">SN50EWIF!$G$11:$G$60</definedName>
    <definedName name="XDO_?FINAL_MV?539?">SN50EWIF!$G$11:$G$103</definedName>
    <definedName name="XDO_?FINAL_MV?54?">SMIF!$G$19:$G$81</definedName>
    <definedName name="XDO_?FINAL_MV?540?">SN50EWIF!$G$11:$G$108</definedName>
    <definedName name="XDO_?FINAL_MV?541?">SEOF!$G$11:$G$44</definedName>
    <definedName name="XDO_?FINAL_MV?542?">SEOF!$G$11:$G$72</definedName>
    <definedName name="XDO_?FINAL_MV?543?">SEOF!$G$11:$G$89</definedName>
    <definedName name="XDO_?FINAL_MV?544?">SEOF!$G$11:$G$94</definedName>
    <definedName name="XDO_?FINAL_MV?545?">'SBI-AOF'!$G$11:$G$41</definedName>
    <definedName name="XDO_?FINAL_MV?546?">'SBI-AOF'!$G$11:$G$68</definedName>
    <definedName name="XDO_?FINAL_MV?547?">'SBI-AOF'!$G$11:$G$85</definedName>
    <definedName name="XDO_?FINAL_MV?548?">'SBI-AOF'!$G$11:$G$90</definedName>
    <definedName name="XDO_?FINAL_MV?549?">SETFSILVER!$G$44</definedName>
    <definedName name="XDO_?FINAL_MV?55?">SMIF!$G$19:$G$85</definedName>
    <definedName name="XDO_?FINAL_MV?550?">SETFSILVER!$G$44:$G$56</definedName>
    <definedName name="XDO_?FINAL_MV?551?">SETFSILVER!$G$44:$G$61</definedName>
    <definedName name="XDO_?FINAL_MV?552?">'SETFSILVER-FOF'!$G$44</definedName>
    <definedName name="XDO_?FINAL_MV?553?">'SETFSILVER-FOF'!$G$44:$G$54</definedName>
    <definedName name="XDO_?FINAL_MV?554?">'SETFSILVER-FOF'!$G$44:$G$59</definedName>
    <definedName name="XDO_?FINAL_MV?555?">'SN50EW-ETF'!$G$11:$G$60</definedName>
    <definedName name="XDO_?FINAL_MV?556?">'SN50EW-ETF'!$G$11:$G$103</definedName>
    <definedName name="XDO_?FINAL_MV?557?">'SN50EW-ETF'!$G$11:$G$108</definedName>
    <definedName name="XDO_?FINAL_MV?558?">SIOF!$G$11:$G$48</definedName>
    <definedName name="XDO_?FINAL_MV?559?">SIOF!$G$11:$G$75</definedName>
    <definedName name="XDO_?FINAL_MV?56?">SMIF!$G$19:$G$93</definedName>
    <definedName name="XDO_?FINAL_MV?560?">SIOF!$G$11:$G$92</definedName>
    <definedName name="XDO_?FINAL_MV?561?">SIOF!$G$11:$G$97</definedName>
    <definedName name="XDO_?FINAL_MV?562?">SN500IF!$G$11:$G$514</definedName>
    <definedName name="XDO_?FINAL_MV?563?">SN500IF!$G$11:$G$557</definedName>
    <definedName name="XDO_?FINAL_MV?564?">SN500IF!$G$11:$G$562</definedName>
    <definedName name="XDO_?FINAL_MV?565?">SNICIF!$G$11:$G$40</definedName>
    <definedName name="XDO_?FINAL_MV?566?">SNICIF!$G$11:$G$83</definedName>
    <definedName name="XDO_?FINAL_MV?567?">SNICIF!$G$11:$G$88</definedName>
    <definedName name="XDO_?FINAL_MV?568?">SQF!$G$11:$G$41</definedName>
    <definedName name="XDO_?FINAL_MV?569?">SQF!$G$11:$G$84</definedName>
    <definedName name="XDO_?FINAL_MV?57?">SMIF!$G$19:$G$98</definedName>
    <definedName name="XDO_?FINAL_MV?570?">SQF!$G$11:$G$89</definedName>
    <definedName name="XDO_?FINAL_MV?571?">SNBIF!$G$11:$G$24</definedName>
    <definedName name="XDO_?FINAL_MV?572?">SNBIF!$G$11:$G$67</definedName>
    <definedName name="XDO_?FINAL_MV?573?">SNBIF!$G$11:$G$72</definedName>
    <definedName name="XDO_?FINAL_MV?574?">SNITIF!$G$11:$G$20</definedName>
    <definedName name="XDO_?FINAL_MV?575?">SNITIF!$G$11:$G$63</definedName>
    <definedName name="XDO_?FINAL_MV?576?">SNITIF!$G$11:$G$68</definedName>
    <definedName name="XDO_?FINAL_MV?577?">'SBI BSE PSU Bank ETF'!$G$11:$G$21</definedName>
    <definedName name="XDO_?FINAL_MV?578?">'SBI BSE PSU Bank ETF'!$G$11:$G$64</definedName>
    <definedName name="XDO_?FINAL_MV?579?">'SBI BSE PSU Bank ETF'!$G$11:$G$69</definedName>
    <definedName name="XDO_?FINAL_MV?58?">#REF!</definedName>
    <definedName name="XDO_?FINAL_MV?580?">'SBI BSE PSU Bank Index Fund'!$G$11:$G$21</definedName>
    <definedName name="XDO_?FINAL_MV?581?">'SBI BSE PSU Bank Index Fund'!$G$11:$G$64</definedName>
    <definedName name="XDO_?FINAL_MV?582?">'SBI BSE PSU Bank Index Fund'!$G$11:$G$69</definedName>
    <definedName name="XDO_?FINAL_MV?583?">SIPAAFOF!$G$44:$G$46</definedName>
    <definedName name="XDO_?FINAL_MV?584?">SIPAAFOF!$G$44:$G$56</definedName>
    <definedName name="XDO_?FINAL_MV?585?">SIPAAFOF!$G$44:$G$61</definedName>
    <definedName name="XDO_?FINAL_MV?586?">'SBI Nifty200 Quality 30'!$G$11:$G$40</definedName>
    <definedName name="XDO_?FINAL_MV?587?">'SBI Nifty200 Quality 30'!$G$11:$G$83</definedName>
    <definedName name="XDO_?FINAL_MV?588?">'SBI Nifty200 Quality 30'!$G$11:$G$88</definedName>
    <definedName name="XDO_?FINAL_MV?589?">'SBI Nifty200 Mom 30'!$G$11:$G$40</definedName>
    <definedName name="XDO_?FINAL_MV?59?">#REF!</definedName>
    <definedName name="XDO_?FINAL_MV?590?">'SBI Nifty200 Mom 30'!$G$11:$G$83</definedName>
    <definedName name="XDO_?FINAL_MV?591?">'SBI Nifty200 Mom 30'!$G$11:$G$88</definedName>
    <definedName name="XDO_?FINAL_MV?592?">'SBI Nifty100 Low Vol 30'!$G$11:$G$40</definedName>
    <definedName name="XDO_?FINAL_MV?593?">'SBI Nifty100 Low Vol 30'!$G$11:$G$83</definedName>
    <definedName name="XDO_?FINAL_MV?594?">'SBI Nifty100 Low Vol 30'!$G$11:$G$88</definedName>
    <definedName name="XDO_?FINAL_MV?595?">SBILIQETF!$G$52</definedName>
    <definedName name="XDO_?FINAL_MV?596?">SBILIQETF!$G$52:$G$57</definedName>
    <definedName name="XDO_?FINAL_MV?597?">SDAAAFOF!$G$44:$G$57</definedName>
    <definedName name="XDO_?FINAL_MV?598?">SDAAAFOF!$G$44:$G$67</definedName>
    <definedName name="XDO_?FINAL_MV?599?">SDAAAFOF!$G$44:$G$72</definedName>
    <definedName name="XDO_?FINAL_MV?6?">#REF!</definedName>
    <definedName name="XDO_?FINAL_MV?60?">SCOF!$G$11:$G$53</definedName>
    <definedName name="XDO_?FINAL_MV?600?">SQLF!$G$11:$G$52</definedName>
    <definedName name="XDO_?FINAL_MV?601?">SQLF!$G$11:$G$79</definedName>
    <definedName name="XDO_?FINAL_MV?602?">SQLF!$G$11:$G$96</definedName>
    <definedName name="XDO_?FINAL_MV?603?">SQLF!$G$11:$G$101</definedName>
    <definedName name="XDO_?FINAL_MV?604?">SNM150M50ETF!$G$11:$G$60</definedName>
    <definedName name="XDO_?FINAL_MV?605?">SNM150M50ETF!$G$11:$G$107</definedName>
    <definedName name="XDO_?FINAL_MV?606?">SNM150ETF!$G$11:$G$160</definedName>
    <definedName name="XDO_?FINAL_MV?607?">SNM150ETF!$G$11:$G$203</definedName>
    <definedName name="XDO_?FINAL_MV?608?">SNM150ETF!$G$11:$G$208</definedName>
    <definedName name="XDO_?FINAL_MV?609?">'SCRIBXFS3-6M'!$G$19:$G$24</definedName>
    <definedName name="XDO_?FINAL_MV?61?">SCOF!$G$11:$G$59</definedName>
    <definedName name="XDO_?FINAL_MV?610?">'SCRIBXFS3-6M'!$G$19:$G$28</definedName>
    <definedName name="XDO_?FINAL_MV?611?">'SCRIBXFS3-6M'!$G$19:$G$43</definedName>
    <definedName name="XDO_?FINAL_MV?612?">'SCRIBXFS3-6M'!$G$19:$G$50</definedName>
    <definedName name="XDO_?FINAL_MV?613?">'SCRIBXFS3-6M'!$G$19:$G$69</definedName>
    <definedName name="XDO_?FINAL_MV?614?">'SCRIBXFS3-6M'!$G$19:$G$74</definedName>
    <definedName name="XDO_?FINAL_MV?615?">'CRIBXFS9-12M'!$G$19:$G$21</definedName>
    <definedName name="XDO_?FINAL_MV?616?">'CRIBXFS9-12M'!$G$19:$G$38</definedName>
    <definedName name="XDO_?FINAL_MV?617?">'CRIBXFS9-12M'!$G$19:$G$47</definedName>
    <definedName name="XDO_?FINAL_MV?618?">'CRIBXFS9-12M'!$G$19:$G$66</definedName>
    <definedName name="XDO_?FINAL_MV?619?">'CRIBXFS9-12M'!$G$19:$G$71</definedName>
    <definedName name="XDO_?FINAL_MV?62?">SCOF!$G$11:$G$82</definedName>
    <definedName name="XDO_?FINAL_MV?620?">#REF!</definedName>
    <definedName name="XDO_?FINAL_MV?621?">#REF!</definedName>
    <definedName name="XDO_?FINAL_MV?622?">#REF!</definedName>
    <definedName name="XDO_?FINAL_MV?623?">#REF!</definedName>
    <definedName name="XDO_?FINAL_MV?624?">#REF!</definedName>
    <definedName name="XDO_?FINAL_MV?625?">#REF!</definedName>
    <definedName name="XDO_?FINAL_MV?626?">#REF!</definedName>
    <definedName name="XDO_?FINAL_MV?627?">#REF!</definedName>
    <definedName name="XDO_?FINAL_MV?628?">#REF!</definedName>
    <definedName name="XDO_?FINAL_MV?629?">#REF!</definedName>
    <definedName name="XDO_?FINAL_MV?63?">SCOF!$G$11:$G$99</definedName>
    <definedName name="XDO_?FINAL_MV?630?">#REF!</definedName>
    <definedName name="XDO_?FINAL_MV?631?">#REF!</definedName>
    <definedName name="XDO_?FINAL_MV?632?">#REF!</definedName>
    <definedName name="XDO_?FINAL_MV?633?">#REF!</definedName>
    <definedName name="XDO_?FINAL_MV?634?">#REF!</definedName>
    <definedName name="XDO_?FINAL_MV?635?">#REF!</definedName>
    <definedName name="XDO_?FINAL_MV?636?">#REF!</definedName>
    <definedName name="XDO_?FINAL_MV?637?">#REF!</definedName>
    <definedName name="XDO_?FINAL_MV?638?">#REF!</definedName>
    <definedName name="XDO_?FINAL_MV?639?">#REF!</definedName>
    <definedName name="XDO_?FINAL_MV?64?">SCOF!$G$11:$G$104</definedName>
    <definedName name="XDO_?FINAL_MV?640?">#REF!</definedName>
    <definedName name="XDO_?FINAL_MV?641?">#REF!</definedName>
    <definedName name="XDO_?FINAL_MV?642?">#REF!</definedName>
    <definedName name="XDO_?FINAL_MV?643?">#REF!</definedName>
    <definedName name="XDO_?FINAL_MV?644?">#REF!</definedName>
    <definedName name="XDO_?FINAL_MV?645?">#REF!</definedName>
    <definedName name="XDO_?FINAL_MV?65?">STOF!$G$11:$G$36</definedName>
    <definedName name="XDO_?FINAL_MV?66?">STOF!$G$11:$G$43</definedName>
    <definedName name="XDO_?FINAL_MV?67?">STOF!$G$11:$G$48</definedName>
    <definedName name="XDO_?FINAL_MV?68?">STOF!$G$11:$G$71</definedName>
    <definedName name="XDO_?FINAL_MV?69?">STOF!$G$11:$G$88</definedName>
    <definedName name="XDO_?FINAL_MV?7?">#REF!</definedName>
    <definedName name="XDO_?FINAL_MV?70?">STOF!$G$11:$G$93</definedName>
    <definedName name="XDO_?FINAL_MV?71?">SHOF!$G$11:$G$41</definedName>
    <definedName name="XDO_?FINAL_MV?72?">SHOF!$G$11:$G$45</definedName>
    <definedName name="XDO_?FINAL_MV?73?">SHOF!$G$11:$G$70</definedName>
    <definedName name="XDO_?FINAL_MV?74?">SHOF!$G$11:$G$87</definedName>
    <definedName name="XDO_?FINAL_MV?75?">SHOF!$G$11:$G$92</definedName>
    <definedName name="XDO_?FINAL_MV?76?">SCF!$G$11:$G$90</definedName>
    <definedName name="XDO_?FINAL_MV?77?">SCF!$G$11:$G$99</definedName>
    <definedName name="XDO_?FINAL_MV?78?">SCF!$G$11:$G$104</definedName>
    <definedName name="XDO_?FINAL_MV?79?">SCF!$G$11:$G$115</definedName>
    <definedName name="XDO_?FINAL_MV?8?">#REF!</definedName>
    <definedName name="XDO_?FINAL_MV?80?">SCF!$G$11:$G$132</definedName>
    <definedName name="XDO_?FINAL_MV?81?">SCF!$G$11:$G$138</definedName>
    <definedName name="XDO_?FINAL_MV?82?">SCF!$G$11:$G$155</definedName>
    <definedName name="XDO_?FINAL_MV?83?">SCF!$G$11:$G$160</definedName>
    <definedName name="XDO_?FINAL_MV?84?">SNIF!$G$11:$G$60</definedName>
    <definedName name="XDO_?FINAL_MV?85?">SNIF!$G$11:$G$103</definedName>
    <definedName name="XDO_?FINAL_MV?86?">SNIF!$G$11:$G$108</definedName>
    <definedName name="XDO_?FINAL_MV?87?">'SMCBF-SP'!$G$11:$G$31</definedName>
    <definedName name="XDO_?FINAL_MV?88?">'SMCBF-SP'!$G$11:$G$37</definedName>
    <definedName name="XDO_?FINAL_MV?89?">'SMCBF-SP'!$G$11:$G$50</definedName>
    <definedName name="XDO_?FINAL_MV?9?">SLMF!$G$11:$G$86</definedName>
    <definedName name="XDO_?FINAL_MV?90?">'SMCBF-SP'!$G$11:$G$54</definedName>
    <definedName name="XDO_?FINAL_MV?91?">'SMCBF-SP'!$G$11:$G$64</definedName>
    <definedName name="XDO_?FINAL_MV?92?">'SMCBF-SP'!$G$11:$G$70</definedName>
    <definedName name="XDO_?FINAL_MV?93?">'SMCBF-SP'!$G$11:$G$79</definedName>
    <definedName name="XDO_?FINAL_MV?94?">'SMCBF-SP'!$G$11:$G$85</definedName>
    <definedName name="XDO_?FINAL_MV?95?">'SMCBF-SP'!$G$11:$G$92</definedName>
    <definedName name="XDO_?FINAL_MV?96?">'SMCBF-SP'!$G$11:$G$104</definedName>
    <definedName name="XDO_?FINAL_MV?97?">'SMCBF-SP'!$G$11:$G$109</definedName>
    <definedName name="XDO_?FINAL_MV?98?">SOF!$G$36:$G$41</definedName>
    <definedName name="XDO_?FINAL_MV?99?">SOF!$G$36:$G$59</definedName>
    <definedName name="XDO_?FINAL_NAME?">SMEEF!$C$11:$C$102</definedName>
    <definedName name="XDO_?FINAL_NAME?1?">#REF!</definedName>
    <definedName name="XDO_?FINAL_NAME?10?">SLMF!$C$11:$C$90</definedName>
    <definedName name="XDO_?FINAL_NAME?100?">SOF!$C$36:$C$64</definedName>
    <definedName name="XDO_?FINAL_NAME?101?">SMMDF!$C$11:$C$13</definedName>
    <definedName name="XDO_?FINAL_NAME?102?">SMMDF!$C$11:$C$56</definedName>
    <definedName name="XDO_?FINAL_NAME?103?">SMMDF!$C$11:$C$61</definedName>
    <definedName name="XDO_?FINAL_NAME?104?">SMMDF!$C$11:$C$68</definedName>
    <definedName name="XDO_?FINAL_NAME?105?">SMMDF!$C$11:$C$76</definedName>
    <definedName name="XDO_?FINAL_NAME?106?">SMMDF!$C$11:$C$77</definedName>
    <definedName name="XDO_?FINAL_NAME?107?">SMMDF!$C$11:$C$83</definedName>
    <definedName name="XDO_?FINAL_NAME?108?">SMMDF!$C$11:$C$104</definedName>
    <definedName name="XDO_?FINAL_NAME?109?">SMMDF!$C$11:$C$111</definedName>
    <definedName name="XDO_?FINAL_NAME?11?">SLMF!$C$11:$C$97</definedName>
    <definedName name="XDO_?FINAL_NAME?110?">SMMDF!$C$11:$C$119</definedName>
    <definedName name="XDO_?FINAL_NAME?111?">SMMDF!$C$11:$C$124</definedName>
    <definedName name="XDO_?FINAL_NAME?112?">SLF!$C$19:$C$23</definedName>
    <definedName name="XDO_?FINAL_NAME?113?">SLF!$C$19:$C$33</definedName>
    <definedName name="XDO_?FINAL_NAME?114?">SLF!$C$19:$C$123</definedName>
    <definedName name="XDO_?FINAL_NAME?115?">SLF!$C$19:$C$174</definedName>
    <definedName name="XDO_?FINAL_NAME?116?">SLF!$C$19:$C$185</definedName>
    <definedName name="XDO_?FINAL_NAME?117?">SLF!$C$19:$C$196</definedName>
    <definedName name="XDO_?FINAL_NAME?118?">SLF!$C$19:$C$207</definedName>
    <definedName name="XDO_?FINAL_NAME?119?">SDBF!$C$19:$C$25</definedName>
    <definedName name="XDO_?FINAL_NAME?12?">SLMF!$C$11:$C$121</definedName>
    <definedName name="XDO_?FINAL_NAME?120?">SDBF!$C$19:$C$29</definedName>
    <definedName name="XDO_?FINAL_NAME?121?">SDBF!$C$19:$C$37</definedName>
    <definedName name="XDO_?FINAL_NAME?122?">SDBF!$C$19:$C$41</definedName>
    <definedName name="XDO_?FINAL_NAME?123?">SDBF!$C$19:$C$48</definedName>
    <definedName name="XDO_?FINAL_NAME?124?">SDBF!$C$19:$C$61</definedName>
    <definedName name="XDO_?FINAL_NAME?125?">SDBF!$C$19:$C$74</definedName>
    <definedName name="XDO_?FINAL_NAME?126?">SDBF!$C$19:$C$82</definedName>
    <definedName name="XDO_?FINAL_NAME?127?">SDBF!$C$19:$C$87</definedName>
    <definedName name="XDO_?FINAL_NAME?128?">SSF!$C$24</definedName>
    <definedName name="XDO_?FINAL_NAME?129?">SSF!$C$24:$C$34</definedName>
    <definedName name="XDO_?FINAL_NAME?13?">SLMF!$C$11:$C$138</definedName>
    <definedName name="XDO_?FINAL_NAME?130?">SSF!$C$24:$C$62</definedName>
    <definedName name="XDO_?FINAL_NAME?131?">SSF!$C$24:$C$108</definedName>
    <definedName name="XDO_?FINAL_NAME?132?">SSF!$C$24:$C$116</definedName>
    <definedName name="XDO_?FINAL_NAME?133?">SSF!$C$24:$C$121</definedName>
    <definedName name="XDO_?FINAL_NAME?134?">SSF!$C$24:$C$130</definedName>
    <definedName name="XDO_?FINAL_NAME?135?">SSF!$C$24:$C$139</definedName>
    <definedName name="XDO_?FINAL_NAME?136?">SSF!$C$24:$C$144</definedName>
    <definedName name="XDO_?FINAL_NAME?137?">SCRF!$C$19:$C$45</definedName>
    <definedName name="XDO_?FINAL_NAME?138?">SCRF!$C$19:$C$50</definedName>
    <definedName name="XDO_?FINAL_NAME?139?">SCRF!$C$19:$C$60</definedName>
    <definedName name="XDO_?FINAL_NAME?14?">SLMF!$C$11:$C$143</definedName>
    <definedName name="XDO_?FINAL_NAME?140?">SCRF!$C$19:$C$65</definedName>
    <definedName name="XDO_?FINAL_NAME?141?">SCRF!$C$19:$C$76</definedName>
    <definedName name="XDO_?FINAL_NAME?142?">SCRF!$C$19:$C$87</definedName>
    <definedName name="XDO_?FINAL_NAME?143?">SCRF!$C$19:$C$94</definedName>
    <definedName name="XDO_?FINAL_NAME?144?">SCRF!$C$19:$C$102</definedName>
    <definedName name="XDO_?FINAL_NAME?145?">SCRF!$C$19:$C$107</definedName>
    <definedName name="XDO_?FINAL_NAME?146?">SFEF!$C$11:$C$32</definedName>
    <definedName name="XDO_?FINAL_NAME?147?">SFEF!$C$11:$C$36</definedName>
    <definedName name="XDO_?FINAL_NAME?148?">SFEF!$C$11:$C$41</definedName>
    <definedName name="XDO_?FINAL_NAME?149?">SFEF!$C$11:$C$66</definedName>
    <definedName name="XDO_?FINAL_NAME?15?">SLTEF!$C$11:$C$83</definedName>
    <definedName name="XDO_?FINAL_NAME?150?">SFEF!$C$11:$C$83</definedName>
    <definedName name="XDO_?FINAL_NAME?151?">SFEF!$C$11:$C$88</definedName>
    <definedName name="XDO_?FINAL_NAME?152?">SCHF!$C$11:$C$49</definedName>
    <definedName name="XDO_?FINAL_NAME?153?">SCHF!$C$11:$C$98</definedName>
    <definedName name="XDO_?FINAL_NAME?154?">SCHF!$C$11:$C$103</definedName>
    <definedName name="XDO_?FINAL_NAME?155?">SCHF!$C$11:$C$110</definedName>
    <definedName name="XDO_?FINAL_NAME?156?">SCHF!$C$11:$C$116</definedName>
    <definedName name="XDO_?FINAL_NAME?157?">SCHF!$C$11:$C$122</definedName>
    <definedName name="XDO_?FINAL_NAME?158?">SCHF!$C$11:$C$129</definedName>
    <definedName name="XDO_?FINAL_NAME?159?">SCHF!$C$11:$C$138</definedName>
    <definedName name="XDO_?FINAL_NAME?16?">SLTEF!$C$11:$C$89</definedName>
    <definedName name="XDO_?FINAL_NAME?160?">SCHF!$C$11:$C$142</definedName>
    <definedName name="XDO_?FINAL_NAME?161?">SCHF!$C$11:$C$153</definedName>
    <definedName name="XDO_?FINAL_NAME?162?">SCHF!$C$11:$C$161</definedName>
    <definedName name="XDO_?FINAL_NAME?163?">SCHF!$C$11:$C$166</definedName>
    <definedName name="XDO_?FINAL_NAME?164?">SMUSD!$C$19:$C$40</definedName>
    <definedName name="XDO_?FINAL_NAME?165?">SMUSD!$C$19:$C$44</definedName>
    <definedName name="XDO_?FINAL_NAME?166?">SMUSD!$C$19:$C$52</definedName>
    <definedName name="XDO_?FINAL_NAME?167?">SMUSD!$C$19:$C$64</definedName>
    <definedName name="XDO_?FINAL_NAME?168?">SMUSD!$C$19:$C$77</definedName>
    <definedName name="XDO_?FINAL_NAME?169?">SMUSD!$C$19:$C$99</definedName>
    <definedName name="XDO_?FINAL_NAME?17?">SLTEF!$C$11:$C$112</definedName>
    <definedName name="XDO_?FINAL_NAME?170?">SMUSD!$C$19:$C$104</definedName>
    <definedName name="XDO_?FINAL_NAME?171?">SMUSD!$C$19:$C$108</definedName>
    <definedName name="XDO_?FINAL_NAME?172?">SMUSD!$C$19:$C$117</definedName>
    <definedName name="XDO_?FINAL_NAME?173?">SMUSD!$C$19:$C$125</definedName>
    <definedName name="XDO_?FINAL_NAME?174?">SMUSD!$C$19:$C$130</definedName>
    <definedName name="XDO_?FINAL_NAME?175?">SMIDCAP!$C$11:$C$59</definedName>
    <definedName name="XDO_?FINAL_NAME?176?">SMIDCAP!$C$11:$C$65</definedName>
    <definedName name="XDO_?FINAL_NAME?177?">SMIDCAP!$C$11:$C$90</definedName>
    <definedName name="XDO_?FINAL_NAME?178?">SMIDCAP!$C$11:$C$107</definedName>
    <definedName name="XDO_?FINAL_NAME?179?">SMIDCAP!$C$11:$C$112</definedName>
    <definedName name="XDO_?FINAL_NAME?18?">SLTEF!$C$11:$C$129</definedName>
    <definedName name="XDO_?FINAL_NAME?180?">SMCMF!$C$24:$C$26</definedName>
    <definedName name="XDO_?FINAL_NAME?181?">SMCMF!$C$24:$C$30</definedName>
    <definedName name="XDO_?FINAL_NAME?182?">SMCMF!$C$24:$C$57</definedName>
    <definedName name="XDO_?FINAL_NAME?183?">SMCMF!$C$24:$C$62</definedName>
    <definedName name="XDO_?FINAL_NAME?184?">SMCOMMA!$C$11:$C$47</definedName>
    <definedName name="XDO_?FINAL_NAME?185?">SMCOMMA!$C$11:$C$79</definedName>
    <definedName name="XDO_?FINAL_NAME?186?">SMCOMMA!$C$11:$C$96</definedName>
    <definedName name="XDO_?FINAL_NAME?187?">SMCOMMA!$C$11:$C$101</definedName>
    <definedName name="XDO_?FINAL_NAME?188?">SMGF!$C$24:$C$26</definedName>
    <definedName name="XDO_?FINAL_NAME?189?">SMGF!$C$24:$C$37</definedName>
    <definedName name="XDO_?FINAL_NAME?19?">SLTEF!$C$11:$C$134</definedName>
    <definedName name="XDO_?FINAL_NAME?190?">SMGF!$C$24:$C$57</definedName>
    <definedName name="XDO_?FINAL_NAME?191?">SMGF!$C$24:$C$74</definedName>
    <definedName name="XDO_?FINAL_NAME?192?">SMGF!$C$24:$C$79</definedName>
    <definedName name="XDO_?FINAL_NAME?193?">SFLEXI!$C$11:$C$87</definedName>
    <definedName name="XDO_?FINAL_NAME?194?">SFLEXI!$C$11:$C$91</definedName>
    <definedName name="XDO_?FINAL_NAME?195?">SFLEXI!$C$11:$C$120</definedName>
    <definedName name="XDO_?FINAL_NAME?196?">SFLEXI!$C$11:$C$137</definedName>
    <definedName name="XDO_?FINAL_NAME?197?">SFLEXI!$C$11:$C$142</definedName>
    <definedName name="XDO_?FINAL_NAME?198?">SMAAF!$C$11:$C$81</definedName>
    <definedName name="XDO_?FINAL_NAME?199?">SMAAF!$C$11:$C$86</definedName>
    <definedName name="XDO_?FINAL_NAME?2?">#REF!</definedName>
    <definedName name="XDO_?FINAL_NAME?20?">#REF!</definedName>
    <definedName name="XDO_?FINAL_NAME?200?">SMAAF!$C$11:$C$130</definedName>
    <definedName name="XDO_?FINAL_NAME?201?">SMAAF!$C$11:$C$135</definedName>
    <definedName name="XDO_?FINAL_NAME?202?">SMAAF!$C$11:$C$143</definedName>
    <definedName name="XDO_?FINAL_NAME?203?">SMAAF!$C$11:$C$148</definedName>
    <definedName name="XDO_?FINAL_NAME?204?">SMAAF!$C$11:$C$156</definedName>
    <definedName name="XDO_?FINAL_NAME?205?">SMAAF!$C$11:$C$162</definedName>
    <definedName name="XDO_?FINAL_NAME?206?">SMAAF!$C$11:$C$167</definedName>
    <definedName name="XDO_?FINAL_NAME?207?">SMAAF!$C$11:$C$177</definedName>
    <definedName name="XDO_?FINAL_NAME?208?">SMAAF!$C$11:$C$187</definedName>
    <definedName name="XDO_?FINAL_NAME?209?">SMAAF!$C$11:$C$192</definedName>
    <definedName name="XDO_?FINAL_NAME?21?">#REF!</definedName>
    <definedName name="XDO_?FINAL_NAME?210?">SBLUECHIP!$C$11:$C$60</definedName>
    <definedName name="XDO_?FINAL_NAME?211?">SBLUECHIP!$C$11:$C$88</definedName>
    <definedName name="XDO_?FINAL_NAME?212?">SBLUECHIP!$C$11:$C$105</definedName>
    <definedName name="XDO_?FINAL_NAME?213?">SBLUECHIP!$C$11:$C$110</definedName>
    <definedName name="XDO_?FINAL_NAME?214?">SAOF!$C$11:$C$183</definedName>
    <definedName name="XDO_?FINAL_NAME?215?">SAOF!$C$11:$C$195</definedName>
    <definedName name="XDO_?FINAL_NAME?216?">SAOF!$C$11:$C$199</definedName>
    <definedName name="XDO_?FINAL_NAME?217?">SAOF!$C$11:$C$214</definedName>
    <definedName name="XDO_?FINAL_NAME?218?">SAOF!$C$11:$C$225</definedName>
    <definedName name="XDO_?FINAL_NAME?219?">SAOF!$C$11:$C$229</definedName>
    <definedName name="XDO_?FINAL_NAME?22?">#REF!</definedName>
    <definedName name="XDO_?FINAL_NAME?220?">SAOF!$C$11:$C$241</definedName>
    <definedName name="XDO_?FINAL_NAME?221?">SAOF!$C$11:$C$251</definedName>
    <definedName name="XDO_?FINAL_NAME?222?">SAOF!$C$11:$C$256</definedName>
    <definedName name="XDO_?FINAL_NAME?223?">SIF!$C$11:$C$43</definedName>
    <definedName name="XDO_?FINAL_NAME?224?">SIF!$C$11:$C$72</definedName>
    <definedName name="XDO_?FINAL_NAME?225?">SIF!$C$11:$C$81</definedName>
    <definedName name="XDO_?FINAL_NAME?226?">SIF!$C$11:$C$93</definedName>
    <definedName name="XDO_?FINAL_NAME?227?">SIF!$C$11:$C$98</definedName>
    <definedName name="XDO_?FINAL_NAME?228?">SMLDF!$C$19:$C$39</definedName>
    <definedName name="XDO_?FINAL_NAME?229?">SMLDF!$C$19:$C$43</definedName>
    <definedName name="XDO_?FINAL_NAME?23?">#REF!</definedName>
    <definedName name="XDO_?FINAL_NAME?230?">SMLDF!$C$19:$C$52</definedName>
    <definedName name="XDO_?FINAL_NAME?231?">SMLDF!$C$19:$C$56</definedName>
    <definedName name="XDO_?FINAL_NAME?232?">SMLDF!$C$19:$C$58</definedName>
    <definedName name="XDO_?FINAL_NAME?233?">SMLDF!$C$19:$C$66</definedName>
    <definedName name="XDO_?FINAL_NAME?234?">SMLDF!$C$19:$C$74</definedName>
    <definedName name="XDO_?FINAL_NAME?235?">SMLDF!$C$19:$C$92</definedName>
    <definedName name="XDO_?FINAL_NAME?236?">SMLDF!$C$19:$C$96</definedName>
    <definedName name="XDO_?FINAL_NAME?237?">SMLDF!$C$19:$C$107</definedName>
    <definedName name="XDO_?FINAL_NAME?238?">SMLDF!$C$19:$C$115</definedName>
    <definedName name="XDO_?FINAL_NAME?239?">SMLDF!$C$19:$C$120</definedName>
    <definedName name="XDO_?FINAL_NAME?24?">SMGLF!$C$11:$C$52</definedName>
    <definedName name="XDO_?FINAL_NAME?240?">SSTDF!$C$19:$C$71</definedName>
    <definedName name="XDO_?FINAL_NAME?241?">SSTDF!$C$19:$C$75</definedName>
    <definedName name="XDO_?FINAL_NAME?242?">SSTDF!$C$19:$C$85</definedName>
    <definedName name="XDO_?FINAL_NAME?243?">SSTDF!$C$19:$C$89</definedName>
    <definedName name="XDO_?FINAL_NAME?244?">SSTDF!$C$19:$C$103</definedName>
    <definedName name="XDO_?FINAL_NAME?245?">SSTDF!$C$19:$C$110</definedName>
    <definedName name="XDO_?FINAL_NAME?246?">SSTDF!$C$19:$C$120</definedName>
    <definedName name="XDO_?FINAL_NAME?247?">SSTDF!$C$19:$C$126</definedName>
    <definedName name="XDO_?FINAL_NAME?248?">SSTDF!$C$19:$C$135</definedName>
    <definedName name="XDO_?FINAL_NAME?249?">SSTDF!$C$19:$C$143</definedName>
    <definedName name="XDO_?FINAL_NAME?25?">SMGLF!$C$11:$C$79</definedName>
    <definedName name="XDO_?FINAL_NAME?250?">SSTDF!$C$19:$C$148</definedName>
    <definedName name="XDO_?FINAL_NAME?251?">SETFGOLD!$C$44</definedName>
    <definedName name="XDO_?FINAL_NAME?252?">SETFGOLD!$C$44:$C$56</definedName>
    <definedName name="XDO_?FINAL_NAME?253?">SETFGOLD!$C$44:$C$61</definedName>
    <definedName name="XDO_?FINAL_NAME?254?">SPSU!$C$11:$C$31</definedName>
    <definedName name="XDO_?FINAL_NAME?255?">SPSU!$C$11:$C$58</definedName>
    <definedName name="XDO_?FINAL_NAME?256?">SPSU!$C$11:$C$75</definedName>
    <definedName name="XDO_?FINAL_NAME?257?">SPSU!$C$11:$C$80</definedName>
    <definedName name="XDO_?FINAL_NAME?258?">SGF!$C$44</definedName>
    <definedName name="XDO_?FINAL_NAME?259?">SGF!$C$44:$C$54</definedName>
    <definedName name="XDO_?FINAL_NAME?26?">SMGLF!$C$11:$C$96</definedName>
    <definedName name="XDO_?FINAL_NAME?260?">SGF!$C$44:$C$59</definedName>
    <definedName name="XDO_?FINAL_NAME?261?">SBISENSEX!$C$11:$C$40</definedName>
    <definedName name="XDO_?FINAL_NAME?262?">SBISENSEX!$C$11:$C$83</definedName>
    <definedName name="XDO_?FINAL_NAME?263?">SBISENSEX!$C$11:$C$88</definedName>
    <definedName name="XDO_?FINAL_NAME?264?">SSCF!$C$11:$C$75</definedName>
    <definedName name="XDO_?FINAL_NAME?265?">SSCF!$C$11:$C$105</definedName>
    <definedName name="XDO_?FINAL_NAME?266?">SSCF!$C$11:$C$122</definedName>
    <definedName name="XDO_?FINAL_NAME?267?">SSCF!$C$11:$C$127</definedName>
    <definedName name="XDO_?FINAL_NAME?268?">SBPF!$C$19:$C$42</definedName>
    <definedName name="XDO_?FINAL_NAME?269?">SBPF!$C$19:$C$46</definedName>
    <definedName name="XDO_?FINAL_NAME?27?">SMGLF!$C$11:$C$101</definedName>
    <definedName name="XDO_?FINAL_NAME?270?">SBPF!$C$19:$C$56</definedName>
    <definedName name="XDO_?FINAL_NAME?271?">SBPF!$C$19:$C$61</definedName>
    <definedName name="XDO_?FINAL_NAME?272?">SBPF!$C$19:$C$80</definedName>
    <definedName name="XDO_?FINAL_NAME?273?">SBPF!$C$19:$C$93</definedName>
    <definedName name="XDO_?FINAL_NAME?274?">SBPF!$C$19:$C$101</definedName>
    <definedName name="XDO_?FINAL_NAME?275?">SBPF!$C$19:$C$106</definedName>
    <definedName name="XDO_?FINAL_NAME?276?">SBFS!$C$11:$C$43</definedName>
    <definedName name="XDO_?FINAL_NAME?277?">SBFS!$C$11:$C$70</definedName>
    <definedName name="XDO_?FINAL_NAME?278?">SBFS!$C$11:$C$87</definedName>
    <definedName name="XDO_?FINAL_NAME?279?">SBFS!$C$11:$C$92</definedName>
    <definedName name="XDO_?FINAL_NAME?28?">#REF!</definedName>
    <definedName name="XDO_?FINAL_NAME?280?">SETFNN50!$C$11:$C$64</definedName>
    <definedName name="XDO_?FINAL_NAME?281?">SETFNN50!$C$11:$C$107</definedName>
    <definedName name="XDO_?FINAL_NAME?282?">SETFNN50!$C$11:$C$112</definedName>
    <definedName name="XDO_?FINAL_NAME?283?">SETFNIFBK!$C$11:$C$24</definedName>
    <definedName name="XDO_?FINAL_NAME?284?">SETFNIFBK!$C$11:$C$67</definedName>
    <definedName name="XDO_?FINAL_NAME?285?">SETFNIFBK!$C$11:$C$72</definedName>
    <definedName name="XDO_?FINAL_NAME?286?">SETFBSE100!$C$11:$C$110</definedName>
    <definedName name="XDO_?FINAL_NAME?287?">SETFBSE100!$C$11:$C$153</definedName>
    <definedName name="XDO_?FINAL_NAME?288?">SETFBSE100!$C$11:$C$158</definedName>
    <definedName name="XDO_?FINAL_NAME?289?">SESF!$C$11:$C$106</definedName>
    <definedName name="XDO_?FINAL_NAME?29?">#REF!</definedName>
    <definedName name="XDO_?FINAL_NAME?290?">SESF!$C$11:$C$111</definedName>
    <definedName name="XDO_?FINAL_NAME?291?">SESF!$C$11:$C$136</definedName>
    <definedName name="XDO_?FINAL_NAME?292?">SESF!$C$11:$C$140</definedName>
    <definedName name="XDO_?FINAL_NAME?293?">SESF!$C$11:$C$150</definedName>
    <definedName name="XDO_?FINAL_NAME?294?">SESF!$C$11:$C$164</definedName>
    <definedName name="XDO_?FINAL_NAME?295?">SESF!$C$11:$C$174</definedName>
    <definedName name="XDO_?FINAL_NAME?296?">SESF!$C$11:$C$179</definedName>
    <definedName name="XDO_?FINAL_NAME?297?">SESF!$C$11:$C$189</definedName>
    <definedName name="XDO_?FINAL_NAME?298?">SESF!$C$11:$C$194</definedName>
    <definedName name="XDO_?FINAL_NAME?299?">SETFNIF50!$C$11:$C$60</definedName>
    <definedName name="XDO_?FINAL_NAME?3?">#REF!</definedName>
    <definedName name="XDO_?FINAL_NAME?30?">SEHF!$C$11:$C$52</definedName>
    <definedName name="XDO_?FINAL_NAME?300?">SETFNIF50!$C$11:$C$103</definedName>
    <definedName name="XDO_?FINAL_NAME?301?">SETFNIF50!$C$11:$C$108</definedName>
    <definedName name="XDO_?FINAL_NAME?302?">SETF10GILT!$C$24</definedName>
    <definedName name="XDO_?FINAL_NAME?303?">SETF10GILT!$C$24:$C$53</definedName>
    <definedName name="XDO_?FINAL_NAME?304?">SETF10GILT!$C$24:$C$58</definedName>
    <definedName name="XDO_?FINAL_NAME?305?">'SLTAF-IV'!$C$11:$C$38</definedName>
    <definedName name="XDO_?FINAL_NAME?306?">'SLTAF-IV'!$C$11:$C$81</definedName>
    <definedName name="XDO_?FINAL_NAME?307?">'SLTAF-IV'!$C$11:$C$86</definedName>
    <definedName name="XDO_?FINAL_NAME?308?">'SLTAF-V'!$C$11:$C$36</definedName>
    <definedName name="XDO_?FINAL_NAME?309?">'SLTAF-V'!$C$11:$C$79</definedName>
    <definedName name="XDO_?FINAL_NAME?31?">SEHF!$C$11:$C$56</definedName>
    <definedName name="XDO_?FINAL_NAME?310?">'SLTAF-V'!$C$11:$C$84</definedName>
    <definedName name="XDO_?FINAL_NAME?311?">'SLTAF-VI'!$C$11:$C$41</definedName>
    <definedName name="XDO_?FINAL_NAME?312?">'SLTAF-VI'!$C$11:$C$84</definedName>
    <definedName name="XDO_?FINAL_NAME?313?">'SLTAF-VI'!$C$11:$C$89</definedName>
    <definedName name="XDO_?FINAL_NAME?314?">SETFSN50!$C$11:$C$60</definedName>
    <definedName name="XDO_?FINAL_NAME?315?">SETFSN50!$C$11:$C$103</definedName>
    <definedName name="XDO_?FINAL_NAME?316?">SETFSN50!$C$11:$C$108</definedName>
    <definedName name="XDO_?FINAL_NAME?317?">SBIETFQLTY!$C$11:$C$40</definedName>
    <definedName name="XDO_?FINAL_NAME?318?">SBIETFQLTY!$C$11:$C$83</definedName>
    <definedName name="XDO_?FINAL_NAME?319?">SBIETFQLTY!$C$11:$C$88</definedName>
    <definedName name="XDO_?FINAL_NAME?32?">SEHF!$C$11:$C$63</definedName>
    <definedName name="XDO_?FINAL_NAME?320?">SCBF!$C$19:$C$88</definedName>
    <definedName name="XDO_?FINAL_NAME?321?">SCBF!$C$19:$C$93</definedName>
    <definedName name="XDO_?FINAL_NAME?322?">SCBF!$C$19:$C$102</definedName>
    <definedName name="XDO_?FINAL_NAME?323?">SCBF!$C$19:$C$108</definedName>
    <definedName name="XDO_?FINAL_NAME?324?">SCBF!$C$19:$C$116</definedName>
    <definedName name="XDO_?FINAL_NAME?325?">SCBF!$C$19:$C$135</definedName>
    <definedName name="XDO_?FINAL_NAME?326?">SCBF!$C$19:$C$148</definedName>
    <definedName name="XDO_?FINAL_NAME?327?">SCBF!$C$19:$C$156</definedName>
    <definedName name="XDO_?FINAL_NAME?328?">SCBF!$C$19:$C$161</definedName>
    <definedName name="XDO_?FINAL_NAME?329?">SEMVF!$C$11:$C$60</definedName>
    <definedName name="XDO_?FINAL_NAME?33?">SEHF!$C$11:$C$113</definedName>
    <definedName name="XDO_?FINAL_NAME?330?">SEMVF!$C$11:$C$103</definedName>
    <definedName name="XDO_?FINAL_NAME?331?">SEMVF!$C$11:$C$108</definedName>
    <definedName name="XDO_?FINAL_NAME?332?">'SFMP- Series 1'!$C$26:$C$31</definedName>
    <definedName name="XDO_?FINAL_NAME?333?">'SFMP- Series 1'!$C$26:$C$50</definedName>
    <definedName name="XDO_?FINAL_NAME?334?">'SFMP- Series 1'!$C$26:$C$65</definedName>
    <definedName name="XDO_?FINAL_NAME?335?">'SFMP- Series 1'!$C$26:$C$70</definedName>
    <definedName name="XDO_?FINAL_NAME?336?">'SFMP- Series 6'!$C$24</definedName>
    <definedName name="XDO_?FINAL_NAME?337?">'SFMP- Series 6'!$C$24:$C$31</definedName>
    <definedName name="XDO_?FINAL_NAME?338?">'SFMP- Series 6'!$C$24:$C$50</definedName>
    <definedName name="XDO_?FINAL_NAME?339?">'SFMP- Series 6'!$C$24:$C$65</definedName>
    <definedName name="XDO_?FINAL_NAME?34?">SEHF!$C$11:$C$119</definedName>
    <definedName name="XDO_?FINAL_NAME?340?">'SFMP- Series 6'!$C$24:$C$70</definedName>
    <definedName name="XDO_?FINAL_NAME?341?">'SFMP- Series 34'!$C$24</definedName>
    <definedName name="XDO_?FINAL_NAME?342?">'SFMP- Series 34'!$C$24:$C$28</definedName>
    <definedName name="XDO_?FINAL_NAME?343?">'SFMP- Series 34'!$C$24:$C$45</definedName>
    <definedName name="XDO_?FINAL_NAME?344?">'SFMP- Series 34'!$C$24:$C$60</definedName>
    <definedName name="XDO_?FINAL_NAME?345?">'SFMP- Series 34'!$C$24:$C$65</definedName>
    <definedName name="XDO_?FINAL_NAME?346?">'SMCBF-IP'!$C$11:$C$44</definedName>
    <definedName name="XDO_?FINAL_NAME?347?">'SMCBF-IP'!$C$11:$C$49</definedName>
    <definedName name="XDO_?FINAL_NAME?348?">'SMCBF-IP'!$C$11:$C$74</definedName>
    <definedName name="XDO_?FINAL_NAME?349?">'SMCBF-IP'!$C$11:$C$91</definedName>
    <definedName name="XDO_?FINAL_NAME?35?">SEHF!$C$11:$C$125</definedName>
    <definedName name="XDO_?FINAL_NAME?350?">'SMCBF-IP'!$C$11:$C$96</definedName>
    <definedName name="XDO_?FINAL_NAME?351?">SFRDF!$C$19</definedName>
    <definedName name="XDO_?FINAL_NAME?352?">SFRDF!$C$19:$C$31</definedName>
    <definedName name="XDO_?FINAL_NAME?353?">SFRDF!$C$19:$C$41</definedName>
    <definedName name="XDO_?FINAL_NAME?354?">SFRDF!$C$19:$C$62</definedName>
    <definedName name="XDO_?FINAL_NAME?355?">SFRDF!$C$19:$C$70</definedName>
    <definedName name="XDO_?FINAL_NAME?356?">SFRDF!$C$19:$C$75</definedName>
    <definedName name="XDO_?FINAL_NAME?357?">SBIETFIT!$C$11:$C$20</definedName>
    <definedName name="XDO_?FINAL_NAME?358?">SBIETFIT!$C$11:$C$63</definedName>
    <definedName name="XDO_?FINAL_NAME?359?">SBIETFIT!$C$11:$C$68</definedName>
    <definedName name="XDO_?FINAL_NAME?36?">SEHF!$C$11:$C$130</definedName>
    <definedName name="XDO_?FINAL_NAME?360?">SBIETFPB!$C$11:$C$20</definedName>
    <definedName name="XDO_?FINAL_NAME?361?">SBIETFPB!$C$11:$C$63</definedName>
    <definedName name="XDO_?FINAL_NAME?362?">SBIETFPB!$C$11:$C$68</definedName>
    <definedName name="XDO_?FINAL_NAME?363?">'SRBF-AP'!$C$11:$C$60</definedName>
    <definedName name="XDO_?FINAL_NAME?364?">'SRBF-AP'!$C$11:$C$70</definedName>
    <definedName name="XDO_?FINAL_NAME?365?">'SRBF-AP'!$C$11:$C$74</definedName>
    <definedName name="XDO_?FINAL_NAME?366?">'SRBF-AP'!$C$11:$C$81</definedName>
    <definedName name="XDO_?FINAL_NAME?367?">'SRBF-AP'!$C$11:$C$80</definedName>
    <definedName name="XDO_?FINAL_NAME?368?">'SRBF-AP'!$C$11:$C$110</definedName>
    <definedName name="XDO_?FINAL_NAME?369?">'SRBF-AP'!$C$11:$C$115</definedName>
    <definedName name="XDO_?FINAL_NAME?37?">SEHF!$C$11:$C$136</definedName>
    <definedName name="XDO_?FINAL_NAME?370?">'SRBF-AHP'!$C$11:$C$60</definedName>
    <definedName name="XDO_?FINAL_NAME?371?">'SRBF-AHP'!$C$11:$C$70</definedName>
    <definedName name="XDO_?FINAL_NAME?372?">'SRBF-AHP'!$C$11:$C$74</definedName>
    <definedName name="XDO_?FINAL_NAME?373?">'SRBF-AHP'!$C$11:$C$81</definedName>
    <definedName name="XDO_?FINAL_NAME?374?">'SRBF-AHP'!$C$11:$C$80</definedName>
    <definedName name="XDO_?FINAL_NAME?375?">'SRBF-AHP'!$C$11:$C$102</definedName>
    <definedName name="XDO_?FINAL_NAME?376?">'SRBF-AHP'!$C$11:$C$107</definedName>
    <definedName name="XDO_?FINAL_NAME?377?">'SRBF-AHP'!$C$11:$C$117</definedName>
    <definedName name="XDO_?FINAL_NAME?378?">'SRBF-AHP'!$C$11:$C$122</definedName>
    <definedName name="XDO_?FINAL_NAME?379?">'SRBF-CHP'!$C$11:$C$60</definedName>
    <definedName name="XDO_?FINAL_NAME?38?">SEHF!$C$11:$C$143</definedName>
    <definedName name="XDO_?FINAL_NAME?380?">'SRBF-CHP'!$C$11:$C$77</definedName>
    <definedName name="XDO_?FINAL_NAME?381?">'SRBF-CHP'!$C$11:$C$81</definedName>
    <definedName name="XDO_?FINAL_NAME?382?">'SRBF-CHP'!$C$11:$C$89</definedName>
    <definedName name="XDO_?FINAL_NAME?383?">'SRBF-CHP'!$C$11:$C$91</definedName>
    <definedName name="XDO_?FINAL_NAME?384?">'SRBF-CHP'!$C$11:$C$120</definedName>
    <definedName name="XDO_?FINAL_NAME?385?">'SRBF-CHP'!$C$11:$C$125</definedName>
    <definedName name="XDO_?FINAL_NAME?386?">'SRBF-CP'!$C$11:$C$60</definedName>
    <definedName name="XDO_?FINAL_NAME?387?">'SRBF-CP'!$C$11:$C$76</definedName>
    <definedName name="XDO_?FINAL_NAME?388?">'SRBF-CP'!$C$11:$C$80</definedName>
    <definedName name="XDO_?FINAL_NAME?389?">'SRBF-CP'!$C$11:$C$89</definedName>
    <definedName name="XDO_?FINAL_NAME?39?">SEHF!$C$11:$C$156</definedName>
    <definedName name="XDO_?FINAL_NAME?390?">'SRBF-CP'!$C$11:$C$118</definedName>
    <definedName name="XDO_?FINAL_NAME?391?">'SRBF-CP'!$C$11:$C$123</definedName>
    <definedName name="XDO_?FINAL_NAME?392?">'SIA-US EQUITY FOF'!$C$44</definedName>
    <definedName name="XDO_?FINAL_NAME?393?">'SIA-US EQUITY FOF'!$C$44:$C$56</definedName>
    <definedName name="XDO_?FINAL_NAME?394?">'SIA-US EQUITY FOF'!$C$44:$C$61</definedName>
    <definedName name="XDO_?FINAL_NAME?395?">'SNN50'!$C$11:$C$64</definedName>
    <definedName name="XDO_?FINAL_NAME?396?">'SNN50'!$C$11:$C$107</definedName>
    <definedName name="XDO_?FINAL_NAME?397?">'SNN50'!$C$11:$C$112</definedName>
    <definedName name="XDO_?FINAL_NAME?398?">'SFMP- Series 44'!$C$26:$C$31</definedName>
    <definedName name="XDO_?FINAL_NAME?399?">'SFMP- Series 44'!$C$26:$C$42</definedName>
    <definedName name="XDO_?FINAL_NAME?4?">#REF!</definedName>
    <definedName name="XDO_?FINAL_NAME?40?">SEHF!$C$11:$C$160</definedName>
    <definedName name="XDO_?FINAL_NAME?400?">'SFMP- Series 44'!$C$26:$C$52</definedName>
    <definedName name="XDO_?FINAL_NAME?401?">'SFMP- Series 44'!$C$26:$C$67</definedName>
    <definedName name="XDO_?FINAL_NAME?402?">'SFMP- Series 44'!$C$26:$C$72</definedName>
    <definedName name="XDO_?FINAL_NAME?403?">'SFMP- Series 45'!$C$26:$C$33</definedName>
    <definedName name="XDO_?FINAL_NAME?404?">'SFMP- Series 45'!$C$26:$C$44</definedName>
    <definedName name="XDO_?FINAL_NAME?405?">'SFMP- Series 45'!$C$26:$C$52</definedName>
    <definedName name="XDO_?FINAL_NAME?406?">'SFMP- Series 45'!$C$26:$C$67</definedName>
    <definedName name="XDO_?FINAL_NAME?407?">'SFMP- Series 45'!$C$26:$C$72</definedName>
    <definedName name="XDO_?FINAL_NAME?408?">SBIETFCON!$C$11:$C$40</definedName>
    <definedName name="XDO_?FINAL_NAME?409?">SBIETFCON!$C$11:$C$83</definedName>
    <definedName name="XDO_?FINAL_NAME?41?">SEHF!$C$11:$C$164</definedName>
    <definedName name="XDO_?FINAL_NAME?410?">SBIETFCON!$C$11:$C$88</definedName>
    <definedName name="XDO_?FINAL_NAME?411?">'SFMP- Series 46'!$C$26:$C$29</definedName>
    <definedName name="XDO_?FINAL_NAME?412?">'SFMP- Series 46'!$C$26:$C$46</definedName>
    <definedName name="XDO_?FINAL_NAME?413?">'SFMP- Series 46'!$C$26:$C$61</definedName>
    <definedName name="XDO_?FINAL_NAME?414?">'SFMP- Series 46'!$C$26:$C$66</definedName>
    <definedName name="XDO_?FINAL_NAME?415?">SBAF!$C$11:$C$102</definedName>
    <definedName name="XDO_?FINAL_NAME?416?">SBAF!$C$11:$C$107</definedName>
    <definedName name="XDO_?FINAL_NAME?417?">SBAF!$C$11:$C$111</definedName>
    <definedName name="XDO_?FINAL_NAME?418?">SBAF!$C$11:$C$145</definedName>
    <definedName name="XDO_?FINAL_NAME?419?">SBAF!$C$11:$C$149</definedName>
    <definedName name="XDO_?FINAL_NAME?42?">SEHF!$C$11:$C$172</definedName>
    <definedName name="XDO_?FINAL_NAME?420?">SBAF!$C$11:$C$159</definedName>
    <definedName name="XDO_?FINAL_NAME?421?">SBAF!$C$11:$C$165</definedName>
    <definedName name="XDO_?FINAL_NAME?422?">SBAF!$C$11:$C$172</definedName>
    <definedName name="XDO_?FINAL_NAME?423?">SBAF!$C$11:$C$181</definedName>
    <definedName name="XDO_?FINAL_NAME?424?">SBAF!$C$11:$C$186</definedName>
    <definedName name="XDO_?FINAL_NAME?425?">SBAF!$C$11:$C$196</definedName>
    <definedName name="XDO_?FINAL_NAME?426?">SBAF!$C$11:$C$208</definedName>
    <definedName name="XDO_?FINAL_NAME?427?">SBAF!$C$11:$C$213</definedName>
    <definedName name="XDO_?FINAL_NAME?428?">'SFMP- Series 49'!$C$26:$C$34</definedName>
    <definedName name="XDO_?FINAL_NAME?429?">'SFMP- Series 49'!$C$26:$C$51</definedName>
    <definedName name="XDO_?FINAL_NAME?43?">SEHF!$C$11:$C$184</definedName>
    <definedName name="XDO_?FINAL_NAME?430?">'SFMP- Series 49'!$C$26:$C$66</definedName>
    <definedName name="XDO_?FINAL_NAME?431?">'SFMP- Series 49'!$C$26:$C$71</definedName>
    <definedName name="XDO_?FINAL_NAME?432?">'SFMP- Series 50'!$C$26:$C$31</definedName>
    <definedName name="XDO_?FINAL_NAME?433?">'SFMP- Series 50'!$C$26:$C$49</definedName>
    <definedName name="XDO_?FINAL_NAME?434?">'SFMP- Series 50'!$C$26:$C$64</definedName>
    <definedName name="XDO_?FINAL_NAME?435?">'SFMP- Series 50'!$C$26:$C$69</definedName>
    <definedName name="XDO_?FINAL_NAME?436?">'SFMP- Series 51'!$C$26:$C$37</definedName>
    <definedName name="XDO_?FINAL_NAME?437?">'SFMP- Series 51'!$C$26:$C$58</definedName>
    <definedName name="XDO_?FINAL_NAME?438?">'SFMP- Series 51'!$C$26:$C$73</definedName>
    <definedName name="XDO_?FINAL_NAME?439?">'SFMP- Series 51'!$C$26:$C$78</definedName>
    <definedName name="XDO_?FINAL_NAME?44?">SEHF!$C$11:$C$189</definedName>
    <definedName name="XDO_?FINAL_NAME?440?">'SFMP- Series 52'!$C$26:$C$30</definedName>
    <definedName name="XDO_?FINAL_NAME?441?">'SFMP- Series 52'!$C$26:$C$49</definedName>
    <definedName name="XDO_?FINAL_NAME?442?">'SFMP- Series 52'!$C$26:$C$64</definedName>
    <definedName name="XDO_?FINAL_NAME?443?">'SFMP- Series 52'!$C$26:$C$69</definedName>
    <definedName name="XDO_?FINAL_NAME?444?">'SFMP- Series 53'!$C$26:$C$34</definedName>
    <definedName name="XDO_?FINAL_NAME?445?">'SFMP- Series 53'!$C$26:$C$56</definedName>
    <definedName name="XDO_?FINAL_NAME?446?">'SFMP- Series 53'!$C$26:$C$71</definedName>
    <definedName name="XDO_?FINAL_NAME?447?">'SFMP- Series 53'!$C$26:$C$76</definedName>
    <definedName name="XDO_?FINAL_NAME?448?">'SFMP- Series 54'!$C$26:$C$28</definedName>
    <definedName name="XDO_?FINAL_NAME?449?">'SFMP- Series 54'!$C$26:$C$44</definedName>
    <definedName name="XDO_?FINAL_NAME?45?">#REF!</definedName>
    <definedName name="XDO_?FINAL_NAME?450?">'SFMP- Series 54'!$C$26:$C$59</definedName>
    <definedName name="XDO_?FINAL_NAME?451?">'SFMP- Series 54'!$C$26:$C$64</definedName>
    <definedName name="XDO_?FINAL_NAME?452?">'SFMP- Series 55'!$C$26:$C$32</definedName>
    <definedName name="XDO_?FINAL_NAME?453?">'SFMP- Series 55'!$C$26:$C$55</definedName>
    <definedName name="XDO_?FINAL_NAME?454?">'SFMP- Series 55'!$C$26:$C$70</definedName>
    <definedName name="XDO_?FINAL_NAME?455?">'SFMP- Series 55'!$C$26:$C$75</definedName>
    <definedName name="XDO_?FINAL_NAME?456?">'SFMP- Series 57'!$C$26:$C$29</definedName>
    <definedName name="XDO_?FINAL_NAME?457?">'SFMP- Series 57'!$C$26:$C$51</definedName>
    <definedName name="XDO_?FINAL_NAME?458?">'SFMP- Series 57'!$C$26:$C$66</definedName>
    <definedName name="XDO_?FINAL_NAME?459?">'SFMP- Series 57'!$C$26:$C$71</definedName>
    <definedName name="XDO_?FINAL_NAME?46?">#REF!</definedName>
    <definedName name="XDO_?FINAL_NAME?460?">'SFMP- Series 58'!$C$26:$C$32</definedName>
    <definedName name="XDO_?FINAL_NAME?461?">'SFMP- Series 58'!$C$26:$C$52</definedName>
    <definedName name="XDO_?FINAL_NAME?462?">'SFMP- Series 58'!$C$26:$C$67</definedName>
    <definedName name="XDO_?FINAL_NAME?463?">'SFMP- Series 58'!$C$26:$C$72</definedName>
    <definedName name="XDO_?FINAL_NAME?464?">SCPSE!$C$19:$C$41</definedName>
    <definedName name="XDO_?FINAL_NAME?465?">SCPSE!$C$19:$C$102</definedName>
    <definedName name="XDO_?FINAL_NAME?466?">SCPSE!$C$19:$C$111</definedName>
    <definedName name="XDO_?FINAL_NAME?467?">SCPSE!$C$19:$C$130</definedName>
    <definedName name="XDO_?FINAL_NAME?468?">SCPSE!$C$19:$C$135</definedName>
    <definedName name="XDO_?FINAL_NAME?469?">'SFMP- Series 59'!$C$38:$C$39</definedName>
    <definedName name="XDO_?FINAL_NAME?47?">SMIF!$C$19:$C$34</definedName>
    <definedName name="XDO_?FINAL_NAME?470?">'SFMP- Series 59'!$C$38:$C$54</definedName>
    <definedName name="XDO_?FINAL_NAME?471?">'SFMP- Series 59'!$C$38:$C$59</definedName>
    <definedName name="XDO_?FINAL_NAME?472?">'SFMP- Series 60'!$C$26:$C$31</definedName>
    <definedName name="XDO_?FINAL_NAME?473?">'SFMP- Series 60'!$C$26:$C$51</definedName>
    <definedName name="XDO_?FINAL_NAME?474?">'SFMP- Series 60'!$C$26:$C$66</definedName>
    <definedName name="XDO_?FINAL_NAME?475?">'SFMP- Series 60'!$C$26:$C$71</definedName>
    <definedName name="XDO_?FINAL_NAME?476?">SMCF!$C$11:$C$68</definedName>
    <definedName name="XDO_?FINAL_NAME?477?">SMCF!$C$11:$C$83</definedName>
    <definedName name="XDO_?FINAL_NAME?478?">SMCF!$C$11:$C$96</definedName>
    <definedName name="XDO_?FINAL_NAME?479?">SMCF!$C$11:$C$113</definedName>
    <definedName name="XDO_?FINAL_NAME?48?">SMIF!$C$19:$C$40</definedName>
    <definedName name="XDO_?FINAL_NAME?480?">SMCF!$C$11:$C$118</definedName>
    <definedName name="XDO_?FINAL_NAME?481?">'SFMP- Series 61'!$C$26:$C$36</definedName>
    <definedName name="XDO_?FINAL_NAME?482?">'SFMP- Series 61'!$C$26:$C$59</definedName>
    <definedName name="XDO_?FINAL_NAME?483?">'SFMP- Series 61'!$C$26:$C$74</definedName>
    <definedName name="XDO_?FINAL_NAME?484?">'SFMP- Series 61'!$C$26:$C$79</definedName>
    <definedName name="XDO_?FINAL_NAME?485?">'SFMP- Series 67'!$C$26:$C$34</definedName>
    <definedName name="XDO_?FINAL_NAME?486?">'SFMP- Series 67'!$C$26:$C$54</definedName>
    <definedName name="XDO_?FINAL_NAME?487?">'SFMP- Series 67'!$C$26:$C$69</definedName>
    <definedName name="XDO_?FINAL_NAME?488?">'SFMP- Series 67'!$C$26:$C$74</definedName>
    <definedName name="XDO_?FINAL_NAME?489?">SNM150IF!$C$11:$C$160</definedName>
    <definedName name="XDO_?FINAL_NAME?49?">SMIF!$C$19:$C$47</definedName>
    <definedName name="XDO_?FINAL_NAME?490?">SNM150IF!$C$11:$C$203</definedName>
    <definedName name="XDO_?FINAL_NAME?491?">SNM150IF!$C$11:$C$208</definedName>
    <definedName name="XDO_?FINAL_NAME?492?">SNS250IF!$C$11:$C$260</definedName>
    <definedName name="XDO_?FINAL_NAME?493?">SNS250IF!$C$11:$C$303</definedName>
    <definedName name="XDO_?FINAL_NAME?494?">SNS250IF!$C$11:$C$308</definedName>
    <definedName name="XDO_?FINAL_NAME?495?">'SCIGI-JUN 2036'!$C$24</definedName>
    <definedName name="XDO_?FINAL_NAME?496?">'SCIGI-JUN 2036'!$C$24:$C$53</definedName>
    <definedName name="XDO_?FINAL_NAME?497?">'SCIGI-JUN 2036'!$C$24:$C$58</definedName>
    <definedName name="XDO_?FINAL_NAME?498?">'SCIGI-APR 2029'!$C$24</definedName>
    <definedName name="XDO_?FINAL_NAME?499?">'SCIGI-APR 2029'!$C$24:$C$53</definedName>
    <definedName name="XDO_?FINAL_NAME?5?">#REF!</definedName>
    <definedName name="XDO_?FINAL_NAME?50?">SMIF!$C$19:$C$53</definedName>
    <definedName name="XDO_?FINAL_NAME?500?">'SCIGI-APR 2029'!$C$24:$C$58</definedName>
    <definedName name="XDO_?FINAL_NAME?501?">'SCISI-SEP 2027'!$C$24</definedName>
    <definedName name="XDO_?FINAL_NAME?502?">'SCISI-SEP 2027'!$C$24:$C$45</definedName>
    <definedName name="XDO_?FINAL_NAME?503?">'SCISI-SEP 2027'!$C$24:$C$72</definedName>
    <definedName name="XDO_?FINAL_NAME?504?">'SCISI-SEP 2027'!$C$24:$C$77</definedName>
    <definedName name="XDO_?FINAL_NAME?505?">SLDF!$C$24:$C$26</definedName>
    <definedName name="XDO_?FINAL_NAME?506?">SLDF!$C$24:$C$49</definedName>
    <definedName name="XDO_?FINAL_NAME?507?">SLDF!$C$24:$C$57</definedName>
    <definedName name="XDO_?FINAL_NAME?508?">SLDF!$C$24:$C$62</definedName>
    <definedName name="XDO_?FINAL_NAME?509?">'SFMP- Series 74'!$C$26:$C$28</definedName>
    <definedName name="XDO_?FINAL_NAME?51?">SMIF!$C$19:$C$55</definedName>
    <definedName name="XDO_?FINAL_NAME?510?">'SFMP- Series 74'!$C$26:$C$39</definedName>
    <definedName name="XDO_?FINAL_NAME?511?">'SFMP- Series 74'!$C$26:$C$43</definedName>
    <definedName name="XDO_?FINAL_NAME?512?">'SFMP- Series 74'!$C$26:$C$58</definedName>
    <definedName name="XDO_?FINAL_NAME?513?">'SFMP- Series 74'!$C$26:$C$63</definedName>
    <definedName name="XDO_?FINAL_NAME?514?">'SFMP- Series 76'!$C$19:$C$20</definedName>
    <definedName name="XDO_?FINAL_NAME?515?">'SFMP- Series 76'!$C$19:$C$39</definedName>
    <definedName name="XDO_?FINAL_NAME?516?">'SFMP- Series 76'!$C$19:$C$56</definedName>
    <definedName name="XDO_?FINAL_NAME?517?">'SFMP- Series 76'!$C$19:$C$61</definedName>
    <definedName name="XDO_?FINAL_NAME?518?">'SFMP- Series 78'!$C$19</definedName>
    <definedName name="XDO_?FINAL_NAME?519?">'SFMP- Series 78'!$C$19:$C$54</definedName>
    <definedName name="XDO_?FINAL_NAME?52?">SMIF!$C$19:$C$59</definedName>
    <definedName name="XDO_?FINAL_NAME?520?">'SFMP- Series 78'!$C$19:$C$59</definedName>
    <definedName name="XDO_?FINAL_NAME?521?">SDYF!$C$11:$C$58</definedName>
    <definedName name="XDO_?FINAL_NAME?522?">SDYF!$C$11:$C$65</definedName>
    <definedName name="XDO_?FINAL_NAME?523?">SDYF!$C$11:$C$92</definedName>
    <definedName name="XDO_?FINAL_NAME?524?">SDYF!$C$11:$C$109</definedName>
    <definedName name="XDO_?FINAL_NAME?525?">SDYF!$C$11:$C$114</definedName>
    <definedName name="XDO_?FINAL_NAME?526?">'SFMP- Series 81'!$C$19:$C$20</definedName>
    <definedName name="XDO_?FINAL_NAME?527?">'SFMP- Series 81'!$C$19:$C$24</definedName>
    <definedName name="XDO_?FINAL_NAME?528?">'SFMP- Series 81'!$C$19:$C$35</definedName>
    <definedName name="XDO_?FINAL_NAME?529?">'SFMP- Series 81'!$C$19:$C$47</definedName>
    <definedName name="XDO_?FINAL_NAME?53?">SMIF!$C$19:$C$68</definedName>
    <definedName name="XDO_?FINAL_NAME?530?">'SFMP- Series 81'!$C$19:$C$51</definedName>
    <definedName name="XDO_?FINAL_NAME?531?">'SFMP- Series 81'!$C$19:$C$66</definedName>
    <definedName name="XDO_?FINAL_NAME?532?">'SFMP- Series 81'!$C$19:$C$71</definedName>
    <definedName name="XDO_?FINAL_NAME?533?">'SBI-BSE-SENSEX-IF'!$C$11:$C$40</definedName>
    <definedName name="XDO_?FINAL_NAME?534?">'SBI-BSE-SENSEX-IF'!$C$11:$C$83</definedName>
    <definedName name="XDO_?FINAL_NAME?535?">'SBI-BSE-SENSEX-IF'!$C$11:$C$88</definedName>
    <definedName name="XDO_?FINAL_NAME?536?">LIQUIDSBI!$C$52</definedName>
    <definedName name="XDO_?FINAL_NAME?537?">LIQUIDSBI!$C$52:$C$57</definedName>
    <definedName name="XDO_?FINAL_NAME?538?">SN50EWIF!$C$11:$C$60</definedName>
    <definedName name="XDO_?FINAL_NAME?539?">SN50EWIF!$C$11:$C$103</definedName>
    <definedName name="XDO_?FINAL_NAME?54?">SMIF!$C$19:$C$81</definedName>
    <definedName name="XDO_?FINAL_NAME?540?">SN50EWIF!$C$11:$C$108</definedName>
    <definedName name="XDO_?FINAL_NAME?541?">SEOF!$C$11:$C$44</definedName>
    <definedName name="XDO_?FINAL_NAME?542?">SEOF!$C$11:$C$72</definedName>
    <definedName name="XDO_?FINAL_NAME?543?">SEOF!$C$11:$C$89</definedName>
    <definedName name="XDO_?FINAL_NAME?544?">SEOF!$C$11:$C$94</definedName>
    <definedName name="XDO_?FINAL_NAME?545?">'SBI-AOF'!$C$11:$C$41</definedName>
    <definedName name="XDO_?FINAL_NAME?546?">'SBI-AOF'!$C$11:$C$68</definedName>
    <definedName name="XDO_?FINAL_NAME?547?">'SBI-AOF'!$C$11:$C$85</definedName>
    <definedName name="XDO_?FINAL_NAME?548?">'SBI-AOF'!$C$11:$C$90</definedName>
    <definedName name="XDO_?FINAL_NAME?549?">SETFSILVER!$C$44</definedName>
    <definedName name="XDO_?FINAL_NAME?55?">SMIF!$C$19:$C$85</definedName>
    <definedName name="XDO_?FINAL_NAME?550?">SETFSILVER!$C$44:$C$56</definedName>
    <definedName name="XDO_?FINAL_NAME?551?">SETFSILVER!$C$44:$C$61</definedName>
    <definedName name="XDO_?FINAL_NAME?552?">'SETFSILVER-FOF'!$C$44</definedName>
    <definedName name="XDO_?FINAL_NAME?553?">'SETFSILVER-FOF'!$C$44:$C$54</definedName>
    <definedName name="XDO_?FINAL_NAME?554?">'SETFSILVER-FOF'!$C$44:$C$59</definedName>
    <definedName name="XDO_?FINAL_NAME?555?">'SN50EW-ETF'!$C$11:$C$60</definedName>
    <definedName name="XDO_?FINAL_NAME?556?">'SN50EW-ETF'!$C$11:$C$103</definedName>
    <definedName name="XDO_?FINAL_NAME?557?">'SN50EW-ETF'!$C$11:$C$108</definedName>
    <definedName name="XDO_?FINAL_NAME?558?">SIOF!$C$11:$C$48</definedName>
    <definedName name="XDO_?FINAL_NAME?559?">SIOF!$C$11:$C$75</definedName>
    <definedName name="XDO_?FINAL_NAME?56?">SMIF!$C$19:$C$93</definedName>
    <definedName name="XDO_?FINAL_NAME?560?">SIOF!$C$11:$C$92</definedName>
    <definedName name="XDO_?FINAL_NAME?561?">SIOF!$C$11:$C$97</definedName>
    <definedName name="XDO_?FINAL_NAME?562?">SN500IF!$C$11:$C$514</definedName>
    <definedName name="XDO_?FINAL_NAME?563?">SN500IF!$C$11:$C$557</definedName>
    <definedName name="XDO_?FINAL_NAME?564?">SN500IF!$C$11:$C$562</definedName>
    <definedName name="XDO_?FINAL_NAME?565?">SNICIF!$C$11:$C$40</definedName>
    <definedName name="XDO_?FINAL_NAME?566?">SNICIF!$C$11:$C$83</definedName>
    <definedName name="XDO_?FINAL_NAME?567?">SNICIF!$C$11:$C$88</definedName>
    <definedName name="XDO_?FINAL_NAME?568?">SQF!$C$11:$C$41</definedName>
    <definedName name="XDO_?FINAL_NAME?569?">SQF!$C$11:$C$84</definedName>
    <definedName name="XDO_?FINAL_NAME?57?">SMIF!$C$19:$C$98</definedName>
    <definedName name="XDO_?FINAL_NAME?570?">SQF!$C$11:$C$89</definedName>
    <definedName name="XDO_?FINAL_NAME?571?">SNBIF!$C$11:$C$24</definedName>
    <definedName name="XDO_?FINAL_NAME?572?">SNBIF!$C$11:$C$67</definedName>
    <definedName name="XDO_?FINAL_NAME?573?">SNBIF!$C$11:$C$72</definedName>
    <definedName name="XDO_?FINAL_NAME?574?">SNITIF!$C$11:$C$20</definedName>
    <definedName name="XDO_?FINAL_NAME?575?">SNITIF!$C$11:$C$63</definedName>
    <definedName name="XDO_?FINAL_NAME?576?">SNITIF!$C$11:$C$68</definedName>
    <definedName name="XDO_?FINAL_NAME?577?">'SBI BSE PSU Bank ETF'!$C$11:$C$21</definedName>
    <definedName name="XDO_?FINAL_NAME?578?">'SBI BSE PSU Bank ETF'!$C$11:$C$64</definedName>
    <definedName name="XDO_?FINAL_NAME?579?">'SBI BSE PSU Bank ETF'!$C$11:$C$69</definedName>
    <definedName name="XDO_?FINAL_NAME?58?">#REF!</definedName>
    <definedName name="XDO_?FINAL_NAME?580?">'SBI BSE PSU Bank Index Fund'!$C$11:$C$21</definedName>
    <definedName name="XDO_?FINAL_NAME?581?">'SBI BSE PSU Bank Index Fund'!$C$11:$C$64</definedName>
    <definedName name="XDO_?FINAL_NAME?582?">'SBI BSE PSU Bank Index Fund'!$C$11:$C$69</definedName>
    <definedName name="XDO_?FINAL_NAME?583?">SIPAAFOF!$C$44:$C$46</definedName>
    <definedName name="XDO_?FINAL_NAME?584?">SIPAAFOF!$C$44:$C$56</definedName>
    <definedName name="XDO_?FINAL_NAME?585?">SIPAAFOF!$C$44:$C$61</definedName>
    <definedName name="XDO_?FINAL_NAME?586?">'SBI Nifty200 Quality 30'!$C$11:$C$40</definedName>
    <definedName name="XDO_?FINAL_NAME?587?">'SBI Nifty200 Quality 30'!$C$11:$C$83</definedName>
    <definedName name="XDO_?FINAL_NAME?588?">'SBI Nifty200 Quality 30'!$C$11:$C$88</definedName>
    <definedName name="XDO_?FINAL_NAME?589?">'SBI Nifty200 Mom 30'!$C$11:$C$40</definedName>
    <definedName name="XDO_?FINAL_NAME?59?">#REF!</definedName>
    <definedName name="XDO_?FINAL_NAME?590?">'SBI Nifty200 Mom 30'!$C$11:$C$83</definedName>
    <definedName name="XDO_?FINAL_NAME?591?">'SBI Nifty200 Mom 30'!$C$11:$C$88</definedName>
    <definedName name="XDO_?FINAL_NAME?592?">'SBI Nifty100 Low Vol 30'!$C$11:$C$40</definedName>
    <definedName name="XDO_?FINAL_NAME?593?">'SBI Nifty100 Low Vol 30'!$C$11:$C$83</definedName>
    <definedName name="XDO_?FINAL_NAME?594?">'SBI Nifty100 Low Vol 30'!$C$11:$C$88</definedName>
    <definedName name="XDO_?FINAL_NAME?595?">SBILIQETF!$C$52</definedName>
    <definedName name="XDO_?FINAL_NAME?596?">SBILIQETF!$C$52:$C$57</definedName>
    <definedName name="XDO_?FINAL_NAME?597?">SDAAAFOF!$C$44:$C$57</definedName>
    <definedName name="XDO_?FINAL_NAME?598?">SDAAAFOF!$C$44:$C$67</definedName>
    <definedName name="XDO_?FINAL_NAME?599?">SDAAAFOF!$C$44:$C$72</definedName>
    <definedName name="XDO_?FINAL_NAME?6?">#REF!</definedName>
    <definedName name="XDO_?FINAL_NAME?60?">SCOF!$C$11:$C$53</definedName>
    <definedName name="XDO_?FINAL_NAME?600?">SQLF!$C$11:$C$52</definedName>
    <definedName name="XDO_?FINAL_NAME?601?">SQLF!$C$11:$C$79</definedName>
    <definedName name="XDO_?FINAL_NAME?602?">SQLF!$C$11:$C$96</definedName>
    <definedName name="XDO_?FINAL_NAME?603?">SQLF!$C$11:$C$101</definedName>
    <definedName name="XDO_?FINAL_NAME?604?">SNM150M50ETF!$C$11:$C$60</definedName>
    <definedName name="XDO_?FINAL_NAME?605?">SNM150M50ETF!$C$11:$C$107</definedName>
    <definedName name="XDO_?FINAL_NAME?606?">SNM150ETF!$C$11:$C$160</definedName>
    <definedName name="XDO_?FINAL_NAME?607?">SNM150ETF!$C$11:$C$203</definedName>
    <definedName name="XDO_?FINAL_NAME?608?">SNM150ETF!$C$11:$C$208</definedName>
    <definedName name="XDO_?FINAL_NAME?609?">'SCRIBXFS3-6M'!$C$19:$C$24</definedName>
    <definedName name="XDO_?FINAL_NAME?61?">SCOF!$C$11:$C$59</definedName>
    <definedName name="XDO_?FINAL_NAME?610?">'SCRIBXFS3-6M'!$C$19:$C$28</definedName>
    <definedName name="XDO_?FINAL_NAME?611?">'SCRIBXFS3-6M'!$C$19:$C$43</definedName>
    <definedName name="XDO_?FINAL_NAME?612?">'SCRIBXFS3-6M'!$C$19:$C$50</definedName>
    <definedName name="XDO_?FINAL_NAME?613?">'SCRIBXFS3-6M'!$C$19:$C$69</definedName>
    <definedName name="XDO_?FINAL_NAME?614?">'SCRIBXFS3-6M'!$C$19:$C$74</definedName>
    <definedName name="XDO_?FINAL_NAME?615?">'CRIBXFS9-12M'!$C$19:$C$21</definedName>
    <definedName name="XDO_?FINAL_NAME?616?">'CRIBXFS9-12M'!$C$19:$C$38</definedName>
    <definedName name="XDO_?FINAL_NAME?617?">'CRIBXFS9-12M'!$C$19:$C$47</definedName>
    <definedName name="XDO_?FINAL_NAME?618?">'CRIBXFS9-12M'!$C$19:$C$66</definedName>
    <definedName name="XDO_?FINAL_NAME?619?">'CRIBXFS9-12M'!$C$19:$C$71</definedName>
    <definedName name="XDO_?FINAL_NAME?62?">SCOF!$C$11:$C$82</definedName>
    <definedName name="XDO_?FINAL_NAME?620?">#REF!</definedName>
    <definedName name="XDO_?FINAL_NAME?621?">#REF!</definedName>
    <definedName name="XDO_?FINAL_NAME?622?">#REF!</definedName>
    <definedName name="XDO_?FINAL_NAME?623?">#REF!</definedName>
    <definedName name="XDO_?FINAL_NAME?624?">#REF!</definedName>
    <definedName name="XDO_?FINAL_NAME?625?">#REF!</definedName>
    <definedName name="XDO_?FINAL_NAME?626?">#REF!</definedName>
    <definedName name="XDO_?FINAL_NAME?627?">#REF!</definedName>
    <definedName name="XDO_?FINAL_NAME?628?">#REF!</definedName>
    <definedName name="XDO_?FINAL_NAME?629?">#REF!</definedName>
    <definedName name="XDO_?FINAL_NAME?63?">SCOF!$C$11:$C$99</definedName>
    <definedName name="XDO_?FINAL_NAME?630?">#REF!</definedName>
    <definedName name="XDO_?FINAL_NAME?631?">#REF!</definedName>
    <definedName name="XDO_?FINAL_NAME?632?">#REF!</definedName>
    <definedName name="XDO_?FINAL_NAME?633?">#REF!</definedName>
    <definedName name="XDO_?FINAL_NAME?634?">#REF!</definedName>
    <definedName name="XDO_?FINAL_NAME?635?">#REF!</definedName>
    <definedName name="XDO_?FINAL_NAME?636?">#REF!</definedName>
    <definedName name="XDO_?FINAL_NAME?637?">#REF!</definedName>
    <definedName name="XDO_?FINAL_NAME?638?">#REF!</definedName>
    <definedName name="XDO_?FINAL_NAME?639?">#REF!</definedName>
    <definedName name="XDO_?FINAL_NAME?64?">SCOF!$C$11:$C$104</definedName>
    <definedName name="XDO_?FINAL_NAME?640?">#REF!</definedName>
    <definedName name="XDO_?FINAL_NAME?641?">#REF!</definedName>
    <definedName name="XDO_?FINAL_NAME?642?">#REF!</definedName>
    <definedName name="XDO_?FINAL_NAME?643?">#REF!</definedName>
    <definedName name="XDO_?FINAL_NAME?644?">#REF!</definedName>
    <definedName name="XDO_?FINAL_NAME?645?">#REF!</definedName>
    <definedName name="XDO_?FINAL_NAME?65?">STOF!$C$11:$C$36</definedName>
    <definedName name="XDO_?FINAL_NAME?66?">STOF!$C$11:$C$43</definedName>
    <definedName name="XDO_?FINAL_NAME?67?">STOF!$C$11:$C$48</definedName>
    <definedName name="XDO_?FINAL_NAME?68?">STOF!$C$11:$C$71</definedName>
    <definedName name="XDO_?FINAL_NAME?69?">STOF!$C$11:$C$88</definedName>
    <definedName name="XDO_?FINAL_NAME?7?">#REF!</definedName>
    <definedName name="XDO_?FINAL_NAME?70?">STOF!$C$11:$C$93</definedName>
    <definedName name="XDO_?FINAL_NAME?71?">SHOF!$C$11:$C$41</definedName>
    <definedName name="XDO_?FINAL_NAME?72?">SHOF!$C$11:$C$45</definedName>
    <definedName name="XDO_?FINAL_NAME?73?">SHOF!$C$11:$C$70</definedName>
    <definedName name="XDO_?FINAL_NAME?74?">SHOF!$C$11:$C$87</definedName>
    <definedName name="XDO_?FINAL_NAME?75?">SHOF!$C$11:$C$92</definedName>
    <definedName name="XDO_?FINAL_NAME?76?">SCF!$C$11:$C$90</definedName>
    <definedName name="XDO_?FINAL_NAME?77?">SCF!$C$11:$C$99</definedName>
    <definedName name="XDO_?FINAL_NAME?78?">SCF!$C$11:$C$104</definedName>
    <definedName name="XDO_?FINAL_NAME?79?">SCF!$C$11:$C$115</definedName>
    <definedName name="XDO_?FINAL_NAME?8?">#REF!</definedName>
    <definedName name="XDO_?FINAL_NAME?80?">SCF!$C$11:$C$132</definedName>
    <definedName name="XDO_?FINAL_NAME?81?">SCF!$C$11:$C$138</definedName>
    <definedName name="XDO_?FINAL_NAME?82?">SCF!$C$11:$C$155</definedName>
    <definedName name="XDO_?FINAL_NAME?83?">SCF!$C$11:$C$160</definedName>
    <definedName name="XDO_?FINAL_NAME?84?">SNIF!$C$11:$C$60</definedName>
    <definedName name="XDO_?FINAL_NAME?85?">SNIF!$C$11:$C$103</definedName>
    <definedName name="XDO_?FINAL_NAME?86?">SNIF!$C$11:$C$108</definedName>
    <definedName name="XDO_?FINAL_NAME?87?">'SMCBF-SP'!$C$11:$C$31</definedName>
    <definedName name="XDO_?FINAL_NAME?88?">'SMCBF-SP'!$C$11:$C$37</definedName>
    <definedName name="XDO_?FINAL_NAME?89?">'SMCBF-SP'!$C$11:$C$50</definedName>
    <definedName name="XDO_?FINAL_NAME?9?">SLMF!$C$11:$C$86</definedName>
    <definedName name="XDO_?FINAL_NAME?90?">'SMCBF-SP'!$C$11:$C$54</definedName>
    <definedName name="XDO_?FINAL_NAME?91?">'SMCBF-SP'!$C$11:$C$64</definedName>
    <definedName name="XDO_?FINAL_NAME?92?">'SMCBF-SP'!$C$11:$C$70</definedName>
    <definedName name="XDO_?FINAL_NAME?93?">'SMCBF-SP'!$C$11:$C$79</definedName>
    <definedName name="XDO_?FINAL_NAME?94?">'SMCBF-SP'!$C$11:$C$85</definedName>
    <definedName name="XDO_?FINAL_NAME?95?">'SMCBF-SP'!$C$11:$C$92</definedName>
    <definedName name="XDO_?FINAL_NAME?96?">'SMCBF-SP'!$C$11:$C$104</definedName>
    <definedName name="XDO_?FINAL_NAME?97?">'SMCBF-SP'!$C$11:$C$109</definedName>
    <definedName name="XDO_?FINAL_NAME?98?">SOF!$C$36:$C$41</definedName>
    <definedName name="XDO_?FINAL_NAME?99?">SOF!$C$36:$C$59</definedName>
    <definedName name="XDO_?FINAL_PER_NET?">SMEEF!$H$11:$H$102</definedName>
    <definedName name="XDO_?FINAL_PER_NET?1?">#REF!</definedName>
    <definedName name="XDO_?FINAL_PER_NET?10?">SLMF!$H$11:$H$90</definedName>
    <definedName name="XDO_?FINAL_PER_NET?100?">SOF!$H$36:$H$64</definedName>
    <definedName name="XDO_?FINAL_PER_NET?101?">SMMDF!$H$11:$H$13</definedName>
    <definedName name="XDO_?FINAL_PER_NET?102?">SMMDF!$H$11:$H$56</definedName>
    <definedName name="XDO_?FINAL_PER_NET?103?">SMMDF!$H$11:$H$61</definedName>
    <definedName name="XDO_?FINAL_PER_NET?104?">SMMDF!$H$11:$H$68</definedName>
    <definedName name="XDO_?FINAL_PER_NET?105?">SMMDF!$H$11:$H$76</definedName>
    <definedName name="XDO_?FINAL_PER_NET?106?">SMMDF!$H$11:$H$77</definedName>
    <definedName name="XDO_?FINAL_PER_NET?107?">SMMDF!$H$11:$H$83</definedName>
    <definedName name="XDO_?FINAL_PER_NET?108?">SMMDF!$H$11:$H$104</definedName>
    <definedName name="XDO_?FINAL_PER_NET?109?">SMMDF!$H$11:$H$111</definedName>
    <definedName name="XDO_?FINAL_PER_NET?11?">SLMF!$H$11:$H$97</definedName>
    <definedName name="XDO_?FINAL_PER_NET?110?">SMMDF!$H$11:$H$119</definedName>
    <definedName name="XDO_?FINAL_PER_NET?111?">SMMDF!$H$11:$H$124</definedName>
    <definedName name="XDO_?FINAL_PER_NET?112?">SLF!$H$19:$H$23</definedName>
    <definedName name="XDO_?FINAL_PER_NET?113?">SLF!$H$19:$H$33</definedName>
    <definedName name="XDO_?FINAL_PER_NET?114?">SLF!$H$19:$H$123</definedName>
    <definedName name="XDO_?FINAL_PER_NET?115?">SLF!$H$19:$H$174</definedName>
    <definedName name="XDO_?FINAL_PER_NET?116?">SLF!$H$19:$H$185</definedName>
    <definedName name="XDO_?FINAL_PER_NET?117?">SLF!$H$19:$H$196</definedName>
    <definedName name="XDO_?FINAL_PER_NET?118?">SLF!$H$19:$H$207</definedName>
    <definedName name="XDO_?FINAL_PER_NET?119?">SDBF!$H$19:$H$25</definedName>
    <definedName name="XDO_?FINAL_PER_NET?12?">SLMF!$H$11:$H$121</definedName>
    <definedName name="XDO_?FINAL_PER_NET?120?">SDBF!$H$19:$H$29</definedName>
    <definedName name="XDO_?FINAL_PER_NET?121?">SDBF!$H$19:$H$37</definedName>
    <definedName name="XDO_?FINAL_PER_NET?122?">SDBF!$H$19:$H$41</definedName>
    <definedName name="XDO_?FINAL_PER_NET?123?">SDBF!$H$19:$H$48</definedName>
    <definedName name="XDO_?FINAL_PER_NET?124?">SDBF!$H$19:$H$61</definedName>
    <definedName name="XDO_?FINAL_PER_NET?125?">SDBF!$H$19:$H$74</definedName>
    <definedName name="XDO_?FINAL_PER_NET?126?">SDBF!$H$19:$H$82</definedName>
    <definedName name="XDO_?FINAL_PER_NET?127?">SDBF!$H$19:$H$87</definedName>
    <definedName name="XDO_?FINAL_PER_NET?128?">SSF!$H$24</definedName>
    <definedName name="XDO_?FINAL_PER_NET?129?">SSF!$H$24:$H$34</definedName>
    <definedName name="XDO_?FINAL_PER_NET?13?">SLMF!$H$11:$H$138</definedName>
    <definedName name="XDO_?FINAL_PER_NET?130?">SSF!$H$24:$H$62</definedName>
    <definedName name="XDO_?FINAL_PER_NET?131?">SSF!$H$24:$H$108</definedName>
    <definedName name="XDO_?FINAL_PER_NET?132?">SSF!$H$24:$H$116</definedName>
    <definedName name="XDO_?FINAL_PER_NET?133?">SSF!$H$24:$H$121</definedName>
    <definedName name="XDO_?FINAL_PER_NET?134?">SSF!$H$24:$H$130</definedName>
    <definedName name="XDO_?FINAL_PER_NET?135?">SSF!$H$24:$H$139</definedName>
    <definedName name="XDO_?FINAL_PER_NET?136?">SSF!$H$24:$H$144</definedName>
    <definedName name="XDO_?FINAL_PER_NET?137?">SCRF!$H$19:$H$45</definedName>
    <definedName name="XDO_?FINAL_PER_NET?138?">SCRF!$H$19:$H$50</definedName>
    <definedName name="XDO_?FINAL_PER_NET?139?">SCRF!$H$19:$H$60</definedName>
    <definedName name="XDO_?FINAL_PER_NET?14?">SLMF!$H$11:$H$143</definedName>
    <definedName name="XDO_?FINAL_PER_NET?140?">SCRF!$H$19:$H$65</definedName>
    <definedName name="XDO_?FINAL_PER_NET?141?">SCRF!$H$19:$H$76</definedName>
    <definedName name="XDO_?FINAL_PER_NET?142?">SCRF!$H$19:$H$87</definedName>
    <definedName name="XDO_?FINAL_PER_NET?143?">SCRF!$H$19:$H$94</definedName>
    <definedName name="XDO_?FINAL_PER_NET?144?">SCRF!$H$19:$H$102</definedName>
    <definedName name="XDO_?FINAL_PER_NET?145?">SCRF!$H$19:$H$107</definedName>
    <definedName name="XDO_?FINAL_PER_NET?146?">SFEF!$H$11:$H$32</definedName>
    <definedName name="XDO_?FINAL_PER_NET?147?">SFEF!$H$11:$H$36</definedName>
    <definedName name="XDO_?FINAL_PER_NET?148?">SFEF!$H$11:$H$41</definedName>
    <definedName name="XDO_?FINAL_PER_NET?149?">SFEF!$H$11:$H$66</definedName>
    <definedName name="XDO_?FINAL_PER_NET?15?">SLTEF!$H$11:$H$83</definedName>
    <definedName name="XDO_?FINAL_PER_NET?150?">SFEF!$H$11:$H$83</definedName>
    <definedName name="XDO_?FINAL_PER_NET?151?">SFEF!$H$11:$H$88</definedName>
    <definedName name="XDO_?FINAL_PER_NET?152?">SCHF!$H$11:$H$49</definedName>
    <definedName name="XDO_?FINAL_PER_NET?153?">SCHF!$H$11:$H$98</definedName>
    <definedName name="XDO_?FINAL_PER_NET?154?">SCHF!$H$11:$H$103</definedName>
    <definedName name="XDO_?FINAL_PER_NET?155?">SCHF!$H$11:$H$110</definedName>
    <definedName name="XDO_?FINAL_PER_NET?156?">SCHF!$H$11:$H$116</definedName>
    <definedName name="XDO_?FINAL_PER_NET?157?">SCHF!$H$11:$H$122</definedName>
    <definedName name="XDO_?FINAL_PER_NET?158?">SCHF!$H$11:$H$129</definedName>
    <definedName name="XDO_?FINAL_PER_NET?159?">SCHF!$H$11:$H$138</definedName>
    <definedName name="XDO_?FINAL_PER_NET?16?">SLTEF!$H$11:$H$89</definedName>
    <definedName name="XDO_?FINAL_PER_NET?160?">SCHF!$H$11:$H$142</definedName>
    <definedName name="XDO_?FINAL_PER_NET?161?">SCHF!$H$11:$H$153</definedName>
    <definedName name="XDO_?FINAL_PER_NET?162?">SCHF!$H$11:$H$161</definedName>
    <definedName name="XDO_?FINAL_PER_NET?163?">SCHF!$H$11:$H$166</definedName>
    <definedName name="XDO_?FINAL_PER_NET?164?">SMUSD!$H$19:$H$40</definedName>
    <definedName name="XDO_?FINAL_PER_NET?165?">SMUSD!$H$19:$H$44</definedName>
    <definedName name="XDO_?FINAL_PER_NET?166?">SMUSD!$H$19:$H$52</definedName>
    <definedName name="XDO_?FINAL_PER_NET?167?">SMUSD!$H$19:$H$64</definedName>
    <definedName name="XDO_?FINAL_PER_NET?168?">SMUSD!$H$19:$H$77</definedName>
    <definedName name="XDO_?FINAL_PER_NET?169?">SMUSD!$H$19:$H$99</definedName>
    <definedName name="XDO_?FINAL_PER_NET?17?">SLTEF!$H$11:$H$112</definedName>
    <definedName name="XDO_?FINAL_PER_NET?170?">SMUSD!$H$19:$H$104</definedName>
    <definedName name="XDO_?FINAL_PER_NET?171?">SMUSD!$H$19:$H$108</definedName>
    <definedName name="XDO_?FINAL_PER_NET?172?">SMUSD!$H$19:$H$117</definedName>
    <definedName name="XDO_?FINAL_PER_NET?173?">SMUSD!$H$19:$H$125</definedName>
    <definedName name="XDO_?FINAL_PER_NET?174?">SMUSD!$H$19:$H$130</definedName>
    <definedName name="XDO_?FINAL_PER_NET?175?">SMIDCAP!$H$11:$H$59</definedName>
    <definedName name="XDO_?FINAL_PER_NET?176?">SMIDCAP!$H$11:$H$65</definedName>
    <definedName name="XDO_?FINAL_PER_NET?177?">SMIDCAP!$H$11:$H$90</definedName>
    <definedName name="XDO_?FINAL_PER_NET?178?">SMIDCAP!$H$11:$H$107</definedName>
    <definedName name="XDO_?FINAL_PER_NET?179?">SMIDCAP!$H$11:$H$112</definedName>
    <definedName name="XDO_?FINAL_PER_NET?18?">SLTEF!$H$11:$H$129</definedName>
    <definedName name="XDO_?FINAL_PER_NET?180?">SMCMF!$H$24:$H$26</definedName>
    <definedName name="XDO_?FINAL_PER_NET?181?">SMCMF!$H$24:$H$30</definedName>
    <definedName name="XDO_?FINAL_PER_NET?182?">SMCMF!$H$24:$H$57</definedName>
    <definedName name="XDO_?FINAL_PER_NET?183?">SMCMF!$H$24:$H$62</definedName>
    <definedName name="XDO_?FINAL_PER_NET?184?">SMCOMMA!$H$11:$H$47</definedName>
    <definedName name="XDO_?FINAL_PER_NET?185?">SMCOMMA!$H$11:$H$79</definedName>
    <definedName name="XDO_?FINAL_PER_NET?186?">SMCOMMA!$H$11:$H$96</definedName>
    <definedName name="XDO_?FINAL_PER_NET?187?">SMCOMMA!$H$11:$H$101</definedName>
    <definedName name="XDO_?FINAL_PER_NET?188?">SMGF!$H$24:$H$26</definedName>
    <definedName name="XDO_?FINAL_PER_NET?189?">SMGF!$H$24:$H$37</definedName>
    <definedName name="XDO_?FINAL_PER_NET?19?">SLTEF!$H$11:$H$134</definedName>
    <definedName name="XDO_?FINAL_PER_NET?190?">SMGF!$H$24:$H$57</definedName>
    <definedName name="XDO_?FINAL_PER_NET?191?">SMGF!$H$24:$H$74</definedName>
    <definedName name="XDO_?FINAL_PER_NET?192?">SMGF!$H$24:$H$79</definedName>
    <definedName name="XDO_?FINAL_PER_NET?193?">SFLEXI!$H$11:$H$87</definedName>
    <definedName name="XDO_?FINAL_PER_NET?194?">SFLEXI!$H$11:$H$91</definedName>
    <definedName name="XDO_?FINAL_PER_NET?195?">SFLEXI!$H$11:$H$120</definedName>
    <definedName name="XDO_?FINAL_PER_NET?196?">SFLEXI!$H$11:$H$137</definedName>
    <definedName name="XDO_?FINAL_PER_NET?197?">SFLEXI!$H$11:$H$142</definedName>
    <definedName name="XDO_?FINAL_PER_NET?198?">SMAAF!$H$11:$H$81</definedName>
    <definedName name="XDO_?FINAL_PER_NET?199?">SMAAF!$H$11:$H$86</definedName>
    <definedName name="XDO_?FINAL_PER_NET?2?">#REF!</definedName>
    <definedName name="XDO_?FINAL_PER_NET?20?">#REF!</definedName>
    <definedName name="XDO_?FINAL_PER_NET?200?">SMAAF!$H$11:$H$130</definedName>
    <definedName name="XDO_?FINAL_PER_NET?201?">SMAAF!$H$11:$H$135</definedName>
    <definedName name="XDO_?FINAL_PER_NET?202?">SMAAF!$H$11:$H$143</definedName>
    <definedName name="XDO_?FINAL_PER_NET?203?">SMAAF!$H$11:$H$148</definedName>
    <definedName name="XDO_?FINAL_PER_NET?204?">SMAAF!$H$11:$H$156</definedName>
    <definedName name="XDO_?FINAL_PER_NET?205?">SMAAF!$H$11:$H$162</definedName>
    <definedName name="XDO_?FINAL_PER_NET?206?">SMAAF!$H$11:$H$167</definedName>
    <definedName name="XDO_?FINAL_PER_NET?207?">SMAAF!$H$11:$H$177</definedName>
    <definedName name="XDO_?FINAL_PER_NET?208?">SMAAF!$H$11:$H$187</definedName>
    <definedName name="XDO_?FINAL_PER_NET?209?">SMAAF!$H$11:$H$192</definedName>
    <definedName name="XDO_?FINAL_PER_NET?21?">#REF!</definedName>
    <definedName name="XDO_?FINAL_PER_NET?210?">SBLUECHIP!$H$11:$H$60</definedName>
    <definedName name="XDO_?FINAL_PER_NET?211?">SBLUECHIP!$H$11:$H$88</definedName>
    <definedName name="XDO_?FINAL_PER_NET?212?">SBLUECHIP!$H$11:$H$105</definedName>
    <definedName name="XDO_?FINAL_PER_NET?213?">SBLUECHIP!$H$11:$H$110</definedName>
    <definedName name="XDO_?FINAL_PER_NET?214?">SAOF!$H$11:$H$183</definedName>
    <definedName name="XDO_?FINAL_PER_NET?215?">SAOF!$H$11:$H$195</definedName>
    <definedName name="XDO_?FINAL_PER_NET?216?">SAOF!$H$11:$H$199</definedName>
    <definedName name="XDO_?FINAL_PER_NET?217?">SAOF!$H$11:$H$214</definedName>
    <definedName name="XDO_?FINAL_PER_NET?218?">SAOF!$H$11:$H$225</definedName>
    <definedName name="XDO_?FINAL_PER_NET?219?">SAOF!$H$11:$H$229</definedName>
    <definedName name="XDO_?FINAL_PER_NET?22?">#REF!</definedName>
    <definedName name="XDO_?FINAL_PER_NET?220?">SAOF!$H$11:$H$241</definedName>
    <definedName name="XDO_?FINAL_PER_NET?221?">SAOF!$H$11:$H$251</definedName>
    <definedName name="XDO_?FINAL_PER_NET?222?">SAOF!$H$11:$H$256</definedName>
    <definedName name="XDO_?FINAL_PER_NET?223?">SIF!$H$11:$H$43</definedName>
    <definedName name="XDO_?FINAL_PER_NET?224?">SIF!$H$11:$H$72</definedName>
    <definedName name="XDO_?FINAL_PER_NET?225?">SIF!$H$11:$H$81</definedName>
    <definedName name="XDO_?FINAL_PER_NET?226?">SIF!$H$11:$H$93</definedName>
    <definedName name="XDO_?FINAL_PER_NET?227?">SIF!$H$11:$H$98</definedName>
    <definedName name="XDO_?FINAL_PER_NET?228?">SMLDF!$H$19:$H$39</definedName>
    <definedName name="XDO_?FINAL_PER_NET?229?">SMLDF!$H$19:$H$43</definedName>
    <definedName name="XDO_?FINAL_PER_NET?23?">#REF!</definedName>
    <definedName name="XDO_?FINAL_PER_NET?230?">SMLDF!$H$19:$H$52</definedName>
    <definedName name="XDO_?FINAL_PER_NET?231?">SMLDF!$H$19:$H$56</definedName>
    <definedName name="XDO_?FINAL_PER_NET?232?">SMLDF!$H$19:$H$58</definedName>
    <definedName name="XDO_?FINAL_PER_NET?233?">SMLDF!$H$19:$H$66</definedName>
    <definedName name="XDO_?FINAL_PER_NET?234?">SMLDF!$H$19:$H$74</definedName>
    <definedName name="XDO_?FINAL_PER_NET?235?">SMLDF!$H$19:$H$92</definedName>
    <definedName name="XDO_?FINAL_PER_NET?236?">SMLDF!$H$19:$H$96</definedName>
    <definedName name="XDO_?FINAL_PER_NET?237?">SMLDF!$H$19:$H$107</definedName>
    <definedName name="XDO_?FINAL_PER_NET?238?">SMLDF!$H$19:$H$115</definedName>
    <definedName name="XDO_?FINAL_PER_NET?239?">SMLDF!$H$19:$H$120</definedName>
    <definedName name="XDO_?FINAL_PER_NET?24?">SMGLF!$H$11:$H$52</definedName>
    <definedName name="XDO_?FINAL_PER_NET?240?">SSTDF!$H$19:$H$71</definedName>
    <definedName name="XDO_?FINAL_PER_NET?241?">SSTDF!$H$19:$H$75</definedName>
    <definedName name="XDO_?FINAL_PER_NET?242?">SSTDF!$H$19:$H$85</definedName>
    <definedName name="XDO_?FINAL_PER_NET?243?">SSTDF!$H$19:$H$89</definedName>
    <definedName name="XDO_?FINAL_PER_NET?244?">SSTDF!$H$19:$H$103</definedName>
    <definedName name="XDO_?FINAL_PER_NET?245?">SSTDF!$H$19:$H$110</definedName>
    <definedName name="XDO_?FINAL_PER_NET?246?">SSTDF!$H$19:$H$120</definedName>
    <definedName name="XDO_?FINAL_PER_NET?247?">SSTDF!$H$19:$H$126</definedName>
    <definedName name="XDO_?FINAL_PER_NET?248?">SSTDF!$H$19:$H$135</definedName>
    <definedName name="XDO_?FINAL_PER_NET?249?">SSTDF!$H$19:$H$143</definedName>
    <definedName name="XDO_?FINAL_PER_NET?25?">SMGLF!$H$11:$H$79</definedName>
    <definedName name="XDO_?FINAL_PER_NET?250?">SSTDF!$H$19:$H$148</definedName>
    <definedName name="XDO_?FINAL_PER_NET?251?">SETFGOLD!$H$44</definedName>
    <definedName name="XDO_?FINAL_PER_NET?252?">SETFGOLD!$H$44:$H$56</definedName>
    <definedName name="XDO_?FINAL_PER_NET?253?">SETFGOLD!$H$44:$H$61</definedName>
    <definedName name="XDO_?FINAL_PER_NET?254?">SPSU!$H$11:$H$31</definedName>
    <definedName name="XDO_?FINAL_PER_NET?255?">SPSU!$H$11:$H$58</definedName>
    <definedName name="XDO_?FINAL_PER_NET?256?">SPSU!$H$11:$H$75</definedName>
    <definedName name="XDO_?FINAL_PER_NET?257?">SPSU!$H$11:$H$80</definedName>
    <definedName name="XDO_?FINAL_PER_NET?258?">SGF!$H$44</definedName>
    <definedName name="XDO_?FINAL_PER_NET?259?">SGF!$H$44:$H$54</definedName>
    <definedName name="XDO_?FINAL_PER_NET?26?">SMGLF!$H$11:$H$96</definedName>
    <definedName name="XDO_?FINAL_PER_NET?260?">SGF!$H$44:$H$59</definedName>
    <definedName name="XDO_?FINAL_PER_NET?261?">SBISENSEX!$H$11:$H$40</definedName>
    <definedName name="XDO_?FINAL_PER_NET?262?">SBISENSEX!$H$11:$H$83</definedName>
    <definedName name="XDO_?FINAL_PER_NET?263?">SBISENSEX!$H$11:$H$88</definedName>
    <definedName name="XDO_?FINAL_PER_NET?264?">SSCF!$H$11:$H$75</definedName>
    <definedName name="XDO_?FINAL_PER_NET?265?">SSCF!$H$11:$H$105</definedName>
    <definedName name="XDO_?FINAL_PER_NET?266?">SSCF!$H$11:$H$122</definedName>
    <definedName name="XDO_?FINAL_PER_NET?267?">SSCF!$H$11:$H$127</definedName>
    <definedName name="XDO_?FINAL_PER_NET?268?">SBPF!$H$19:$H$42</definedName>
    <definedName name="XDO_?FINAL_PER_NET?269?">SBPF!$H$19:$H$46</definedName>
    <definedName name="XDO_?FINAL_PER_NET?27?">SMGLF!$H$11:$H$101</definedName>
    <definedName name="XDO_?FINAL_PER_NET?270?">SBPF!$H$19:$H$56</definedName>
    <definedName name="XDO_?FINAL_PER_NET?271?">SBPF!$H$19:$H$61</definedName>
    <definedName name="XDO_?FINAL_PER_NET?272?">SBPF!$H$19:$H$80</definedName>
    <definedName name="XDO_?FINAL_PER_NET?273?">SBPF!$H$19:$H$93</definedName>
    <definedName name="XDO_?FINAL_PER_NET?274?">SBPF!$H$19:$H$101</definedName>
    <definedName name="XDO_?FINAL_PER_NET?275?">SBPF!$H$19:$H$106</definedName>
    <definedName name="XDO_?FINAL_PER_NET?276?">SBFS!$H$11:$H$43</definedName>
    <definedName name="XDO_?FINAL_PER_NET?277?">SBFS!$H$11:$H$70</definedName>
    <definedName name="XDO_?FINAL_PER_NET?278?">SBFS!$H$11:$H$87</definedName>
    <definedName name="XDO_?FINAL_PER_NET?279?">SBFS!$H$11:$H$92</definedName>
    <definedName name="XDO_?FINAL_PER_NET?28?">#REF!</definedName>
    <definedName name="XDO_?FINAL_PER_NET?280?">SETFNN50!$H$11:$H$64</definedName>
    <definedName name="XDO_?FINAL_PER_NET?281?">SETFNN50!$H$11:$H$107</definedName>
    <definedName name="XDO_?FINAL_PER_NET?282?">SETFNN50!$H$11:$H$112</definedName>
    <definedName name="XDO_?FINAL_PER_NET?283?">SETFNIFBK!$H$11:$H$24</definedName>
    <definedName name="XDO_?FINAL_PER_NET?284?">SETFNIFBK!$H$11:$H$67</definedName>
    <definedName name="XDO_?FINAL_PER_NET?285?">SETFNIFBK!$H$11:$H$72</definedName>
    <definedName name="XDO_?FINAL_PER_NET?286?">SETFBSE100!$H$11:$H$110</definedName>
    <definedName name="XDO_?FINAL_PER_NET?287?">SETFBSE100!$H$11:$H$153</definedName>
    <definedName name="XDO_?FINAL_PER_NET?288?">SETFBSE100!$H$11:$H$158</definedName>
    <definedName name="XDO_?FINAL_PER_NET?289?">SESF!$H$11:$H$106</definedName>
    <definedName name="XDO_?FINAL_PER_NET?29?">#REF!</definedName>
    <definedName name="XDO_?FINAL_PER_NET?290?">SESF!$H$11:$H$111</definedName>
    <definedName name="XDO_?FINAL_PER_NET?291?">SESF!$H$11:$H$136</definedName>
    <definedName name="XDO_?FINAL_PER_NET?292?">SESF!$H$11:$H$140</definedName>
    <definedName name="XDO_?FINAL_PER_NET?293?">SESF!$H$11:$H$150</definedName>
    <definedName name="XDO_?FINAL_PER_NET?294?">SESF!$H$11:$H$164</definedName>
    <definedName name="XDO_?FINAL_PER_NET?295?">SESF!$H$11:$H$174</definedName>
    <definedName name="XDO_?FINAL_PER_NET?296?">SESF!$H$11:$H$179</definedName>
    <definedName name="XDO_?FINAL_PER_NET?297?">SESF!$H$11:$H$189</definedName>
    <definedName name="XDO_?FINAL_PER_NET?298?">SESF!$H$11:$H$194</definedName>
    <definedName name="XDO_?FINAL_PER_NET?299?">SETFNIF50!$H$11:$H$60</definedName>
    <definedName name="XDO_?FINAL_PER_NET?3?">#REF!</definedName>
    <definedName name="XDO_?FINAL_PER_NET?30?">SEHF!$H$11:$H$52</definedName>
    <definedName name="XDO_?FINAL_PER_NET?300?">SETFNIF50!$H$11:$H$103</definedName>
    <definedName name="XDO_?FINAL_PER_NET?301?">SETFNIF50!$H$11:$H$108</definedName>
    <definedName name="XDO_?FINAL_PER_NET?302?">SETF10GILT!$H$24</definedName>
    <definedName name="XDO_?FINAL_PER_NET?303?">SETF10GILT!$H$24:$H$53</definedName>
    <definedName name="XDO_?FINAL_PER_NET?304?">SETF10GILT!$H$24:$H$58</definedName>
    <definedName name="XDO_?FINAL_PER_NET?305?">'SLTAF-IV'!$H$11:$H$38</definedName>
    <definedName name="XDO_?FINAL_PER_NET?306?">'SLTAF-IV'!$H$11:$H$81</definedName>
    <definedName name="XDO_?FINAL_PER_NET?307?">'SLTAF-IV'!$H$11:$H$86</definedName>
    <definedName name="XDO_?FINAL_PER_NET?308?">'SLTAF-V'!$H$11:$H$36</definedName>
    <definedName name="XDO_?FINAL_PER_NET?309?">'SLTAF-V'!$H$11:$H$79</definedName>
    <definedName name="XDO_?FINAL_PER_NET?31?">SEHF!$H$11:$H$56</definedName>
    <definedName name="XDO_?FINAL_PER_NET?310?">'SLTAF-V'!$H$11:$H$84</definedName>
    <definedName name="XDO_?FINAL_PER_NET?311?">'SLTAF-VI'!$H$11:$H$41</definedName>
    <definedName name="XDO_?FINAL_PER_NET?312?">'SLTAF-VI'!$H$11:$H$84</definedName>
    <definedName name="XDO_?FINAL_PER_NET?313?">'SLTAF-VI'!$H$11:$H$89</definedName>
    <definedName name="XDO_?FINAL_PER_NET?314?">SETFSN50!$H$11:$H$60</definedName>
    <definedName name="XDO_?FINAL_PER_NET?315?">SETFSN50!$H$11:$H$103</definedName>
    <definedName name="XDO_?FINAL_PER_NET?316?">SETFSN50!$H$11:$H$108</definedName>
    <definedName name="XDO_?FINAL_PER_NET?317?">SBIETFQLTY!$H$11:$H$40</definedName>
    <definedName name="XDO_?FINAL_PER_NET?318?">SBIETFQLTY!$H$11:$H$83</definedName>
    <definedName name="XDO_?FINAL_PER_NET?319?">SBIETFQLTY!$H$11:$H$88</definedName>
    <definedName name="XDO_?FINAL_PER_NET?32?">SEHF!$H$11:$H$63</definedName>
    <definedName name="XDO_?FINAL_PER_NET?320?">SCBF!$H$19:$H$88</definedName>
    <definedName name="XDO_?FINAL_PER_NET?321?">SCBF!$H$19:$H$93</definedName>
    <definedName name="XDO_?FINAL_PER_NET?322?">SCBF!$H$19:$H$102</definedName>
    <definedName name="XDO_?FINAL_PER_NET?323?">SCBF!$H$19:$H$108</definedName>
    <definedName name="XDO_?FINAL_PER_NET?324?">SCBF!$H$19:$H$116</definedName>
    <definedName name="XDO_?FINAL_PER_NET?325?">SCBF!$H$19:$H$135</definedName>
    <definedName name="XDO_?FINAL_PER_NET?326?">SCBF!$H$19:$H$148</definedName>
    <definedName name="XDO_?FINAL_PER_NET?327?">SCBF!$H$19:$H$156</definedName>
    <definedName name="XDO_?FINAL_PER_NET?328?">SCBF!$H$19:$H$161</definedName>
    <definedName name="XDO_?FINAL_PER_NET?329?">SEMVF!$H$11:$H$60</definedName>
    <definedName name="XDO_?FINAL_PER_NET?33?">SEHF!$H$11:$H$113</definedName>
    <definedName name="XDO_?FINAL_PER_NET?330?">SEMVF!$H$11:$H$103</definedName>
    <definedName name="XDO_?FINAL_PER_NET?331?">SEMVF!$H$11:$H$108</definedName>
    <definedName name="XDO_?FINAL_PER_NET?332?">'SFMP- Series 1'!$H$26:$H$31</definedName>
    <definedName name="XDO_?FINAL_PER_NET?333?">'SFMP- Series 1'!$H$26:$H$50</definedName>
    <definedName name="XDO_?FINAL_PER_NET?334?">'SFMP- Series 1'!$H$26:$H$65</definedName>
    <definedName name="XDO_?FINAL_PER_NET?335?">'SFMP- Series 1'!$H$26:$H$70</definedName>
    <definedName name="XDO_?FINAL_PER_NET?336?">'SFMP- Series 6'!$H$24</definedName>
    <definedName name="XDO_?FINAL_PER_NET?337?">'SFMP- Series 6'!$H$24:$H$31</definedName>
    <definedName name="XDO_?FINAL_PER_NET?338?">'SFMP- Series 6'!$H$24:$H$50</definedName>
    <definedName name="XDO_?FINAL_PER_NET?339?">'SFMP- Series 6'!$H$24:$H$65</definedName>
    <definedName name="XDO_?FINAL_PER_NET?34?">SEHF!$H$11:$H$119</definedName>
    <definedName name="XDO_?FINAL_PER_NET?340?">'SFMP- Series 6'!$H$24:$H$70</definedName>
    <definedName name="XDO_?FINAL_PER_NET?341?">'SFMP- Series 34'!$H$24</definedName>
    <definedName name="XDO_?FINAL_PER_NET?342?">'SFMP- Series 34'!$H$24:$H$28</definedName>
    <definedName name="XDO_?FINAL_PER_NET?343?">'SFMP- Series 34'!$H$24:$H$45</definedName>
    <definedName name="XDO_?FINAL_PER_NET?344?">'SFMP- Series 34'!$H$24:$H$60</definedName>
    <definedName name="XDO_?FINAL_PER_NET?345?">'SFMP- Series 34'!$H$24:$H$65</definedName>
    <definedName name="XDO_?FINAL_PER_NET?346?">'SMCBF-IP'!$H$11:$H$44</definedName>
    <definedName name="XDO_?FINAL_PER_NET?347?">'SMCBF-IP'!$H$11:$H$49</definedName>
    <definedName name="XDO_?FINAL_PER_NET?348?">'SMCBF-IP'!$H$11:$H$74</definedName>
    <definedName name="XDO_?FINAL_PER_NET?349?">'SMCBF-IP'!$H$11:$H$91</definedName>
    <definedName name="XDO_?FINAL_PER_NET?35?">SEHF!$H$11:$H$125</definedName>
    <definedName name="XDO_?FINAL_PER_NET?350?">'SMCBF-IP'!$H$11:$H$96</definedName>
    <definedName name="XDO_?FINAL_PER_NET?351?">SFRDF!$H$19</definedName>
    <definedName name="XDO_?FINAL_PER_NET?352?">SFRDF!$H$19:$H$31</definedName>
    <definedName name="XDO_?FINAL_PER_NET?353?">SFRDF!$H$19:$H$41</definedName>
    <definedName name="XDO_?FINAL_PER_NET?354?">SFRDF!$H$19:$H$62</definedName>
    <definedName name="XDO_?FINAL_PER_NET?355?">SFRDF!$H$19:$H$70</definedName>
    <definedName name="XDO_?FINAL_PER_NET?356?">SFRDF!$H$19:$H$75</definedName>
    <definedName name="XDO_?FINAL_PER_NET?357?">SBIETFIT!$H$11:$H$20</definedName>
    <definedName name="XDO_?FINAL_PER_NET?358?">SBIETFIT!$H$11:$H$63</definedName>
    <definedName name="XDO_?FINAL_PER_NET?359?">SBIETFIT!$H$11:$H$68</definedName>
    <definedName name="XDO_?FINAL_PER_NET?36?">SEHF!$H$11:$H$130</definedName>
    <definedName name="XDO_?FINAL_PER_NET?360?">SBIETFPB!$H$11:$H$20</definedName>
    <definedName name="XDO_?FINAL_PER_NET?361?">SBIETFPB!$H$11:$H$63</definedName>
    <definedName name="XDO_?FINAL_PER_NET?362?">SBIETFPB!$H$11:$H$68</definedName>
    <definedName name="XDO_?FINAL_PER_NET?363?">'SRBF-AP'!$H$11:$H$60</definedName>
    <definedName name="XDO_?FINAL_PER_NET?364?">'SRBF-AP'!$H$11:$H$70</definedName>
    <definedName name="XDO_?FINAL_PER_NET?365?">'SRBF-AP'!$H$11:$H$74</definedName>
    <definedName name="XDO_?FINAL_PER_NET?366?">'SRBF-AP'!$H$11:$H$81</definedName>
    <definedName name="XDO_?FINAL_PER_NET?367?">'SRBF-AP'!$H$11:$H$80</definedName>
    <definedName name="XDO_?FINAL_PER_NET?368?">'SRBF-AP'!$H$11:$H$110</definedName>
    <definedName name="XDO_?FINAL_PER_NET?369?">'SRBF-AP'!$H$11:$H$115</definedName>
    <definedName name="XDO_?FINAL_PER_NET?37?">SEHF!$H$11:$H$136</definedName>
    <definedName name="XDO_?FINAL_PER_NET?370?">'SRBF-AHP'!$H$11:$H$60</definedName>
    <definedName name="XDO_?FINAL_PER_NET?371?">'SRBF-AHP'!$H$11:$H$70</definedName>
    <definedName name="XDO_?FINAL_PER_NET?372?">'SRBF-AHP'!$H$11:$H$74</definedName>
    <definedName name="XDO_?FINAL_PER_NET?373?">'SRBF-AHP'!$H$11:$H$81</definedName>
    <definedName name="XDO_?FINAL_PER_NET?374?">'SRBF-AHP'!$H$11:$H$80</definedName>
    <definedName name="XDO_?FINAL_PER_NET?375?">'SRBF-AHP'!$H$11:$H$102</definedName>
    <definedName name="XDO_?FINAL_PER_NET?376?">'SRBF-AHP'!$H$11:$H$107</definedName>
    <definedName name="XDO_?FINAL_PER_NET?377?">'SRBF-AHP'!$H$11:$H$117</definedName>
    <definedName name="XDO_?FINAL_PER_NET?378?">'SRBF-AHP'!$H$11:$H$122</definedName>
    <definedName name="XDO_?FINAL_PER_NET?379?">'SRBF-CHP'!$H$11:$H$60</definedName>
    <definedName name="XDO_?FINAL_PER_NET?38?">SEHF!$H$11:$H$143</definedName>
    <definedName name="XDO_?FINAL_PER_NET?380?">'SRBF-CHP'!$H$11:$H$77</definedName>
    <definedName name="XDO_?FINAL_PER_NET?381?">'SRBF-CHP'!$H$11:$H$81</definedName>
    <definedName name="XDO_?FINAL_PER_NET?382?">'SRBF-CHP'!$H$11:$H$89</definedName>
    <definedName name="XDO_?FINAL_PER_NET?383?">'SRBF-CHP'!$H$11:$H$91</definedName>
    <definedName name="XDO_?FINAL_PER_NET?384?">'SRBF-CHP'!$H$11:$H$120</definedName>
    <definedName name="XDO_?FINAL_PER_NET?385?">'SRBF-CHP'!$H$11:$H$125</definedName>
    <definedName name="XDO_?FINAL_PER_NET?386?">'SRBF-CP'!$H$11:$H$60</definedName>
    <definedName name="XDO_?FINAL_PER_NET?387?">'SRBF-CP'!$H$11:$H$76</definedName>
    <definedName name="XDO_?FINAL_PER_NET?388?">'SRBF-CP'!$H$11:$H$80</definedName>
    <definedName name="XDO_?FINAL_PER_NET?389?">'SRBF-CP'!$H$11:$H$89</definedName>
    <definedName name="XDO_?FINAL_PER_NET?39?">SEHF!$H$11:$H$156</definedName>
    <definedName name="XDO_?FINAL_PER_NET?390?">'SRBF-CP'!$H$11:$H$118</definedName>
    <definedName name="XDO_?FINAL_PER_NET?391?">'SRBF-CP'!$H$11:$H$123</definedName>
    <definedName name="XDO_?FINAL_PER_NET?392?">'SIA-US EQUITY FOF'!$H$44</definedName>
    <definedName name="XDO_?FINAL_PER_NET?393?">'SIA-US EQUITY FOF'!$H$44:$H$56</definedName>
    <definedName name="XDO_?FINAL_PER_NET?394?">'SIA-US EQUITY FOF'!$H$44:$H$61</definedName>
    <definedName name="XDO_?FINAL_PER_NET?395?">'SNN50'!$H$11:$H$64</definedName>
    <definedName name="XDO_?FINAL_PER_NET?396?">'SNN50'!$H$11:$H$107</definedName>
    <definedName name="XDO_?FINAL_PER_NET?397?">'SNN50'!$H$11:$H$112</definedName>
    <definedName name="XDO_?FINAL_PER_NET?398?">'SFMP- Series 44'!$H$26:$H$31</definedName>
    <definedName name="XDO_?FINAL_PER_NET?399?">'SFMP- Series 44'!$H$26:$H$42</definedName>
    <definedName name="XDO_?FINAL_PER_NET?4?">#REF!</definedName>
    <definedName name="XDO_?FINAL_PER_NET?40?">SEHF!$H$11:$H$160</definedName>
    <definedName name="XDO_?FINAL_PER_NET?400?">'SFMP- Series 44'!$H$26:$H$52</definedName>
    <definedName name="XDO_?FINAL_PER_NET?401?">'SFMP- Series 44'!$H$26:$H$67</definedName>
    <definedName name="XDO_?FINAL_PER_NET?402?">'SFMP- Series 44'!$H$26:$H$72</definedName>
    <definedName name="XDO_?FINAL_PER_NET?403?">'SFMP- Series 45'!$H$26:$H$33</definedName>
    <definedName name="XDO_?FINAL_PER_NET?404?">'SFMP- Series 45'!$H$26:$H$44</definedName>
    <definedName name="XDO_?FINAL_PER_NET?405?">'SFMP- Series 45'!$H$26:$H$52</definedName>
    <definedName name="XDO_?FINAL_PER_NET?406?">'SFMP- Series 45'!$H$26:$H$67</definedName>
    <definedName name="XDO_?FINAL_PER_NET?407?">'SFMP- Series 45'!$H$26:$H$72</definedName>
    <definedName name="XDO_?FINAL_PER_NET?408?">SBIETFCON!$H$11:$H$40</definedName>
    <definedName name="XDO_?FINAL_PER_NET?409?">SBIETFCON!$H$11:$H$83</definedName>
    <definedName name="XDO_?FINAL_PER_NET?41?">SEHF!$H$11:$H$164</definedName>
    <definedName name="XDO_?FINAL_PER_NET?410?">SBIETFCON!$H$11:$H$88</definedName>
    <definedName name="XDO_?FINAL_PER_NET?411?">'SFMP- Series 46'!$H$26:$H$29</definedName>
    <definedName name="XDO_?FINAL_PER_NET?412?">'SFMP- Series 46'!$H$26:$H$46</definedName>
    <definedName name="XDO_?FINAL_PER_NET?413?">'SFMP- Series 46'!$H$26:$H$61</definedName>
    <definedName name="XDO_?FINAL_PER_NET?414?">'SFMP- Series 46'!$H$26:$H$66</definedName>
    <definedName name="XDO_?FINAL_PER_NET?415?">SBAF!$H$11:$H$102</definedName>
    <definedName name="XDO_?FINAL_PER_NET?416?">SBAF!$H$11:$H$107</definedName>
    <definedName name="XDO_?FINAL_PER_NET?417?">SBAF!$H$11:$H$111</definedName>
    <definedName name="XDO_?FINAL_PER_NET?418?">SBAF!$H$11:$H$145</definedName>
    <definedName name="XDO_?FINAL_PER_NET?419?">SBAF!$H$11:$H$149</definedName>
    <definedName name="XDO_?FINAL_PER_NET?42?">SEHF!$H$11:$H$172</definedName>
    <definedName name="XDO_?FINAL_PER_NET?420?">SBAF!$H$11:$H$159</definedName>
    <definedName name="XDO_?FINAL_PER_NET?421?">SBAF!$H$11:$H$165</definedName>
    <definedName name="XDO_?FINAL_PER_NET?422?">SBAF!$H$11:$H$172</definedName>
    <definedName name="XDO_?FINAL_PER_NET?423?">SBAF!$H$11:$H$181</definedName>
    <definedName name="XDO_?FINAL_PER_NET?424?">SBAF!$H$11:$H$186</definedName>
    <definedName name="XDO_?FINAL_PER_NET?425?">SBAF!$H$11:$H$196</definedName>
    <definedName name="XDO_?FINAL_PER_NET?426?">SBAF!$H$11:$H$208</definedName>
    <definedName name="XDO_?FINAL_PER_NET?427?">SBAF!$H$11:$H$213</definedName>
    <definedName name="XDO_?FINAL_PER_NET?428?">'SFMP- Series 49'!$H$26:$H$34</definedName>
    <definedName name="XDO_?FINAL_PER_NET?429?">'SFMP- Series 49'!$H$26:$H$51</definedName>
    <definedName name="XDO_?FINAL_PER_NET?43?">SEHF!$H$11:$H$184</definedName>
    <definedName name="XDO_?FINAL_PER_NET?430?">'SFMP- Series 49'!$H$26:$H$66</definedName>
    <definedName name="XDO_?FINAL_PER_NET?431?">'SFMP- Series 49'!$H$26:$H$71</definedName>
    <definedName name="XDO_?FINAL_PER_NET?432?">'SFMP- Series 50'!$H$26:$H$31</definedName>
    <definedName name="XDO_?FINAL_PER_NET?433?">'SFMP- Series 50'!$H$26:$H$49</definedName>
    <definedName name="XDO_?FINAL_PER_NET?434?">'SFMP- Series 50'!$H$26:$H$64</definedName>
    <definedName name="XDO_?FINAL_PER_NET?435?">'SFMP- Series 50'!$H$26:$H$69</definedName>
    <definedName name="XDO_?FINAL_PER_NET?436?">'SFMP- Series 51'!$H$26:$H$37</definedName>
    <definedName name="XDO_?FINAL_PER_NET?437?">'SFMP- Series 51'!$H$26:$H$58</definedName>
    <definedName name="XDO_?FINAL_PER_NET?438?">'SFMP- Series 51'!$H$26:$H$73</definedName>
    <definedName name="XDO_?FINAL_PER_NET?439?">'SFMP- Series 51'!$H$26:$H$78</definedName>
    <definedName name="XDO_?FINAL_PER_NET?44?">SEHF!$H$11:$H$189</definedName>
    <definedName name="XDO_?FINAL_PER_NET?440?">'SFMP- Series 52'!$H$26:$H$30</definedName>
    <definedName name="XDO_?FINAL_PER_NET?441?">'SFMP- Series 52'!$H$26:$H$49</definedName>
    <definedName name="XDO_?FINAL_PER_NET?442?">'SFMP- Series 52'!$H$26:$H$64</definedName>
    <definedName name="XDO_?FINAL_PER_NET?443?">'SFMP- Series 52'!$H$26:$H$69</definedName>
    <definedName name="XDO_?FINAL_PER_NET?444?">'SFMP- Series 53'!$H$26:$H$34</definedName>
    <definedName name="XDO_?FINAL_PER_NET?445?">'SFMP- Series 53'!$H$26:$H$56</definedName>
    <definedName name="XDO_?FINAL_PER_NET?446?">'SFMP- Series 53'!$H$26:$H$71</definedName>
    <definedName name="XDO_?FINAL_PER_NET?447?">'SFMP- Series 53'!$H$26:$H$76</definedName>
    <definedName name="XDO_?FINAL_PER_NET?448?">'SFMP- Series 54'!$H$26:$H$28</definedName>
    <definedName name="XDO_?FINAL_PER_NET?449?">'SFMP- Series 54'!$H$26:$H$44</definedName>
    <definedName name="XDO_?FINAL_PER_NET?45?">#REF!</definedName>
    <definedName name="XDO_?FINAL_PER_NET?450?">'SFMP- Series 54'!$H$26:$H$59</definedName>
    <definedName name="XDO_?FINAL_PER_NET?451?">'SFMP- Series 54'!$H$26:$H$64</definedName>
    <definedName name="XDO_?FINAL_PER_NET?452?">'SFMP- Series 55'!$H$26:$H$32</definedName>
    <definedName name="XDO_?FINAL_PER_NET?453?">'SFMP- Series 55'!$H$26:$H$55</definedName>
    <definedName name="XDO_?FINAL_PER_NET?454?">'SFMP- Series 55'!$H$26:$H$70</definedName>
    <definedName name="XDO_?FINAL_PER_NET?455?">'SFMP- Series 55'!$H$26:$H$75</definedName>
    <definedName name="XDO_?FINAL_PER_NET?456?">'SFMP- Series 57'!$H$26:$H$29</definedName>
    <definedName name="XDO_?FINAL_PER_NET?457?">'SFMP- Series 57'!$H$26:$H$51</definedName>
    <definedName name="XDO_?FINAL_PER_NET?458?">'SFMP- Series 57'!$H$26:$H$66</definedName>
    <definedName name="XDO_?FINAL_PER_NET?459?">'SFMP- Series 57'!$H$26:$H$71</definedName>
    <definedName name="XDO_?FINAL_PER_NET?46?">#REF!</definedName>
    <definedName name="XDO_?FINAL_PER_NET?460?">'SFMP- Series 58'!$H$26:$H$32</definedName>
    <definedName name="XDO_?FINAL_PER_NET?461?">'SFMP- Series 58'!$H$26:$H$52</definedName>
    <definedName name="XDO_?FINAL_PER_NET?462?">'SFMP- Series 58'!$H$26:$H$67</definedName>
    <definedName name="XDO_?FINAL_PER_NET?463?">'SFMP- Series 58'!$H$26:$H$72</definedName>
    <definedName name="XDO_?FINAL_PER_NET?464?">SCPSE!$H$19:$H$41</definedName>
    <definedName name="XDO_?FINAL_PER_NET?465?">SCPSE!$H$19:$H$102</definedName>
    <definedName name="XDO_?FINAL_PER_NET?466?">SCPSE!$H$19:$H$111</definedName>
    <definedName name="XDO_?FINAL_PER_NET?467?">SCPSE!$H$19:$H$130</definedName>
    <definedName name="XDO_?FINAL_PER_NET?468?">SCPSE!$H$19:$H$135</definedName>
    <definedName name="XDO_?FINAL_PER_NET?469?">'SFMP- Series 59'!$H$38:$H$39</definedName>
    <definedName name="XDO_?FINAL_PER_NET?47?">SMIF!$H$19:$H$34</definedName>
    <definedName name="XDO_?FINAL_PER_NET?470?">'SFMP- Series 59'!$H$38:$H$54</definedName>
    <definedName name="XDO_?FINAL_PER_NET?471?">'SFMP- Series 59'!$H$38:$H$59</definedName>
    <definedName name="XDO_?FINAL_PER_NET?472?">'SFMP- Series 60'!$H$26:$H$31</definedName>
    <definedName name="XDO_?FINAL_PER_NET?473?">'SFMP- Series 60'!$H$26:$H$51</definedName>
    <definedName name="XDO_?FINAL_PER_NET?474?">'SFMP- Series 60'!$H$26:$H$66</definedName>
    <definedName name="XDO_?FINAL_PER_NET?475?">'SFMP- Series 60'!$H$26:$H$71</definedName>
    <definedName name="XDO_?FINAL_PER_NET?476?">SMCF!$H$11:$H$68</definedName>
    <definedName name="XDO_?FINAL_PER_NET?477?">SMCF!$H$11:$H$83</definedName>
    <definedName name="XDO_?FINAL_PER_NET?478?">SMCF!$H$11:$H$96</definedName>
    <definedName name="XDO_?FINAL_PER_NET?479?">SMCF!$H$11:$H$113</definedName>
    <definedName name="XDO_?FINAL_PER_NET?48?">SMIF!$H$19:$H$40</definedName>
    <definedName name="XDO_?FINAL_PER_NET?480?">SMCF!$H$11:$H$118</definedName>
    <definedName name="XDO_?FINAL_PER_NET?481?">'SFMP- Series 61'!$H$26:$H$36</definedName>
    <definedName name="XDO_?FINAL_PER_NET?482?">'SFMP- Series 61'!$H$26:$H$59</definedName>
    <definedName name="XDO_?FINAL_PER_NET?483?">'SFMP- Series 61'!$H$26:$H$74</definedName>
    <definedName name="XDO_?FINAL_PER_NET?484?">'SFMP- Series 61'!$H$26:$H$79</definedName>
    <definedName name="XDO_?FINAL_PER_NET?485?">'SFMP- Series 67'!$H$26:$H$34</definedName>
    <definedName name="XDO_?FINAL_PER_NET?486?">'SFMP- Series 67'!$H$26:$H$54</definedName>
    <definedName name="XDO_?FINAL_PER_NET?487?">'SFMP- Series 67'!$H$26:$H$69</definedName>
    <definedName name="XDO_?FINAL_PER_NET?488?">'SFMP- Series 67'!$H$26:$H$74</definedName>
    <definedName name="XDO_?FINAL_PER_NET?489?">SNM150IF!$H$11:$H$160</definedName>
    <definedName name="XDO_?FINAL_PER_NET?49?">SMIF!$H$19:$H$47</definedName>
    <definedName name="XDO_?FINAL_PER_NET?490?">SNM150IF!$H$11:$H$203</definedName>
    <definedName name="XDO_?FINAL_PER_NET?491?">SNM150IF!$H$11:$H$208</definedName>
    <definedName name="XDO_?FINAL_PER_NET?492?">SNS250IF!$H$11:$H$260</definedName>
    <definedName name="XDO_?FINAL_PER_NET?493?">SNS250IF!$H$11:$H$303</definedName>
    <definedName name="XDO_?FINAL_PER_NET?494?">SNS250IF!$H$11:$H$308</definedName>
    <definedName name="XDO_?FINAL_PER_NET?495?">'SCIGI-JUN 2036'!$H$24</definedName>
    <definedName name="XDO_?FINAL_PER_NET?496?">'SCIGI-JUN 2036'!$H$24:$H$53</definedName>
    <definedName name="XDO_?FINAL_PER_NET?497?">'SCIGI-JUN 2036'!$H$24:$H$58</definedName>
    <definedName name="XDO_?FINAL_PER_NET?498?">'SCIGI-APR 2029'!$H$24</definedName>
    <definedName name="XDO_?FINAL_PER_NET?499?">'SCIGI-APR 2029'!$H$24:$H$53</definedName>
    <definedName name="XDO_?FINAL_PER_NET?5?">#REF!</definedName>
    <definedName name="XDO_?FINAL_PER_NET?50?">SMIF!$H$19:$H$53</definedName>
    <definedName name="XDO_?FINAL_PER_NET?500?">'SCIGI-APR 2029'!$H$24:$H$58</definedName>
    <definedName name="XDO_?FINAL_PER_NET?501?">'SCISI-SEP 2027'!$H$24</definedName>
    <definedName name="XDO_?FINAL_PER_NET?502?">'SCISI-SEP 2027'!$H$24:$H$45</definedName>
    <definedName name="XDO_?FINAL_PER_NET?503?">'SCISI-SEP 2027'!$H$24:$H$72</definedName>
    <definedName name="XDO_?FINAL_PER_NET?504?">'SCISI-SEP 2027'!$H$24:$H$77</definedName>
    <definedName name="XDO_?FINAL_PER_NET?505?">SLDF!$H$24:$H$26</definedName>
    <definedName name="XDO_?FINAL_PER_NET?506?">SLDF!$H$24:$H$49</definedName>
    <definedName name="XDO_?FINAL_PER_NET?507?">SLDF!$H$24:$H$57</definedName>
    <definedName name="XDO_?FINAL_PER_NET?508?">SLDF!$H$24:$H$62</definedName>
    <definedName name="XDO_?FINAL_PER_NET?509?">'SFMP- Series 74'!$H$26:$H$28</definedName>
    <definedName name="XDO_?FINAL_PER_NET?51?">SMIF!$H$19:$H$55</definedName>
    <definedName name="XDO_?FINAL_PER_NET?510?">'SFMP- Series 74'!$H$26:$H$39</definedName>
    <definedName name="XDO_?FINAL_PER_NET?511?">'SFMP- Series 74'!$H$26:$H$43</definedName>
    <definedName name="XDO_?FINAL_PER_NET?512?">'SFMP- Series 74'!$H$26:$H$58</definedName>
    <definedName name="XDO_?FINAL_PER_NET?513?">'SFMP- Series 74'!$H$26:$H$63</definedName>
    <definedName name="XDO_?FINAL_PER_NET?514?">'SFMP- Series 76'!$H$19:$H$20</definedName>
    <definedName name="XDO_?FINAL_PER_NET?515?">'SFMP- Series 76'!$H$19:$H$39</definedName>
    <definedName name="XDO_?FINAL_PER_NET?516?">'SFMP- Series 76'!$H$19:$H$56</definedName>
    <definedName name="XDO_?FINAL_PER_NET?517?">'SFMP- Series 76'!$H$19:$H$61</definedName>
    <definedName name="XDO_?FINAL_PER_NET?518?">'SFMP- Series 78'!$H$19</definedName>
    <definedName name="XDO_?FINAL_PER_NET?519?">'SFMP- Series 78'!$H$19:$H$54</definedName>
    <definedName name="XDO_?FINAL_PER_NET?52?">SMIF!$H$19:$H$59</definedName>
    <definedName name="XDO_?FINAL_PER_NET?520?">'SFMP- Series 78'!$H$19:$H$59</definedName>
    <definedName name="XDO_?FINAL_PER_NET?521?">SDYF!$H$11:$H$58</definedName>
    <definedName name="XDO_?FINAL_PER_NET?522?">SDYF!$H$11:$H$65</definedName>
    <definedName name="XDO_?FINAL_PER_NET?523?">SDYF!$H$11:$H$92</definedName>
    <definedName name="XDO_?FINAL_PER_NET?524?">SDYF!$H$11:$H$109</definedName>
    <definedName name="XDO_?FINAL_PER_NET?525?">SDYF!$H$11:$H$114</definedName>
    <definedName name="XDO_?FINAL_PER_NET?526?">'SFMP- Series 81'!$H$19:$H$20</definedName>
    <definedName name="XDO_?FINAL_PER_NET?527?">'SFMP- Series 81'!$H$19:$H$24</definedName>
    <definedName name="XDO_?FINAL_PER_NET?528?">'SFMP- Series 81'!$H$19:$H$35</definedName>
    <definedName name="XDO_?FINAL_PER_NET?529?">'SFMP- Series 81'!$H$19:$H$47</definedName>
    <definedName name="XDO_?FINAL_PER_NET?53?">SMIF!$H$19:$H$68</definedName>
    <definedName name="XDO_?FINAL_PER_NET?530?">'SFMP- Series 81'!$H$19:$H$51</definedName>
    <definedName name="XDO_?FINAL_PER_NET?531?">'SFMP- Series 81'!$H$19:$H$66</definedName>
    <definedName name="XDO_?FINAL_PER_NET?532?">'SFMP- Series 81'!$H$19:$H$71</definedName>
    <definedName name="XDO_?FINAL_PER_NET?533?">'SBI-BSE-SENSEX-IF'!$H$11:$H$40</definedName>
    <definedName name="XDO_?FINAL_PER_NET?534?">'SBI-BSE-SENSEX-IF'!$H$11:$H$83</definedName>
    <definedName name="XDO_?FINAL_PER_NET?535?">'SBI-BSE-SENSEX-IF'!$H$11:$H$88</definedName>
    <definedName name="XDO_?FINAL_PER_NET?536?">LIQUIDSBI!$H$52</definedName>
    <definedName name="XDO_?FINAL_PER_NET?537?">LIQUIDSBI!$H$52:$H$57</definedName>
    <definedName name="XDO_?FINAL_PER_NET?538?">SN50EWIF!$H$11:$H$60</definedName>
    <definedName name="XDO_?FINAL_PER_NET?539?">SN50EWIF!$H$11:$H$103</definedName>
    <definedName name="XDO_?FINAL_PER_NET?54?">SMIF!$H$19:$H$81</definedName>
    <definedName name="XDO_?FINAL_PER_NET?540?">SN50EWIF!$H$11:$H$108</definedName>
    <definedName name="XDO_?FINAL_PER_NET?541?">SEOF!$H$11:$H$44</definedName>
    <definedName name="XDO_?FINAL_PER_NET?542?">SEOF!$H$11:$H$72</definedName>
    <definedName name="XDO_?FINAL_PER_NET?543?">SEOF!$H$11:$H$89</definedName>
    <definedName name="XDO_?FINAL_PER_NET?544?">SEOF!$H$11:$H$94</definedName>
    <definedName name="XDO_?FINAL_PER_NET?545?">'SBI-AOF'!$H$11:$H$41</definedName>
    <definedName name="XDO_?FINAL_PER_NET?546?">'SBI-AOF'!$H$11:$H$68</definedName>
    <definedName name="XDO_?FINAL_PER_NET?547?">'SBI-AOF'!$H$11:$H$85</definedName>
    <definedName name="XDO_?FINAL_PER_NET?548?">'SBI-AOF'!$H$11:$H$90</definedName>
    <definedName name="XDO_?FINAL_PER_NET?549?">SETFSILVER!$H$44</definedName>
    <definedName name="XDO_?FINAL_PER_NET?55?">SMIF!$H$19:$H$85</definedName>
    <definedName name="XDO_?FINAL_PER_NET?550?">SETFSILVER!$H$44:$H$56</definedName>
    <definedName name="XDO_?FINAL_PER_NET?551?">SETFSILVER!$H$44:$H$61</definedName>
    <definedName name="XDO_?FINAL_PER_NET?552?">'SETFSILVER-FOF'!$H$44</definedName>
    <definedName name="XDO_?FINAL_PER_NET?553?">'SETFSILVER-FOF'!$H$44:$H$54</definedName>
    <definedName name="XDO_?FINAL_PER_NET?554?">'SETFSILVER-FOF'!$H$44:$H$59</definedName>
    <definedName name="XDO_?FINAL_PER_NET?555?">'SN50EW-ETF'!$H$11:$H$60</definedName>
    <definedName name="XDO_?FINAL_PER_NET?556?">'SN50EW-ETF'!$H$11:$H$103</definedName>
    <definedName name="XDO_?FINAL_PER_NET?557?">'SN50EW-ETF'!$H$11:$H$108</definedName>
    <definedName name="XDO_?FINAL_PER_NET?558?">SIOF!$H$11:$H$48</definedName>
    <definedName name="XDO_?FINAL_PER_NET?559?">SIOF!$H$11:$H$75</definedName>
    <definedName name="XDO_?FINAL_PER_NET?56?">SMIF!$H$19:$H$93</definedName>
    <definedName name="XDO_?FINAL_PER_NET?560?">SIOF!$H$11:$H$92</definedName>
    <definedName name="XDO_?FINAL_PER_NET?561?">SIOF!$H$11:$H$97</definedName>
    <definedName name="XDO_?FINAL_PER_NET?562?">SN500IF!$H$11:$H$514</definedName>
    <definedName name="XDO_?FINAL_PER_NET?563?">SN500IF!$H$11:$H$557</definedName>
    <definedName name="XDO_?FINAL_PER_NET?564?">SN500IF!$H$11:$H$562</definedName>
    <definedName name="XDO_?FINAL_PER_NET?565?">SNICIF!$H$11:$H$40</definedName>
    <definedName name="XDO_?FINAL_PER_NET?566?">SNICIF!$H$11:$H$83</definedName>
    <definedName name="XDO_?FINAL_PER_NET?567?">SNICIF!$H$11:$H$88</definedName>
    <definedName name="XDO_?FINAL_PER_NET?568?">SQF!$H$11:$H$41</definedName>
    <definedName name="XDO_?FINAL_PER_NET?569?">SQF!$H$11:$H$84</definedName>
    <definedName name="XDO_?FINAL_PER_NET?57?">SMIF!$H$19:$H$98</definedName>
    <definedName name="XDO_?FINAL_PER_NET?570?">SQF!$H$11:$H$89</definedName>
    <definedName name="XDO_?FINAL_PER_NET?571?">SNBIF!$H$11:$H$24</definedName>
    <definedName name="XDO_?FINAL_PER_NET?572?">SNBIF!$H$11:$H$67</definedName>
    <definedName name="XDO_?FINAL_PER_NET?573?">SNBIF!$H$11:$H$72</definedName>
    <definedName name="XDO_?FINAL_PER_NET?574?">SNITIF!$H$11:$H$20</definedName>
    <definedName name="XDO_?FINAL_PER_NET?575?">SNITIF!$H$11:$H$63</definedName>
    <definedName name="XDO_?FINAL_PER_NET?576?">SNITIF!$H$11:$H$68</definedName>
    <definedName name="XDO_?FINAL_PER_NET?577?">'SBI BSE PSU Bank ETF'!$H$11:$H$21</definedName>
    <definedName name="XDO_?FINAL_PER_NET?578?">'SBI BSE PSU Bank ETF'!$H$11:$H$64</definedName>
    <definedName name="XDO_?FINAL_PER_NET?579?">'SBI BSE PSU Bank ETF'!$H$11:$H$69</definedName>
    <definedName name="XDO_?FINAL_PER_NET?58?">#REF!</definedName>
    <definedName name="XDO_?FINAL_PER_NET?580?">'SBI BSE PSU Bank Index Fund'!$H$11:$H$21</definedName>
    <definedName name="XDO_?FINAL_PER_NET?581?">'SBI BSE PSU Bank Index Fund'!$H$11:$H$64</definedName>
    <definedName name="XDO_?FINAL_PER_NET?582?">'SBI BSE PSU Bank Index Fund'!$H$11:$H$69</definedName>
    <definedName name="XDO_?FINAL_PER_NET?583?">SIPAAFOF!$H$44:$H$46</definedName>
    <definedName name="XDO_?FINAL_PER_NET?584?">SIPAAFOF!$H$44:$H$56</definedName>
    <definedName name="XDO_?FINAL_PER_NET?585?">SIPAAFOF!$H$44:$H$61</definedName>
    <definedName name="XDO_?FINAL_PER_NET?586?">'SBI Nifty200 Quality 30'!$H$11:$H$40</definedName>
    <definedName name="XDO_?FINAL_PER_NET?587?">'SBI Nifty200 Quality 30'!$H$11:$H$83</definedName>
    <definedName name="XDO_?FINAL_PER_NET?588?">'SBI Nifty200 Quality 30'!$H$11:$H$88</definedName>
    <definedName name="XDO_?FINAL_PER_NET?589?">'SBI Nifty200 Mom 30'!$H$11:$H$40</definedName>
    <definedName name="XDO_?FINAL_PER_NET?59?">#REF!</definedName>
    <definedName name="XDO_?FINAL_PER_NET?590?">'SBI Nifty200 Mom 30'!$H$11:$H$83</definedName>
    <definedName name="XDO_?FINAL_PER_NET?591?">'SBI Nifty200 Mom 30'!$H$11:$H$88</definedName>
    <definedName name="XDO_?FINAL_PER_NET?592?">'SBI Nifty100 Low Vol 30'!$H$11:$H$40</definedName>
    <definedName name="XDO_?FINAL_PER_NET?593?">'SBI Nifty100 Low Vol 30'!$H$11:$H$83</definedName>
    <definedName name="XDO_?FINAL_PER_NET?594?">'SBI Nifty100 Low Vol 30'!$H$11:$H$88</definedName>
    <definedName name="XDO_?FINAL_PER_NET?595?">SBILIQETF!$H$52</definedName>
    <definedName name="XDO_?FINAL_PER_NET?596?">SBILIQETF!$H$52:$H$57</definedName>
    <definedName name="XDO_?FINAL_PER_NET?597?">SDAAAFOF!$H$44:$H$57</definedName>
    <definedName name="XDO_?FINAL_PER_NET?598?">SDAAAFOF!$H$44:$H$67</definedName>
    <definedName name="XDO_?FINAL_PER_NET?599?">SDAAAFOF!$H$44:$H$72</definedName>
    <definedName name="XDO_?FINAL_PER_NET?6?">#REF!</definedName>
    <definedName name="XDO_?FINAL_PER_NET?60?">SCOF!$H$11:$H$53</definedName>
    <definedName name="XDO_?FINAL_PER_NET?600?">SQLF!$H$11:$H$52</definedName>
    <definedName name="XDO_?FINAL_PER_NET?601?">SQLF!$H$11:$H$79</definedName>
    <definedName name="XDO_?FINAL_PER_NET?602?">SQLF!$H$11:$H$96</definedName>
    <definedName name="XDO_?FINAL_PER_NET?603?">SQLF!$H$11:$H$101</definedName>
    <definedName name="XDO_?FINAL_PER_NET?604?">SNM150M50ETF!$H$11:$H$60</definedName>
    <definedName name="XDO_?FINAL_PER_NET?605?">SNM150M50ETF!$H$11:$H$107</definedName>
    <definedName name="XDO_?FINAL_PER_NET?606?">SNM150ETF!$H$11:$H$160</definedName>
    <definedName name="XDO_?FINAL_PER_NET?607?">SNM150ETF!$H$11:$H$203</definedName>
    <definedName name="XDO_?FINAL_PER_NET?608?">SNM150ETF!$H$11:$H$208</definedName>
    <definedName name="XDO_?FINAL_PER_NET?609?">'SCRIBXFS3-6M'!$H$19:$H$24</definedName>
    <definedName name="XDO_?FINAL_PER_NET?61?">SCOF!$H$11:$H$59</definedName>
    <definedName name="XDO_?FINAL_PER_NET?610?">'SCRIBXFS3-6M'!$H$19:$H$28</definedName>
    <definedName name="XDO_?FINAL_PER_NET?611?">'SCRIBXFS3-6M'!$H$19:$H$43</definedName>
    <definedName name="XDO_?FINAL_PER_NET?612?">'SCRIBXFS3-6M'!$H$19:$H$50</definedName>
    <definedName name="XDO_?FINAL_PER_NET?613?">'SCRIBXFS3-6M'!$H$19:$H$69</definedName>
    <definedName name="XDO_?FINAL_PER_NET?614?">'SCRIBXFS3-6M'!$H$19:$H$74</definedName>
    <definedName name="XDO_?FINAL_PER_NET?615?">'CRIBXFS9-12M'!$H$19:$H$21</definedName>
    <definedName name="XDO_?FINAL_PER_NET?616?">'CRIBXFS9-12M'!$H$19:$H$38</definedName>
    <definedName name="XDO_?FINAL_PER_NET?617?">'CRIBXFS9-12M'!$H$19:$H$47</definedName>
    <definedName name="XDO_?FINAL_PER_NET?618?">'CRIBXFS9-12M'!$H$19:$H$66</definedName>
    <definedName name="XDO_?FINAL_PER_NET?619?">'CRIBXFS9-12M'!$H$19:$H$71</definedName>
    <definedName name="XDO_?FINAL_PER_NET?62?">SCOF!$H$11:$H$82</definedName>
    <definedName name="XDO_?FINAL_PER_NET?620?">#REF!</definedName>
    <definedName name="XDO_?FINAL_PER_NET?621?">#REF!</definedName>
    <definedName name="XDO_?FINAL_PER_NET?622?">#REF!</definedName>
    <definedName name="XDO_?FINAL_PER_NET?623?">#REF!</definedName>
    <definedName name="XDO_?FINAL_PER_NET?624?">#REF!</definedName>
    <definedName name="XDO_?FINAL_PER_NET?625?">#REF!</definedName>
    <definedName name="XDO_?FINAL_PER_NET?626?">#REF!</definedName>
    <definedName name="XDO_?FINAL_PER_NET?627?">#REF!</definedName>
    <definedName name="XDO_?FINAL_PER_NET?628?">#REF!</definedName>
    <definedName name="XDO_?FINAL_PER_NET?629?">#REF!</definedName>
    <definedName name="XDO_?FINAL_PER_NET?63?">SCOF!$H$11:$H$99</definedName>
    <definedName name="XDO_?FINAL_PER_NET?630?">#REF!</definedName>
    <definedName name="XDO_?FINAL_PER_NET?631?">#REF!</definedName>
    <definedName name="XDO_?FINAL_PER_NET?632?">#REF!</definedName>
    <definedName name="XDO_?FINAL_PER_NET?633?">#REF!</definedName>
    <definedName name="XDO_?FINAL_PER_NET?634?">#REF!</definedName>
    <definedName name="XDO_?FINAL_PER_NET?635?">#REF!</definedName>
    <definedName name="XDO_?FINAL_PER_NET?636?">#REF!</definedName>
    <definedName name="XDO_?FINAL_PER_NET?637?">#REF!</definedName>
    <definedName name="XDO_?FINAL_PER_NET?638?">#REF!</definedName>
    <definedName name="XDO_?FINAL_PER_NET?639?">#REF!</definedName>
    <definedName name="XDO_?FINAL_PER_NET?64?">SCOF!$H$11:$H$104</definedName>
    <definedName name="XDO_?FINAL_PER_NET?640?">#REF!</definedName>
    <definedName name="XDO_?FINAL_PER_NET?641?">#REF!</definedName>
    <definedName name="XDO_?FINAL_PER_NET?642?">#REF!</definedName>
    <definedName name="XDO_?FINAL_PER_NET?643?">#REF!</definedName>
    <definedName name="XDO_?FINAL_PER_NET?644?">#REF!</definedName>
    <definedName name="XDO_?FINAL_PER_NET?645?">#REF!</definedName>
    <definedName name="XDO_?FINAL_PER_NET?65?">STOF!$H$11:$H$36</definedName>
    <definedName name="XDO_?FINAL_PER_NET?66?">STOF!$H$11:$H$43</definedName>
    <definedName name="XDO_?FINAL_PER_NET?67?">STOF!$H$11:$H$48</definedName>
    <definedName name="XDO_?FINAL_PER_NET?68?">STOF!$H$11:$H$71</definedName>
    <definedName name="XDO_?FINAL_PER_NET?69?">STOF!$H$11:$H$88</definedName>
    <definedName name="XDO_?FINAL_PER_NET?7?">#REF!</definedName>
    <definedName name="XDO_?FINAL_PER_NET?70?">STOF!$H$11:$H$93</definedName>
    <definedName name="XDO_?FINAL_PER_NET?71?">SHOF!$H$11:$H$41</definedName>
    <definedName name="XDO_?FINAL_PER_NET?72?">SHOF!$H$11:$H$45</definedName>
    <definedName name="XDO_?FINAL_PER_NET?73?">SHOF!$H$11:$H$70</definedName>
    <definedName name="XDO_?FINAL_PER_NET?74?">SHOF!$H$11:$H$87</definedName>
    <definedName name="XDO_?FINAL_PER_NET?75?">SHOF!$H$11:$H$92</definedName>
    <definedName name="XDO_?FINAL_PER_NET?76?">SCF!$H$11:$H$90</definedName>
    <definedName name="XDO_?FINAL_PER_NET?77?">SCF!$H$11:$H$99</definedName>
    <definedName name="XDO_?FINAL_PER_NET?78?">SCF!$H$11:$H$104</definedName>
    <definedName name="XDO_?FINAL_PER_NET?79?">SCF!$H$11:$H$115</definedName>
    <definedName name="XDO_?FINAL_PER_NET?8?">#REF!</definedName>
    <definedName name="XDO_?FINAL_PER_NET?80?">SCF!$H$11:$H$132</definedName>
    <definedName name="XDO_?FINAL_PER_NET?81?">SCF!$H$11:$H$138</definedName>
    <definedName name="XDO_?FINAL_PER_NET?82?">SCF!$H$11:$H$155</definedName>
    <definedName name="XDO_?FINAL_PER_NET?83?">SCF!$H$11:$H$160</definedName>
    <definedName name="XDO_?FINAL_PER_NET?84?">SNIF!$H$11:$H$60</definedName>
    <definedName name="XDO_?FINAL_PER_NET?85?">SNIF!$H$11:$H$103</definedName>
    <definedName name="XDO_?FINAL_PER_NET?86?">SNIF!$H$11:$H$108</definedName>
    <definedName name="XDO_?FINAL_PER_NET?87?">'SMCBF-SP'!$H$11:$H$31</definedName>
    <definedName name="XDO_?FINAL_PER_NET?88?">'SMCBF-SP'!$H$11:$H$37</definedName>
    <definedName name="XDO_?FINAL_PER_NET?89?">'SMCBF-SP'!$H$11:$H$50</definedName>
    <definedName name="XDO_?FINAL_PER_NET?9?">SLMF!$H$11:$H$86</definedName>
    <definedName name="XDO_?FINAL_PER_NET?90?">'SMCBF-SP'!$H$11:$H$54</definedName>
    <definedName name="XDO_?FINAL_PER_NET?91?">'SMCBF-SP'!$H$11:$H$64</definedName>
    <definedName name="XDO_?FINAL_PER_NET?92?">'SMCBF-SP'!$H$11:$H$70</definedName>
    <definedName name="XDO_?FINAL_PER_NET?93?">'SMCBF-SP'!$H$11:$H$79</definedName>
    <definedName name="XDO_?FINAL_PER_NET?94?">'SMCBF-SP'!$H$11:$H$85</definedName>
    <definedName name="XDO_?FINAL_PER_NET?95?">'SMCBF-SP'!$H$11:$H$92</definedName>
    <definedName name="XDO_?FINAL_PER_NET?96?">'SMCBF-SP'!$H$11:$H$104</definedName>
    <definedName name="XDO_?FINAL_PER_NET?97?">'SMCBF-SP'!$H$11:$H$109</definedName>
    <definedName name="XDO_?FINAL_PER_NET?98?">SOF!$H$36:$H$41</definedName>
    <definedName name="XDO_?FINAL_PER_NET?99?">SOF!$H$36:$H$59</definedName>
    <definedName name="XDO_?FINAL_QUANTITE?">SMEEF!$F$11:$F$102</definedName>
    <definedName name="XDO_?FINAL_QUANTITE?1?">#REF!</definedName>
    <definedName name="XDO_?FINAL_QUANTITE?10?">SLMF!$F$11:$F$90</definedName>
    <definedName name="XDO_?FINAL_QUANTITE?100?">SOF!$F$36:$F$64</definedName>
    <definedName name="XDO_?FINAL_QUANTITE?101?">SMMDF!$F$11:$F$13</definedName>
    <definedName name="XDO_?FINAL_QUANTITE?102?">SMMDF!$F$11:$F$56</definedName>
    <definedName name="XDO_?FINAL_QUANTITE?103?">SMMDF!$F$11:$F$61</definedName>
    <definedName name="XDO_?FINAL_QUANTITE?104?">SMMDF!$F$11:$F$68</definedName>
    <definedName name="XDO_?FINAL_QUANTITE?105?">SMMDF!$F$11:$F$76</definedName>
    <definedName name="XDO_?FINAL_QUANTITE?106?">SMMDF!$F$11:$F$77</definedName>
    <definedName name="XDO_?FINAL_QUANTITE?107?">SMMDF!$F$11:$F$83</definedName>
    <definedName name="XDO_?FINAL_QUANTITE?108?">SMMDF!$F$11:$F$104</definedName>
    <definedName name="XDO_?FINAL_QUANTITE?109?">SMMDF!$F$11:$F$111</definedName>
    <definedName name="XDO_?FINAL_QUANTITE?11?">SLMF!$F$11:$F$97</definedName>
    <definedName name="XDO_?FINAL_QUANTITE?110?">SMMDF!$F$11:$F$119</definedName>
    <definedName name="XDO_?FINAL_QUANTITE?111?">SMMDF!$F$11:$F$124</definedName>
    <definedName name="XDO_?FINAL_QUANTITE?112?">SLF!$F$19:$F$23</definedName>
    <definedName name="XDO_?FINAL_QUANTITE?113?">SLF!$F$19:$F$33</definedName>
    <definedName name="XDO_?FINAL_QUANTITE?114?">SLF!$F$19:$F$123</definedName>
    <definedName name="XDO_?FINAL_QUANTITE?115?">SLF!$F$19:$F$174</definedName>
    <definedName name="XDO_?FINAL_QUANTITE?116?">SLF!$F$19:$F$185</definedName>
    <definedName name="XDO_?FINAL_QUANTITE?117?">SLF!$F$19:$F$196</definedName>
    <definedName name="XDO_?FINAL_QUANTITE?118?">SLF!$F$19:$F$207</definedName>
    <definedName name="XDO_?FINAL_QUANTITE?119?">SDBF!$F$19:$F$25</definedName>
    <definedName name="XDO_?FINAL_QUANTITE?12?">SLMF!$F$11:$F$121</definedName>
    <definedName name="XDO_?FINAL_QUANTITE?120?">SDBF!$F$19:$F$29</definedName>
    <definedName name="XDO_?FINAL_QUANTITE?121?">SDBF!$F$19:$F$37</definedName>
    <definedName name="XDO_?FINAL_QUANTITE?122?">SDBF!$F$19:$F$41</definedName>
    <definedName name="XDO_?FINAL_QUANTITE?123?">SDBF!$F$19:$F$48</definedName>
    <definedName name="XDO_?FINAL_QUANTITE?124?">SDBF!$F$19:$F$61</definedName>
    <definedName name="XDO_?FINAL_QUANTITE?125?">SDBF!$F$19:$F$74</definedName>
    <definedName name="XDO_?FINAL_QUANTITE?126?">SDBF!$F$19:$F$82</definedName>
    <definedName name="XDO_?FINAL_QUANTITE?127?">SDBF!$F$19:$F$87</definedName>
    <definedName name="XDO_?FINAL_QUANTITE?128?">SSF!$F$24</definedName>
    <definedName name="XDO_?FINAL_QUANTITE?129?">SSF!$F$24:$F$34</definedName>
    <definedName name="XDO_?FINAL_QUANTITE?13?">SLMF!$F$11:$F$138</definedName>
    <definedName name="XDO_?FINAL_QUANTITE?130?">SSF!$F$24:$F$62</definedName>
    <definedName name="XDO_?FINAL_QUANTITE?131?">SSF!$F$24:$F$108</definedName>
    <definedName name="XDO_?FINAL_QUANTITE?132?">SSF!$F$24:$F$116</definedName>
    <definedName name="XDO_?FINAL_QUANTITE?133?">SSF!$F$24:$F$121</definedName>
    <definedName name="XDO_?FINAL_QUANTITE?134?">SSF!$F$24:$F$130</definedName>
    <definedName name="XDO_?FINAL_QUANTITE?135?">SSF!$F$24:$F$139</definedName>
    <definedName name="XDO_?FINAL_QUANTITE?136?">SSF!$F$24:$F$144</definedName>
    <definedName name="XDO_?FINAL_QUANTITE?137?">SCRF!$F$19:$F$45</definedName>
    <definedName name="XDO_?FINAL_QUANTITE?138?">SCRF!$F$19:$F$50</definedName>
    <definedName name="XDO_?FINAL_QUANTITE?139?">SCRF!$F$19:$F$60</definedName>
    <definedName name="XDO_?FINAL_QUANTITE?14?">SLMF!$F$11:$F$143</definedName>
    <definedName name="XDO_?FINAL_QUANTITE?140?">SCRF!$F$19:$F$65</definedName>
    <definedName name="XDO_?FINAL_QUANTITE?141?">SCRF!$F$19:$F$76</definedName>
    <definedName name="XDO_?FINAL_QUANTITE?142?">SCRF!$F$19:$F$87</definedName>
    <definedName name="XDO_?FINAL_QUANTITE?143?">SCRF!$F$19:$F$94</definedName>
    <definedName name="XDO_?FINAL_QUANTITE?144?">SCRF!$F$19:$F$102</definedName>
    <definedName name="XDO_?FINAL_QUANTITE?145?">SCRF!$F$19:$F$107</definedName>
    <definedName name="XDO_?FINAL_QUANTITE?146?">SFEF!$F$11:$F$32</definedName>
    <definedName name="XDO_?FINAL_QUANTITE?147?">SFEF!$F$11:$F$36</definedName>
    <definedName name="XDO_?FINAL_QUANTITE?148?">SFEF!$F$11:$F$41</definedName>
    <definedName name="XDO_?FINAL_QUANTITE?149?">SFEF!$F$11:$F$66</definedName>
    <definedName name="XDO_?FINAL_QUANTITE?15?">SLTEF!$F$11:$F$83</definedName>
    <definedName name="XDO_?FINAL_QUANTITE?150?">SFEF!$F$11:$F$83</definedName>
    <definedName name="XDO_?FINAL_QUANTITE?151?">SFEF!$F$11:$F$88</definedName>
    <definedName name="XDO_?FINAL_QUANTITE?152?">SCHF!$F$11:$F$49</definedName>
    <definedName name="XDO_?FINAL_QUANTITE?153?">SCHF!$F$11:$F$98</definedName>
    <definedName name="XDO_?FINAL_QUANTITE?154?">SCHF!$F$11:$F$103</definedName>
    <definedName name="XDO_?FINAL_QUANTITE?155?">SCHF!$F$11:$F$110</definedName>
    <definedName name="XDO_?FINAL_QUANTITE?156?">SCHF!$F$11:$F$116</definedName>
    <definedName name="XDO_?FINAL_QUANTITE?157?">SCHF!$F$11:$F$122</definedName>
    <definedName name="XDO_?FINAL_QUANTITE?158?">SCHF!$F$11:$F$129</definedName>
    <definedName name="XDO_?FINAL_QUANTITE?159?">SCHF!$F$11:$F$138</definedName>
    <definedName name="XDO_?FINAL_QUANTITE?16?">SLTEF!$F$11:$F$89</definedName>
    <definedName name="XDO_?FINAL_QUANTITE?160?">SCHF!$F$11:$F$142</definedName>
    <definedName name="XDO_?FINAL_QUANTITE?161?">SCHF!$F$11:$F$153</definedName>
    <definedName name="XDO_?FINAL_QUANTITE?162?">SCHF!$F$11:$F$161</definedName>
    <definedName name="XDO_?FINAL_QUANTITE?163?">SCHF!$F$11:$F$166</definedName>
    <definedName name="XDO_?FINAL_QUANTITE?164?">SMUSD!$F$19:$F$40</definedName>
    <definedName name="XDO_?FINAL_QUANTITE?165?">SMUSD!$F$19:$F$44</definedName>
    <definedName name="XDO_?FINAL_QUANTITE?166?">SMUSD!$F$19:$F$52</definedName>
    <definedName name="XDO_?FINAL_QUANTITE?167?">SMUSD!$F$19:$F$64</definedName>
    <definedName name="XDO_?FINAL_QUANTITE?168?">SMUSD!$F$19:$F$77</definedName>
    <definedName name="XDO_?FINAL_QUANTITE?169?">SMUSD!$F$19:$F$99</definedName>
    <definedName name="XDO_?FINAL_QUANTITE?17?">SLTEF!$F$11:$F$112</definedName>
    <definedName name="XDO_?FINAL_QUANTITE?170?">SMUSD!$F$19:$F$104</definedName>
    <definedName name="XDO_?FINAL_QUANTITE?171?">SMUSD!$F$19:$F$108</definedName>
    <definedName name="XDO_?FINAL_QUANTITE?172?">SMUSD!$F$19:$F$117</definedName>
    <definedName name="XDO_?FINAL_QUANTITE?173?">SMUSD!$F$19:$F$125</definedName>
    <definedName name="XDO_?FINAL_QUANTITE?174?">SMUSD!$F$19:$F$130</definedName>
    <definedName name="XDO_?FINAL_QUANTITE?175?">SMIDCAP!$F$11:$F$59</definedName>
    <definedName name="XDO_?FINAL_QUANTITE?176?">SMIDCAP!$F$11:$F$65</definedName>
    <definedName name="XDO_?FINAL_QUANTITE?177?">SMIDCAP!$F$11:$F$90</definedName>
    <definedName name="XDO_?FINAL_QUANTITE?178?">SMIDCAP!$F$11:$F$107</definedName>
    <definedName name="XDO_?FINAL_QUANTITE?179?">SMIDCAP!$F$11:$F$112</definedName>
    <definedName name="XDO_?FINAL_QUANTITE?18?">SLTEF!$F$11:$F$129</definedName>
    <definedName name="XDO_?FINAL_QUANTITE?180?">SMCMF!$F$24:$F$26</definedName>
    <definedName name="XDO_?FINAL_QUANTITE?181?">SMCMF!$F$24:$F$30</definedName>
    <definedName name="XDO_?FINAL_QUANTITE?182?">SMCMF!$F$24:$F$57</definedName>
    <definedName name="XDO_?FINAL_QUANTITE?183?">SMCMF!$F$24:$F$62</definedName>
    <definedName name="XDO_?FINAL_QUANTITE?184?">SMCOMMA!$F$11:$F$47</definedName>
    <definedName name="XDO_?FINAL_QUANTITE?185?">SMCOMMA!$F$11:$F$79</definedName>
    <definedName name="XDO_?FINAL_QUANTITE?186?">SMCOMMA!$F$11:$F$96</definedName>
    <definedName name="XDO_?FINAL_QUANTITE?187?">SMCOMMA!$F$11:$F$101</definedName>
    <definedName name="XDO_?FINAL_QUANTITE?188?">SMGF!$F$24:$F$26</definedName>
    <definedName name="XDO_?FINAL_QUANTITE?189?">SMGF!$F$24:$F$37</definedName>
    <definedName name="XDO_?FINAL_QUANTITE?19?">SLTEF!$F$11:$F$134</definedName>
    <definedName name="XDO_?FINAL_QUANTITE?190?">SMGF!$F$24:$F$57</definedName>
    <definedName name="XDO_?FINAL_QUANTITE?191?">SMGF!$F$24:$F$74</definedName>
    <definedName name="XDO_?FINAL_QUANTITE?192?">SMGF!$F$24:$F$79</definedName>
    <definedName name="XDO_?FINAL_QUANTITE?193?">SFLEXI!$F$11:$F$87</definedName>
    <definedName name="XDO_?FINAL_QUANTITE?194?">SFLEXI!$F$11:$F$91</definedName>
    <definedName name="XDO_?FINAL_QUANTITE?195?">SFLEXI!$F$11:$F$120</definedName>
    <definedName name="XDO_?FINAL_QUANTITE?196?">SFLEXI!$F$11:$F$137</definedName>
    <definedName name="XDO_?FINAL_QUANTITE?197?">SFLEXI!$F$11:$F$142</definedName>
    <definedName name="XDO_?FINAL_QUANTITE?198?">SMAAF!$F$11:$F$81</definedName>
    <definedName name="XDO_?FINAL_QUANTITE?199?">SMAAF!$F$11:$F$86</definedName>
    <definedName name="XDO_?FINAL_QUANTITE?2?">#REF!</definedName>
    <definedName name="XDO_?FINAL_QUANTITE?20?">#REF!</definedName>
    <definedName name="XDO_?FINAL_QUANTITE?200?">SMAAF!$F$11:$F$130</definedName>
    <definedName name="XDO_?FINAL_QUANTITE?201?">SMAAF!$F$11:$F$135</definedName>
    <definedName name="XDO_?FINAL_QUANTITE?202?">SMAAF!$F$11:$F$143</definedName>
    <definedName name="XDO_?FINAL_QUANTITE?203?">SMAAF!$F$11:$F$148</definedName>
    <definedName name="XDO_?FINAL_QUANTITE?204?">SMAAF!$F$11:$F$156</definedName>
    <definedName name="XDO_?FINAL_QUANTITE?205?">SMAAF!$F$11:$F$162</definedName>
    <definedName name="XDO_?FINAL_QUANTITE?206?">SMAAF!$F$11:$F$167</definedName>
    <definedName name="XDO_?FINAL_QUANTITE?207?">SMAAF!$F$11:$F$177</definedName>
    <definedName name="XDO_?FINAL_QUANTITE?208?">SMAAF!$F$11:$F$187</definedName>
    <definedName name="XDO_?FINAL_QUANTITE?209?">SMAAF!$F$11:$F$192</definedName>
    <definedName name="XDO_?FINAL_QUANTITE?21?">#REF!</definedName>
    <definedName name="XDO_?FINAL_QUANTITE?210?">SBLUECHIP!$F$11:$F$60</definedName>
    <definedName name="XDO_?FINAL_QUANTITE?211?">SBLUECHIP!$F$11:$F$88</definedName>
    <definedName name="XDO_?FINAL_QUANTITE?212?">SBLUECHIP!$F$11:$F$105</definedName>
    <definedName name="XDO_?FINAL_QUANTITE?213?">SBLUECHIP!$F$11:$F$110</definedName>
    <definedName name="XDO_?FINAL_QUANTITE?214?">SAOF!$F$11:$F$183</definedName>
    <definedName name="XDO_?FINAL_QUANTITE?215?">SAOF!$F$11:$F$195</definedName>
    <definedName name="XDO_?FINAL_QUANTITE?216?">SAOF!$F$11:$F$199</definedName>
    <definedName name="XDO_?FINAL_QUANTITE?217?">SAOF!$F$11:$F$214</definedName>
    <definedName name="XDO_?FINAL_QUANTITE?218?">SAOF!$F$11:$F$225</definedName>
    <definedName name="XDO_?FINAL_QUANTITE?219?">SAOF!$F$11:$F$229</definedName>
    <definedName name="XDO_?FINAL_QUANTITE?22?">#REF!</definedName>
    <definedName name="XDO_?FINAL_QUANTITE?220?">SAOF!$F$11:$F$241</definedName>
    <definedName name="XDO_?FINAL_QUANTITE?221?">SAOF!$F$11:$F$251</definedName>
    <definedName name="XDO_?FINAL_QUANTITE?222?">SAOF!$F$11:$F$256</definedName>
    <definedName name="XDO_?FINAL_QUANTITE?223?">SIF!$F$11:$F$43</definedName>
    <definedName name="XDO_?FINAL_QUANTITE?224?">SIF!$F$11:$F$72</definedName>
    <definedName name="XDO_?FINAL_QUANTITE?225?">SIF!$F$11:$F$81</definedName>
    <definedName name="XDO_?FINAL_QUANTITE?226?">SIF!$F$11:$F$93</definedName>
    <definedName name="XDO_?FINAL_QUANTITE?227?">SIF!$F$11:$F$98</definedName>
    <definedName name="XDO_?FINAL_QUANTITE?228?">SMLDF!$F$19:$F$39</definedName>
    <definedName name="XDO_?FINAL_QUANTITE?229?">SMLDF!$F$19:$F$43</definedName>
    <definedName name="XDO_?FINAL_QUANTITE?23?">#REF!</definedName>
    <definedName name="XDO_?FINAL_QUANTITE?230?">SMLDF!$F$19:$F$52</definedName>
    <definedName name="XDO_?FINAL_QUANTITE?231?">SMLDF!$F$19:$F$56</definedName>
    <definedName name="XDO_?FINAL_QUANTITE?232?">SMLDF!$F$19:$F$58</definedName>
    <definedName name="XDO_?FINAL_QUANTITE?233?">SMLDF!$F$19:$F$66</definedName>
    <definedName name="XDO_?FINAL_QUANTITE?234?">SMLDF!$F$19:$F$74</definedName>
    <definedName name="XDO_?FINAL_QUANTITE?235?">SMLDF!$F$19:$F$92</definedName>
    <definedName name="XDO_?FINAL_QUANTITE?236?">SMLDF!$F$19:$F$96</definedName>
    <definedName name="XDO_?FINAL_QUANTITE?237?">SMLDF!$F$19:$F$107</definedName>
    <definedName name="XDO_?FINAL_QUANTITE?238?">SMLDF!$F$19:$F$115</definedName>
    <definedName name="XDO_?FINAL_QUANTITE?239?">SMLDF!$F$19:$F$120</definedName>
    <definedName name="XDO_?FINAL_QUANTITE?24?">SMGLF!$F$11:$F$52</definedName>
    <definedName name="XDO_?FINAL_QUANTITE?240?">SSTDF!$F$19:$F$71</definedName>
    <definedName name="XDO_?FINAL_QUANTITE?241?">SSTDF!$F$19:$F$75</definedName>
    <definedName name="XDO_?FINAL_QUANTITE?242?">SSTDF!$F$19:$F$85</definedName>
    <definedName name="XDO_?FINAL_QUANTITE?243?">SSTDF!$F$19:$F$89</definedName>
    <definedName name="XDO_?FINAL_QUANTITE?244?">SSTDF!$F$19:$F$103</definedName>
    <definedName name="XDO_?FINAL_QUANTITE?245?">SSTDF!$F$19:$F$110</definedName>
    <definedName name="XDO_?FINAL_QUANTITE?246?">SSTDF!$F$19:$F$120</definedName>
    <definedName name="XDO_?FINAL_QUANTITE?247?">SSTDF!$F$19:$F$126</definedName>
    <definedName name="XDO_?FINAL_QUANTITE?248?">SSTDF!$F$19:$F$135</definedName>
    <definedName name="XDO_?FINAL_QUANTITE?249?">SSTDF!$F$19:$F$143</definedName>
    <definedName name="XDO_?FINAL_QUANTITE?25?">SMGLF!$F$11:$F$79</definedName>
    <definedName name="XDO_?FINAL_QUANTITE?250?">SSTDF!$F$19:$F$148</definedName>
    <definedName name="XDO_?FINAL_QUANTITE?251?">SETFGOLD!$F$44</definedName>
    <definedName name="XDO_?FINAL_QUANTITE?252?">SETFGOLD!$F$44:$F$56</definedName>
    <definedName name="XDO_?FINAL_QUANTITE?253?">SETFGOLD!$F$44:$F$61</definedName>
    <definedName name="XDO_?FINAL_QUANTITE?254?">SPSU!$F$11:$F$31</definedName>
    <definedName name="XDO_?FINAL_QUANTITE?255?">SPSU!$F$11:$F$58</definedName>
    <definedName name="XDO_?FINAL_QUANTITE?256?">SPSU!$F$11:$F$75</definedName>
    <definedName name="XDO_?FINAL_QUANTITE?257?">SPSU!$F$11:$F$80</definedName>
    <definedName name="XDO_?FINAL_QUANTITE?258?">SGF!$F$44</definedName>
    <definedName name="XDO_?FINAL_QUANTITE?259?">SGF!$F$44:$F$54</definedName>
    <definedName name="XDO_?FINAL_QUANTITE?26?">SMGLF!$F$11:$F$96</definedName>
    <definedName name="XDO_?FINAL_QUANTITE?260?">SGF!$F$44:$F$59</definedName>
    <definedName name="XDO_?FINAL_QUANTITE?261?">SBISENSEX!$F$11:$F$40</definedName>
    <definedName name="XDO_?FINAL_QUANTITE?262?">SBISENSEX!$F$11:$F$83</definedName>
    <definedName name="XDO_?FINAL_QUANTITE?263?">SBISENSEX!$F$11:$F$88</definedName>
    <definedName name="XDO_?FINAL_QUANTITE?264?">SSCF!$F$11:$F$75</definedName>
    <definedName name="XDO_?FINAL_QUANTITE?265?">SSCF!$F$11:$F$105</definedName>
    <definedName name="XDO_?FINAL_QUANTITE?266?">SSCF!$F$11:$F$122</definedName>
    <definedName name="XDO_?FINAL_QUANTITE?267?">SSCF!$F$11:$F$127</definedName>
    <definedName name="XDO_?FINAL_QUANTITE?268?">SBPF!$F$19:$F$42</definedName>
    <definedName name="XDO_?FINAL_QUANTITE?269?">SBPF!$F$19:$F$46</definedName>
    <definedName name="XDO_?FINAL_QUANTITE?27?">SMGLF!$F$11:$F$101</definedName>
    <definedName name="XDO_?FINAL_QUANTITE?270?">SBPF!$F$19:$F$56</definedName>
    <definedName name="XDO_?FINAL_QUANTITE?271?">SBPF!$F$19:$F$61</definedName>
    <definedName name="XDO_?FINAL_QUANTITE?272?">SBPF!$F$19:$F$80</definedName>
    <definedName name="XDO_?FINAL_QUANTITE?273?">SBPF!$F$19:$F$93</definedName>
    <definedName name="XDO_?FINAL_QUANTITE?274?">SBPF!$F$19:$F$101</definedName>
    <definedName name="XDO_?FINAL_QUANTITE?275?">SBPF!$F$19:$F$106</definedName>
    <definedName name="XDO_?FINAL_QUANTITE?276?">SBFS!$F$11:$F$43</definedName>
    <definedName name="XDO_?FINAL_QUANTITE?277?">SBFS!$F$11:$F$70</definedName>
    <definedName name="XDO_?FINAL_QUANTITE?278?">SBFS!$F$11:$F$87</definedName>
    <definedName name="XDO_?FINAL_QUANTITE?279?">SBFS!$F$11:$F$92</definedName>
    <definedName name="XDO_?FINAL_QUANTITE?28?">#REF!</definedName>
    <definedName name="XDO_?FINAL_QUANTITE?280?">SETFNN50!$F$11:$F$64</definedName>
    <definedName name="XDO_?FINAL_QUANTITE?281?">SETFNN50!$F$11:$F$107</definedName>
    <definedName name="XDO_?FINAL_QUANTITE?282?">SETFNN50!$F$11:$F$112</definedName>
    <definedName name="XDO_?FINAL_QUANTITE?283?">SETFNIFBK!$F$11:$F$24</definedName>
    <definedName name="XDO_?FINAL_QUANTITE?284?">SETFNIFBK!$F$11:$F$67</definedName>
    <definedName name="XDO_?FINAL_QUANTITE?285?">SETFNIFBK!$F$11:$F$72</definedName>
    <definedName name="XDO_?FINAL_QUANTITE?286?">SETFBSE100!$F$11:$F$110</definedName>
    <definedName name="XDO_?FINAL_QUANTITE?287?">SETFBSE100!$F$11:$F$153</definedName>
    <definedName name="XDO_?FINAL_QUANTITE?288?">SETFBSE100!$F$11:$F$158</definedName>
    <definedName name="XDO_?FINAL_QUANTITE?289?">SESF!$F$11:$F$106</definedName>
    <definedName name="XDO_?FINAL_QUANTITE?29?">#REF!</definedName>
    <definedName name="XDO_?FINAL_QUANTITE?290?">SESF!$F$11:$F$111</definedName>
    <definedName name="XDO_?FINAL_QUANTITE?291?">SESF!$F$11:$F$136</definedName>
    <definedName name="XDO_?FINAL_QUANTITE?292?">SESF!$F$11:$F$140</definedName>
    <definedName name="XDO_?FINAL_QUANTITE?293?">SESF!$F$11:$F$150</definedName>
    <definedName name="XDO_?FINAL_QUANTITE?294?">SESF!$F$11:$F$164</definedName>
    <definedName name="XDO_?FINAL_QUANTITE?295?">SESF!$F$11:$F$174</definedName>
    <definedName name="XDO_?FINAL_QUANTITE?296?">SESF!$F$11:$F$179</definedName>
    <definedName name="XDO_?FINAL_QUANTITE?297?">SESF!$F$11:$F$189</definedName>
    <definedName name="XDO_?FINAL_QUANTITE?298?">SESF!$F$11:$F$194</definedName>
    <definedName name="XDO_?FINAL_QUANTITE?299?">SETFNIF50!$F$11:$F$60</definedName>
    <definedName name="XDO_?FINAL_QUANTITE?3?">#REF!</definedName>
    <definedName name="XDO_?FINAL_QUANTITE?30?">SEHF!$F$11:$F$52</definedName>
    <definedName name="XDO_?FINAL_QUANTITE?300?">SETFNIF50!$F$11:$F$103</definedName>
    <definedName name="XDO_?FINAL_QUANTITE?301?">SETFNIF50!$F$11:$F$108</definedName>
    <definedName name="XDO_?FINAL_QUANTITE?302?">SETF10GILT!$F$24</definedName>
    <definedName name="XDO_?FINAL_QUANTITE?303?">SETF10GILT!$F$24:$F$53</definedName>
    <definedName name="XDO_?FINAL_QUANTITE?304?">SETF10GILT!$F$24:$F$58</definedName>
    <definedName name="XDO_?FINAL_QUANTITE?305?">'SLTAF-IV'!$F$11:$F$38</definedName>
    <definedName name="XDO_?FINAL_QUANTITE?306?">'SLTAF-IV'!$F$11:$F$81</definedName>
    <definedName name="XDO_?FINAL_QUANTITE?307?">'SLTAF-IV'!$F$11:$F$86</definedName>
    <definedName name="XDO_?FINAL_QUANTITE?308?">'SLTAF-V'!$F$11:$F$36</definedName>
    <definedName name="XDO_?FINAL_QUANTITE?309?">'SLTAF-V'!$F$11:$F$79</definedName>
    <definedName name="XDO_?FINAL_QUANTITE?31?">SEHF!$F$11:$F$56</definedName>
    <definedName name="XDO_?FINAL_QUANTITE?310?">'SLTAF-V'!$F$11:$F$84</definedName>
    <definedName name="XDO_?FINAL_QUANTITE?311?">'SLTAF-VI'!$F$11:$F$41</definedName>
    <definedName name="XDO_?FINAL_QUANTITE?312?">'SLTAF-VI'!$F$11:$F$84</definedName>
    <definedName name="XDO_?FINAL_QUANTITE?313?">'SLTAF-VI'!$F$11:$F$89</definedName>
    <definedName name="XDO_?FINAL_QUANTITE?314?">SETFSN50!$F$11:$F$60</definedName>
    <definedName name="XDO_?FINAL_QUANTITE?315?">SETFSN50!$F$11:$F$103</definedName>
    <definedName name="XDO_?FINAL_QUANTITE?316?">SETFSN50!$F$11:$F$108</definedName>
    <definedName name="XDO_?FINAL_QUANTITE?317?">SBIETFQLTY!$F$11:$F$40</definedName>
    <definedName name="XDO_?FINAL_QUANTITE?318?">SBIETFQLTY!$F$11:$F$83</definedName>
    <definedName name="XDO_?FINAL_QUANTITE?319?">SBIETFQLTY!$F$11:$F$88</definedName>
    <definedName name="XDO_?FINAL_QUANTITE?32?">SEHF!$F$11:$F$63</definedName>
    <definedName name="XDO_?FINAL_QUANTITE?320?">SCBF!$F$19:$F$88</definedName>
    <definedName name="XDO_?FINAL_QUANTITE?321?">SCBF!$F$19:$F$93</definedName>
    <definedName name="XDO_?FINAL_QUANTITE?322?">SCBF!$F$19:$F$102</definedName>
    <definedName name="XDO_?FINAL_QUANTITE?323?">SCBF!$F$19:$F$108</definedName>
    <definedName name="XDO_?FINAL_QUANTITE?324?">SCBF!$F$19:$F$116</definedName>
    <definedName name="XDO_?FINAL_QUANTITE?325?">SCBF!$F$19:$F$135</definedName>
    <definedName name="XDO_?FINAL_QUANTITE?326?">SCBF!$F$19:$F$148</definedName>
    <definedName name="XDO_?FINAL_QUANTITE?327?">SCBF!$F$19:$F$156</definedName>
    <definedName name="XDO_?FINAL_QUANTITE?328?">SCBF!$F$19:$F$161</definedName>
    <definedName name="XDO_?FINAL_QUANTITE?329?">SEMVF!$F$11:$F$60</definedName>
    <definedName name="XDO_?FINAL_QUANTITE?33?">SEHF!$F$11:$F$113</definedName>
    <definedName name="XDO_?FINAL_QUANTITE?330?">SEMVF!$F$11:$F$103</definedName>
    <definedName name="XDO_?FINAL_QUANTITE?331?">SEMVF!$F$11:$F$108</definedName>
    <definedName name="XDO_?FINAL_QUANTITE?332?">'SFMP- Series 1'!$F$26:$F$31</definedName>
    <definedName name="XDO_?FINAL_QUANTITE?333?">'SFMP- Series 1'!$F$26:$F$50</definedName>
    <definedName name="XDO_?FINAL_QUANTITE?334?">'SFMP- Series 1'!$F$26:$F$65</definedName>
    <definedName name="XDO_?FINAL_QUANTITE?335?">'SFMP- Series 1'!$F$26:$F$70</definedName>
    <definedName name="XDO_?FINAL_QUANTITE?336?">'SFMP- Series 6'!$F$24</definedName>
    <definedName name="XDO_?FINAL_QUANTITE?337?">'SFMP- Series 6'!$F$24:$F$31</definedName>
    <definedName name="XDO_?FINAL_QUANTITE?338?">'SFMP- Series 6'!$F$24:$F$50</definedName>
    <definedName name="XDO_?FINAL_QUANTITE?339?">'SFMP- Series 6'!$F$24:$F$65</definedName>
    <definedName name="XDO_?FINAL_QUANTITE?34?">SEHF!$F$11:$F$119</definedName>
    <definedName name="XDO_?FINAL_QUANTITE?340?">'SFMP- Series 6'!$F$24:$F$70</definedName>
    <definedName name="XDO_?FINAL_QUANTITE?341?">'SFMP- Series 34'!$F$24</definedName>
    <definedName name="XDO_?FINAL_QUANTITE?342?">'SFMP- Series 34'!$F$24:$F$28</definedName>
    <definedName name="XDO_?FINAL_QUANTITE?343?">'SFMP- Series 34'!$F$24:$F$45</definedName>
    <definedName name="XDO_?FINAL_QUANTITE?344?">'SFMP- Series 34'!$F$24:$F$60</definedName>
    <definedName name="XDO_?FINAL_QUANTITE?345?">'SFMP- Series 34'!$F$24:$F$65</definedName>
    <definedName name="XDO_?FINAL_QUANTITE?346?">'SMCBF-IP'!$F$11:$F$44</definedName>
    <definedName name="XDO_?FINAL_QUANTITE?347?">'SMCBF-IP'!$F$11:$F$49</definedName>
    <definedName name="XDO_?FINAL_QUANTITE?348?">'SMCBF-IP'!$F$11:$F$74</definedName>
    <definedName name="XDO_?FINAL_QUANTITE?349?">'SMCBF-IP'!$F$11:$F$91</definedName>
    <definedName name="XDO_?FINAL_QUANTITE?35?">SEHF!$F$11:$F$125</definedName>
    <definedName name="XDO_?FINAL_QUANTITE?350?">'SMCBF-IP'!$F$11:$F$96</definedName>
    <definedName name="XDO_?FINAL_QUANTITE?351?">SFRDF!$F$19</definedName>
    <definedName name="XDO_?FINAL_QUANTITE?352?">SFRDF!$F$19:$F$31</definedName>
    <definedName name="XDO_?FINAL_QUANTITE?353?">SFRDF!$F$19:$F$41</definedName>
    <definedName name="XDO_?FINAL_QUANTITE?354?">SFRDF!$F$19:$F$62</definedName>
    <definedName name="XDO_?FINAL_QUANTITE?355?">SFRDF!$F$19:$F$70</definedName>
    <definedName name="XDO_?FINAL_QUANTITE?356?">SFRDF!$F$19:$F$75</definedName>
    <definedName name="XDO_?FINAL_QUANTITE?357?">SBIETFIT!$F$11:$F$20</definedName>
    <definedName name="XDO_?FINAL_QUANTITE?358?">SBIETFIT!$F$11:$F$63</definedName>
    <definedName name="XDO_?FINAL_QUANTITE?359?">SBIETFIT!$F$11:$F$68</definedName>
    <definedName name="XDO_?FINAL_QUANTITE?36?">SEHF!$F$11:$F$130</definedName>
    <definedName name="XDO_?FINAL_QUANTITE?360?">SBIETFPB!$F$11:$F$20</definedName>
    <definedName name="XDO_?FINAL_QUANTITE?361?">SBIETFPB!$F$11:$F$63</definedName>
    <definedName name="XDO_?FINAL_QUANTITE?362?">SBIETFPB!$F$11:$F$68</definedName>
    <definedName name="XDO_?FINAL_QUANTITE?363?">'SRBF-AP'!$F$11:$F$60</definedName>
    <definedName name="XDO_?FINAL_QUANTITE?364?">'SRBF-AP'!$F$11:$F$70</definedName>
    <definedName name="XDO_?FINAL_QUANTITE?365?">'SRBF-AP'!$F$11:$F$74</definedName>
    <definedName name="XDO_?FINAL_QUANTITE?366?">'SRBF-AP'!$F$11:$F$81</definedName>
    <definedName name="XDO_?FINAL_QUANTITE?367?">'SRBF-AP'!$F$11:$F$80</definedName>
    <definedName name="XDO_?FINAL_QUANTITE?368?">'SRBF-AP'!$F$11:$F$110</definedName>
    <definedName name="XDO_?FINAL_QUANTITE?369?">'SRBF-AP'!$F$11:$F$115</definedName>
    <definedName name="XDO_?FINAL_QUANTITE?37?">SEHF!$F$11:$F$136</definedName>
    <definedName name="XDO_?FINAL_QUANTITE?370?">'SRBF-AHP'!$F$11:$F$60</definedName>
    <definedName name="XDO_?FINAL_QUANTITE?371?">'SRBF-AHP'!$F$11:$F$70</definedName>
    <definedName name="XDO_?FINAL_QUANTITE?372?">'SRBF-AHP'!$F$11:$F$74</definedName>
    <definedName name="XDO_?FINAL_QUANTITE?373?">'SRBF-AHP'!$F$11:$F$81</definedName>
    <definedName name="XDO_?FINAL_QUANTITE?374?">'SRBF-AHP'!$F$11:$F$80</definedName>
    <definedName name="XDO_?FINAL_QUANTITE?375?">'SRBF-AHP'!$F$11:$F$102</definedName>
    <definedName name="XDO_?FINAL_QUANTITE?376?">'SRBF-AHP'!$F$11:$F$107</definedName>
    <definedName name="XDO_?FINAL_QUANTITE?377?">'SRBF-AHP'!$F$11:$F$117</definedName>
    <definedName name="XDO_?FINAL_QUANTITE?378?">'SRBF-AHP'!$F$11:$F$122</definedName>
    <definedName name="XDO_?FINAL_QUANTITE?379?">'SRBF-CHP'!$F$11:$F$60</definedName>
    <definedName name="XDO_?FINAL_QUANTITE?38?">SEHF!$F$11:$F$143</definedName>
    <definedName name="XDO_?FINAL_QUANTITE?380?">'SRBF-CHP'!$F$11:$F$77</definedName>
    <definedName name="XDO_?FINAL_QUANTITE?381?">'SRBF-CHP'!$F$11:$F$81</definedName>
    <definedName name="XDO_?FINAL_QUANTITE?382?">'SRBF-CHP'!$F$11:$F$89</definedName>
    <definedName name="XDO_?FINAL_QUANTITE?383?">'SRBF-CHP'!$F$11:$F$91</definedName>
    <definedName name="XDO_?FINAL_QUANTITE?384?">'SRBF-CHP'!$F$11:$F$120</definedName>
    <definedName name="XDO_?FINAL_QUANTITE?385?">'SRBF-CHP'!$F$11:$F$125</definedName>
    <definedName name="XDO_?FINAL_QUANTITE?386?">'SRBF-CP'!$F$11:$F$60</definedName>
    <definedName name="XDO_?FINAL_QUANTITE?387?">'SRBF-CP'!$F$11:$F$76</definedName>
    <definedName name="XDO_?FINAL_QUANTITE?388?">'SRBF-CP'!$F$11:$F$80</definedName>
    <definedName name="XDO_?FINAL_QUANTITE?389?">'SRBF-CP'!$F$11:$F$89</definedName>
    <definedName name="XDO_?FINAL_QUANTITE?39?">SEHF!$F$11:$F$156</definedName>
    <definedName name="XDO_?FINAL_QUANTITE?390?">'SRBF-CP'!$F$11:$F$118</definedName>
    <definedName name="XDO_?FINAL_QUANTITE?391?">'SRBF-CP'!$F$11:$F$123</definedName>
    <definedName name="XDO_?FINAL_QUANTITE?392?">'SIA-US EQUITY FOF'!$F$44</definedName>
    <definedName name="XDO_?FINAL_QUANTITE?393?">'SIA-US EQUITY FOF'!$F$44:$F$56</definedName>
    <definedName name="XDO_?FINAL_QUANTITE?394?">'SIA-US EQUITY FOF'!$F$44:$F$61</definedName>
    <definedName name="XDO_?FINAL_QUANTITE?395?">'SNN50'!$F$11:$F$64</definedName>
    <definedName name="XDO_?FINAL_QUANTITE?396?">'SNN50'!$F$11:$F$107</definedName>
    <definedName name="XDO_?FINAL_QUANTITE?397?">'SNN50'!$F$11:$F$112</definedName>
    <definedName name="XDO_?FINAL_QUANTITE?398?">'SFMP- Series 44'!$F$26:$F$31</definedName>
    <definedName name="XDO_?FINAL_QUANTITE?399?">'SFMP- Series 44'!$F$26:$F$42</definedName>
    <definedName name="XDO_?FINAL_QUANTITE?4?">#REF!</definedName>
    <definedName name="XDO_?FINAL_QUANTITE?40?">SEHF!$F$11:$F$160</definedName>
    <definedName name="XDO_?FINAL_QUANTITE?400?">'SFMP- Series 44'!$F$26:$F$52</definedName>
    <definedName name="XDO_?FINAL_QUANTITE?401?">'SFMP- Series 44'!$F$26:$F$67</definedName>
    <definedName name="XDO_?FINAL_QUANTITE?402?">'SFMP- Series 44'!$F$26:$F$72</definedName>
    <definedName name="XDO_?FINAL_QUANTITE?403?">'SFMP- Series 45'!$F$26:$F$33</definedName>
    <definedName name="XDO_?FINAL_QUANTITE?404?">'SFMP- Series 45'!$F$26:$F$44</definedName>
    <definedName name="XDO_?FINAL_QUANTITE?405?">'SFMP- Series 45'!$F$26:$F$52</definedName>
    <definedName name="XDO_?FINAL_QUANTITE?406?">'SFMP- Series 45'!$F$26:$F$67</definedName>
    <definedName name="XDO_?FINAL_QUANTITE?407?">'SFMP- Series 45'!$F$26:$F$72</definedName>
    <definedName name="XDO_?FINAL_QUANTITE?408?">SBIETFCON!$F$11:$F$40</definedName>
    <definedName name="XDO_?FINAL_QUANTITE?409?">SBIETFCON!$F$11:$F$83</definedName>
    <definedName name="XDO_?FINAL_QUANTITE?41?">SEHF!$F$11:$F$164</definedName>
    <definedName name="XDO_?FINAL_QUANTITE?410?">SBIETFCON!$F$11:$F$88</definedName>
    <definedName name="XDO_?FINAL_QUANTITE?411?">'SFMP- Series 46'!$F$26:$F$29</definedName>
    <definedName name="XDO_?FINAL_QUANTITE?412?">'SFMP- Series 46'!$F$26:$F$46</definedName>
    <definedName name="XDO_?FINAL_QUANTITE?413?">'SFMP- Series 46'!$F$26:$F$61</definedName>
    <definedName name="XDO_?FINAL_QUANTITE?414?">'SFMP- Series 46'!$F$26:$F$66</definedName>
    <definedName name="XDO_?FINAL_QUANTITE?415?">SBAF!$F$11:$F$102</definedName>
    <definedName name="XDO_?FINAL_QUANTITE?416?">SBAF!$F$11:$F$107</definedName>
    <definedName name="XDO_?FINAL_QUANTITE?417?">SBAF!$F$11:$F$111</definedName>
    <definedName name="XDO_?FINAL_QUANTITE?418?">SBAF!$F$11:$F$145</definedName>
    <definedName name="XDO_?FINAL_QUANTITE?419?">SBAF!$F$11:$F$149</definedName>
    <definedName name="XDO_?FINAL_QUANTITE?42?">SEHF!$F$11:$F$172</definedName>
    <definedName name="XDO_?FINAL_QUANTITE?420?">SBAF!$F$11:$F$159</definedName>
    <definedName name="XDO_?FINAL_QUANTITE?421?">SBAF!$F$11:$F$165</definedName>
    <definedName name="XDO_?FINAL_QUANTITE?422?">SBAF!$F$11:$F$172</definedName>
    <definedName name="XDO_?FINAL_QUANTITE?423?">SBAF!$F$11:$F$181</definedName>
    <definedName name="XDO_?FINAL_QUANTITE?424?">SBAF!$F$11:$F$186</definedName>
    <definedName name="XDO_?FINAL_QUANTITE?425?">SBAF!$F$11:$F$196</definedName>
    <definedName name="XDO_?FINAL_QUANTITE?426?">SBAF!$F$11:$F$208</definedName>
    <definedName name="XDO_?FINAL_QUANTITE?427?">SBAF!$F$11:$F$213</definedName>
    <definedName name="XDO_?FINAL_QUANTITE?428?">'SFMP- Series 49'!$F$26:$F$34</definedName>
    <definedName name="XDO_?FINAL_QUANTITE?429?">'SFMP- Series 49'!$F$26:$F$51</definedName>
    <definedName name="XDO_?FINAL_QUANTITE?43?">SEHF!$F$11:$F$184</definedName>
    <definedName name="XDO_?FINAL_QUANTITE?430?">'SFMP- Series 49'!$F$26:$F$66</definedName>
    <definedName name="XDO_?FINAL_QUANTITE?431?">'SFMP- Series 49'!$F$26:$F$71</definedName>
    <definedName name="XDO_?FINAL_QUANTITE?432?">'SFMP- Series 50'!$F$26:$F$31</definedName>
    <definedName name="XDO_?FINAL_QUANTITE?433?">'SFMP- Series 50'!$F$26:$F$49</definedName>
    <definedName name="XDO_?FINAL_QUANTITE?434?">'SFMP- Series 50'!$F$26:$F$64</definedName>
    <definedName name="XDO_?FINAL_QUANTITE?435?">'SFMP- Series 50'!$F$26:$F$69</definedName>
    <definedName name="XDO_?FINAL_QUANTITE?436?">'SFMP- Series 51'!$F$26:$F$37</definedName>
    <definedName name="XDO_?FINAL_QUANTITE?437?">'SFMP- Series 51'!$F$26:$F$58</definedName>
    <definedName name="XDO_?FINAL_QUANTITE?438?">'SFMP- Series 51'!$F$26:$F$73</definedName>
    <definedName name="XDO_?FINAL_QUANTITE?439?">'SFMP- Series 51'!$F$26:$F$78</definedName>
    <definedName name="XDO_?FINAL_QUANTITE?44?">SEHF!$F$11:$F$189</definedName>
    <definedName name="XDO_?FINAL_QUANTITE?440?">'SFMP- Series 52'!$F$26:$F$30</definedName>
    <definedName name="XDO_?FINAL_QUANTITE?441?">'SFMP- Series 52'!$F$26:$F$49</definedName>
    <definedName name="XDO_?FINAL_QUANTITE?442?">'SFMP- Series 52'!$F$26:$F$64</definedName>
    <definedName name="XDO_?FINAL_QUANTITE?443?">'SFMP- Series 52'!$F$26:$F$69</definedName>
    <definedName name="XDO_?FINAL_QUANTITE?444?">'SFMP- Series 53'!$F$26:$F$34</definedName>
    <definedName name="XDO_?FINAL_QUANTITE?445?">'SFMP- Series 53'!$F$26:$F$56</definedName>
    <definedName name="XDO_?FINAL_QUANTITE?446?">'SFMP- Series 53'!$F$26:$F$71</definedName>
    <definedName name="XDO_?FINAL_QUANTITE?447?">'SFMP- Series 53'!$F$26:$F$76</definedName>
    <definedName name="XDO_?FINAL_QUANTITE?448?">'SFMP- Series 54'!$F$26:$F$28</definedName>
    <definedName name="XDO_?FINAL_QUANTITE?449?">'SFMP- Series 54'!$F$26:$F$44</definedName>
    <definedName name="XDO_?FINAL_QUANTITE?45?">#REF!</definedName>
    <definedName name="XDO_?FINAL_QUANTITE?450?">'SFMP- Series 54'!$F$26:$F$59</definedName>
    <definedName name="XDO_?FINAL_QUANTITE?451?">'SFMP- Series 54'!$F$26:$F$64</definedName>
    <definedName name="XDO_?FINAL_QUANTITE?452?">'SFMP- Series 55'!$F$26:$F$32</definedName>
    <definedName name="XDO_?FINAL_QUANTITE?453?">'SFMP- Series 55'!$F$26:$F$55</definedName>
    <definedName name="XDO_?FINAL_QUANTITE?454?">'SFMP- Series 55'!$F$26:$F$70</definedName>
    <definedName name="XDO_?FINAL_QUANTITE?455?">'SFMP- Series 55'!$F$26:$F$75</definedName>
    <definedName name="XDO_?FINAL_QUANTITE?456?">'SFMP- Series 57'!$F$26:$F$29</definedName>
    <definedName name="XDO_?FINAL_QUANTITE?457?">'SFMP- Series 57'!$F$26:$F$51</definedName>
    <definedName name="XDO_?FINAL_QUANTITE?458?">'SFMP- Series 57'!$F$26:$F$66</definedName>
    <definedName name="XDO_?FINAL_QUANTITE?459?">'SFMP- Series 57'!$F$26:$F$71</definedName>
    <definedName name="XDO_?FINAL_QUANTITE?46?">#REF!</definedName>
    <definedName name="XDO_?FINAL_QUANTITE?460?">'SFMP- Series 58'!$F$26:$F$32</definedName>
    <definedName name="XDO_?FINAL_QUANTITE?461?">'SFMP- Series 58'!$F$26:$F$52</definedName>
    <definedName name="XDO_?FINAL_QUANTITE?462?">'SFMP- Series 58'!$F$26:$F$67</definedName>
    <definedName name="XDO_?FINAL_QUANTITE?463?">'SFMP- Series 58'!$F$26:$F$72</definedName>
    <definedName name="XDO_?FINAL_QUANTITE?464?">SCPSE!$F$19:$F$41</definedName>
    <definedName name="XDO_?FINAL_QUANTITE?465?">SCPSE!$F$19:$F$102</definedName>
    <definedName name="XDO_?FINAL_QUANTITE?466?">SCPSE!$F$19:$F$111</definedName>
    <definedName name="XDO_?FINAL_QUANTITE?467?">SCPSE!$F$19:$F$130</definedName>
    <definedName name="XDO_?FINAL_QUANTITE?468?">SCPSE!$F$19:$F$135</definedName>
    <definedName name="XDO_?FINAL_QUANTITE?469?">'SFMP- Series 59'!$F$38:$F$39</definedName>
    <definedName name="XDO_?FINAL_QUANTITE?47?">SMIF!$F$19:$F$34</definedName>
    <definedName name="XDO_?FINAL_QUANTITE?470?">'SFMP- Series 59'!$F$38:$F$54</definedName>
    <definedName name="XDO_?FINAL_QUANTITE?471?">'SFMP- Series 59'!$F$38:$F$59</definedName>
    <definedName name="XDO_?FINAL_QUANTITE?472?">'SFMP- Series 60'!$F$26:$F$31</definedName>
    <definedName name="XDO_?FINAL_QUANTITE?473?">'SFMP- Series 60'!$F$26:$F$51</definedName>
    <definedName name="XDO_?FINAL_QUANTITE?474?">'SFMP- Series 60'!$F$26:$F$66</definedName>
    <definedName name="XDO_?FINAL_QUANTITE?475?">'SFMP- Series 60'!$F$26:$F$71</definedName>
    <definedName name="XDO_?FINAL_QUANTITE?476?">SMCF!$F$11:$F$68</definedName>
    <definedName name="XDO_?FINAL_QUANTITE?477?">SMCF!$F$11:$F$83</definedName>
    <definedName name="XDO_?FINAL_QUANTITE?478?">SMCF!$F$11:$F$96</definedName>
    <definedName name="XDO_?FINAL_QUANTITE?479?">SMCF!$F$11:$F$113</definedName>
    <definedName name="XDO_?FINAL_QUANTITE?48?">SMIF!$F$19:$F$40</definedName>
    <definedName name="XDO_?FINAL_QUANTITE?480?">SMCF!$F$11:$F$118</definedName>
    <definedName name="XDO_?FINAL_QUANTITE?481?">'SFMP- Series 61'!$F$26:$F$36</definedName>
    <definedName name="XDO_?FINAL_QUANTITE?482?">'SFMP- Series 61'!$F$26:$F$59</definedName>
    <definedName name="XDO_?FINAL_QUANTITE?483?">'SFMP- Series 61'!$F$26:$F$74</definedName>
    <definedName name="XDO_?FINAL_QUANTITE?484?">'SFMP- Series 61'!$F$26:$F$79</definedName>
    <definedName name="XDO_?FINAL_QUANTITE?485?">'SFMP- Series 67'!$F$26:$F$34</definedName>
    <definedName name="XDO_?FINAL_QUANTITE?486?">'SFMP- Series 67'!$F$26:$F$54</definedName>
    <definedName name="XDO_?FINAL_QUANTITE?487?">'SFMP- Series 67'!$F$26:$F$69</definedName>
    <definedName name="XDO_?FINAL_QUANTITE?488?">'SFMP- Series 67'!$F$26:$F$74</definedName>
    <definedName name="XDO_?FINAL_QUANTITE?489?">SNM150IF!$F$11:$F$160</definedName>
    <definedName name="XDO_?FINAL_QUANTITE?49?">SMIF!$F$19:$F$47</definedName>
    <definedName name="XDO_?FINAL_QUANTITE?490?">SNM150IF!$F$11:$F$203</definedName>
    <definedName name="XDO_?FINAL_QUANTITE?491?">SNM150IF!$F$11:$F$208</definedName>
    <definedName name="XDO_?FINAL_QUANTITE?492?">SNS250IF!$F$11:$F$260</definedName>
    <definedName name="XDO_?FINAL_QUANTITE?493?">SNS250IF!$F$11:$F$303</definedName>
    <definedName name="XDO_?FINAL_QUANTITE?494?">SNS250IF!$F$11:$F$308</definedName>
    <definedName name="XDO_?FINAL_QUANTITE?495?">'SCIGI-JUN 2036'!$F$24</definedName>
    <definedName name="XDO_?FINAL_QUANTITE?496?">'SCIGI-JUN 2036'!$F$24:$F$53</definedName>
    <definedName name="XDO_?FINAL_QUANTITE?497?">'SCIGI-JUN 2036'!$F$24:$F$58</definedName>
    <definedName name="XDO_?FINAL_QUANTITE?498?">'SCIGI-APR 2029'!$F$24</definedName>
    <definedName name="XDO_?FINAL_QUANTITE?499?">'SCIGI-APR 2029'!$F$24:$F$53</definedName>
    <definedName name="XDO_?FINAL_QUANTITE?5?">#REF!</definedName>
    <definedName name="XDO_?FINAL_QUANTITE?50?">SMIF!$F$19:$F$53</definedName>
    <definedName name="XDO_?FINAL_QUANTITE?500?">'SCIGI-APR 2029'!$F$24:$F$58</definedName>
    <definedName name="XDO_?FINAL_QUANTITE?501?">'SCISI-SEP 2027'!$F$24</definedName>
    <definedName name="XDO_?FINAL_QUANTITE?502?">'SCISI-SEP 2027'!$F$24:$F$45</definedName>
    <definedName name="XDO_?FINAL_QUANTITE?503?">'SCISI-SEP 2027'!$F$24:$F$72</definedName>
    <definedName name="XDO_?FINAL_QUANTITE?504?">'SCISI-SEP 2027'!$F$24:$F$77</definedName>
    <definedName name="XDO_?FINAL_QUANTITE?505?">SLDF!$F$24:$F$26</definedName>
    <definedName name="XDO_?FINAL_QUANTITE?506?">SLDF!$F$24:$F$49</definedName>
    <definedName name="XDO_?FINAL_QUANTITE?507?">SLDF!$F$24:$F$57</definedName>
    <definedName name="XDO_?FINAL_QUANTITE?508?">SLDF!$F$24:$F$62</definedName>
    <definedName name="XDO_?FINAL_QUANTITE?509?">'SFMP- Series 74'!$F$26:$F$28</definedName>
    <definedName name="XDO_?FINAL_QUANTITE?51?">SMIF!$F$19:$F$55</definedName>
    <definedName name="XDO_?FINAL_QUANTITE?510?">'SFMP- Series 74'!$F$26:$F$39</definedName>
    <definedName name="XDO_?FINAL_QUANTITE?511?">'SFMP- Series 74'!$F$26:$F$43</definedName>
    <definedName name="XDO_?FINAL_QUANTITE?512?">'SFMP- Series 74'!$F$26:$F$58</definedName>
    <definedName name="XDO_?FINAL_QUANTITE?513?">'SFMP- Series 74'!$F$26:$F$63</definedName>
    <definedName name="XDO_?FINAL_QUANTITE?514?">'SFMP- Series 76'!$F$19:$F$20</definedName>
    <definedName name="XDO_?FINAL_QUANTITE?515?">'SFMP- Series 76'!$F$19:$F$39</definedName>
    <definedName name="XDO_?FINAL_QUANTITE?516?">'SFMP- Series 76'!$F$19:$F$56</definedName>
    <definedName name="XDO_?FINAL_QUANTITE?517?">'SFMP- Series 76'!$F$19:$F$61</definedName>
    <definedName name="XDO_?FINAL_QUANTITE?518?">'SFMP- Series 78'!$F$19</definedName>
    <definedName name="XDO_?FINAL_QUANTITE?519?">'SFMP- Series 78'!$F$19:$F$54</definedName>
    <definedName name="XDO_?FINAL_QUANTITE?52?">SMIF!$F$19:$F$59</definedName>
    <definedName name="XDO_?FINAL_QUANTITE?520?">'SFMP- Series 78'!$F$19:$F$59</definedName>
    <definedName name="XDO_?FINAL_QUANTITE?521?">SDYF!$F$11:$F$58</definedName>
    <definedName name="XDO_?FINAL_QUANTITE?522?">SDYF!$F$11:$F$65</definedName>
    <definedName name="XDO_?FINAL_QUANTITE?523?">SDYF!$F$11:$F$92</definedName>
    <definedName name="XDO_?FINAL_QUANTITE?524?">SDYF!$F$11:$F$109</definedName>
    <definedName name="XDO_?FINAL_QUANTITE?525?">SDYF!$F$11:$F$114</definedName>
    <definedName name="XDO_?FINAL_QUANTITE?526?">'SFMP- Series 81'!$F$19:$F$20</definedName>
    <definedName name="XDO_?FINAL_QUANTITE?527?">'SFMP- Series 81'!$F$19:$F$24</definedName>
    <definedName name="XDO_?FINAL_QUANTITE?528?">'SFMP- Series 81'!$F$19:$F$35</definedName>
    <definedName name="XDO_?FINAL_QUANTITE?529?">'SFMP- Series 81'!$F$19:$F$47</definedName>
    <definedName name="XDO_?FINAL_QUANTITE?53?">SMIF!$F$19:$F$68</definedName>
    <definedName name="XDO_?FINAL_QUANTITE?530?">'SFMP- Series 81'!$F$19:$F$51</definedName>
    <definedName name="XDO_?FINAL_QUANTITE?531?">'SFMP- Series 81'!$F$19:$F$66</definedName>
    <definedName name="XDO_?FINAL_QUANTITE?532?">'SFMP- Series 81'!$F$19:$F$71</definedName>
    <definedName name="XDO_?FINAL_QUANTITE?533?">'SBI-BSE-SENSEX-IF'!$F$11:$F$40</definedName>
    <definedName name="XDO_?FINAL_QUANTITE?534?">'SBI-BSE-SENSEX-IF'!$F$11:$F$83</definedName>
    <definedName name="XDO_?FINAL_QUANTITE?535?">'SBI-BSE-SENSEX-IF'!$F$11:$F$88</definedName>
    <definedName name="XDO_?FINAL_QUANTITE?536?">LIQUIDSBI!$F$52</definedName>
    <definedName name="XDO_?FINAL_QUANTITE?537?">LIQUIDSBI!$F$52:$F$57</definedName>
    <definedName name="XDO_?FINAL_QUANTITE?538?">SN50EWIF!$F$11:$F$60</definedName>
    <definedName name="XDO_?FINAL_QUANTITE?539?">SN50EWIF!$F$11:$F$103</definedName>
    <definedName name="XDO_?FINAL_QUANTITE?54?">SMIF!$F$19:$F$81</definedName>
    <definedName name="XDO_?FINAL_QUANTITE?540?">SN50EWIF!$F$11:$F$108</definedName>
    <definedName name="XDO_?FINAL_QUANTITE?541?">SEOF!$F$11:$F$44</definedName>
    <definedName name="XDO_?FINAL_QUANTITE?542?">SEOF!$F$11:$F$72</definedName>
    <definedName name="XDO_?FINAL_QUANTITE?543?">SEOF!$F$11:$F$89</definedName>
    <definedName name="XDO_?FINAL_QUANTITE?544?">SEOF!$F$11:$F$94</definedName>
    <definedName name="XDO_?FINAL_QUANTITE?545?">'SBI-AOF'!$F$11:$F$41</definedName>
    <definedName name="XDO_?FINAL_QUANTITE?546?">'SBI-AOF'!$F$11:$F$68</definedName>
    <definedName name="XDO_?FINAL_QUANTITE?547?">'SBI-AOF'!$F$11:$F$85</definedName>
    <definedName name="XDO_?FINAL_QUANTITE?548?">'SBI-AOF'!$F$11:$F$90</definedName>
    <definedName name="XDO_?FINAL_QUANTITE?549?">SETFSILVER!$F$44</definedName>
    <definedName name="XDO_?FINAL_QUANTITE?55?">SMIF!$F$19:$F$85</definedName>
    <definedName name="XDO_?FINAL_QUANTITE?550?">SETFSILVER!$F$44:$F$56</definedName>
    <definedName name="XDO_?FINAL_QUANTITE?551?">SETFSILVER!$F$44:$F$61</definedName>
    <definedName name="XDO_?FINAL_QUANTITE?552?">'SETFSILVER-FOF'!$F$44</definedName>
    <definedName name="XDO_?FINAL_QUANTITE?553?">'SETFSILVER-FOF'!$F$44:$F$54</definedName>
    <definedName name="XDO_?FINAL_QUANTITE?554?">'SETFSILVER-FOF'!$F$44:$F$59</definedName>
    <definedName name="XDO_?FINAL_QUANTITE?555?">'SN50EW-ETF'!$F$11:$F$60</definedName>
    <definedName name="XDO_?FINAL_QUANTITE?556?">'SN50EW-ETF'!$F$11:$F$103</definedName>
    <definedName name="XDO_?FINAL_QUANTITE?557?">'SN50EW-ETF'!$F$11:$F$108</definedName>
    <definedName name="XDO_?FINAL_QUANTITE?558?">SIOF!$F$11:$F$48</definedName>
    <definedName name="XDO_?FINAL_QUANTITE?559?">SIOF!$F$11:$F$75</definedName>
    <definedName name="XDO_?FINAL_QUANTITE?56?">SMIF!$F$19:$F$93</definedName>
    <definedName name="XDO_?FINAL_QUANTITE?560?">SIOF!$F$11:$F$92</definedName>
    <definedName name="XDO_?FINAL_QUANTITE?561?">SIOF!$F$11:$F$97</definedName>
    <definedName name="XDO_?FINAL_QUANTITE?562?">SN500IF!$F$11:$F$514</definedName>
    <definedName name="XDO_?FINAL_QUANTITE?563?">SN500IF!$F$11:$F$557</definedName>
    <definedName name="XDO_?FINAL_QUANTITE?564?">SN500IF!$F$11:$F$562</definedName>
    <definedName name="XDO_?FINAL_QUANTITE?565?">SNICIF!$F$11:$F$40</definedName>
    <definedName name="XDO_?FINAL_QUANTITE?566?">SNICIF!$F$11:$F$83</definedName>
    <definedName name="XDO_?FINAL_QUANTITE?567?">SNICIF!$F$11:$F$88</definedName>
    <definedName name="XDO_?FINAL_QUANTITE?568?">SQF!$F$11:$F$41</definedName>
    <definedName name="XDO_?FINAL_QUANTITE?569?">SQF!$F$11:$F$84</definedName>
    <definedName name="XDO_?FINAL_QUANTITE?57?">SMIF!$F$19:$F$98</definedName>
    <definedName name="XDO_?FINAL_QUANTITE?570?">SQF!$F$11:$F$89</definedName>
    <definedName name="XDO_?FINAL_QUANTITE?571?">SNBIF!$F$11:$F$24</definedName>
    <definedName name="XDO_?FINAL_QUANTITE?572?">SNBIF!$F$11:$F$67</definedName>
    <definedName name="XDO_?FINAL_QUANTITE?573?">SNBIF!$F$11:$F$72</definedName>
    <definedName name="XDO_?FINAL_QUANTITE?574?">SNITIF!$F$11:$F$20</definedName>
    <definedName name="XDO_?FINAL_QUANTITE?575?">SNITIF!$F$11:$F$63</definedName>
    <definedName name="XDO_?FINAL_QUANTITE?576?">SNITIF!$F$11:$F$68</definedName>
    <definedName name="XDO_?FINAL_QUANTITE?577?">'SBI BSE PSU Bank ETF'!$F$11:$F$21</definedName>
    <definedName name="XDO_?FINAL_QUANTITE?578?">'SBI BSE PSU Bank ETF'!$F$11:$F$64</definedName>
    <definedName name="XDO_?FINAL_QUANTITE?579?">'SBI BSE PSU Bank ETF'!$F$11:$F$69</definedName>
    <definedName name="XDO_?FINAL_QUANTITE?58?">#REF!</definedName>
    <definedName name="XDO_?FINAL_QUANTITE?580?">'SBI BSE PSU Bank Index Fund'!$F$11:$F$21</definedName>
    <definedName name="XDO_?FINAL_QUANTITE?581?">'SBI BSE PSU Bank Index Fund'!$F$11:$F$64</definedName>
    <definedName name="XDO_?FINAL_QUANTITE?582?">'SBI BSE PSU Bank Index Fund'!$F$11:$F$69</definedName>
    <definedName name="XDO_?FINAL_QUANTITE?583?">SIPAAFOF!$F$44:$F$46</definedName>
    <definedName name="XDO_?FINAL_QUANTITE?584?">SIPAAFOF!$F$44:$F$56</definedName>
    <definedName name="XDO_?FINAL_QUANTITE?585?">SIPAAFOF!$F$44:$F$61</definedName>
    <definedName name="XDO_?FINAL_QUANTITE?586?">'SBI Nifty200 Quality 30'!$F$11:$F$40</definedName>
    <definedName name="XDO_?FINAL_QUANTITE?587?">'SBI Nifty200 Quality 30'!$F$11:$F$83</definedName>
    <definedName name="XDO_?FINAL_QUANTITE?588?">'SBI Nifty200 Quality 30'!$F$11:$F$88</definedName>
    <definedName name="XDO_?FINAL_QUANTITE?589?">'SBI Nifty200 Mom 30'!$F$11:$F$40</definedName>
    <definedName name="XDO_?FINAL_QUANTITE?59?">#REF!</definedName>
    <definedName name="XDO_?FINAL_QUANTITE?590?">'SBI Nifty200 Mom 30'!$F$11:$F$83</definedName>
    <definedName name="XDO_?FINAL_QUANTITE?591?">'SBI Nifty200 Mom 30'!$F$11:$F$88</definedName>
    <definedName name="XDO_?FINAL_QUANTITE?592?">'SBI Nifty100 Low Vol 30'!$F$11:$F$40</definedName>
    <definedName name="XDO_?FINAL_QUANTITE?593?">'SBI Nifty100 Low Vol 30'!$F$11:$F$83</definedName>
    <definedName name="XDO_?FINAL_QUANTITE?594?">'SBI Nifty100 Low Vol 30'!$F$11:$F$88</definedName>
    <definedName name="XDO_?FINAL_QUANTITE?595?">SBILIQETF!$F$52</definedName>
    <definedName name="XDO_?FINAL_QUANTITE?596?">SBILIQETF!$F$52:$F$57</definedName>
    <definedName name="XDO_?FINAL_QUANTITE?597?">SDAAAFOF!$F$44:$F$57</definedName>
    <definedName name="XDO_?FINAL_QUANTITE?598?">SDAAAFOF!$F$44:$F$67</definedName>
    <definedName name="XDO_?FINAL_QUANTITE?599?">SDAAAFOF!$F$44:$F$72</definedName>
    <definedName name="XDO_?FINAL_QUANTITE?6?">#REF!</definedName>
    <definedName name="XDO_?FINAL_QUANTITE?60?">SCOF!$F$11:$F$53</definedName>
    <definedName name="XDO_?FINAL_QUANTITE?600?">SQLF!$F$11:$F$52</definedName>
    <definedName name="XDO_?FINAL_QUANTITE?601?">SQLF!$F$11:$F$79</definedName>
    <definedName name="XDO_?FINAL_QUANTITE?602?">SQLF!$F$11:$F$96</definedName>
    <definedName name="XDO_?FINAL_QUANTITE?603?">SQLF!$F$11:$F$101</definedName>
    <definedName name="XDO_?FINAL_QUANTITE?604?">SNM150M50ETF!$F$11:$F$60</definedName>
    <definedName name="XDO_?FINAL_QUANTITE?605?">SNM150M50ETF!$F$11:$F$107</definedName>
    <definedName name="XDO_?FINAL_QUANTITE?606?">SNM150ETF!$F$11:$F$160</definedName>
    <definedName name="XDO_?FINAL_QUANTITE?607?">SNM150ETF!$F$11:$F$203</definedName>
    <definedName name="XDO_?FINAL_QUANTITE?608?">SNM150ETF!$F$11:$F$208</definedName>
    <definedName name="XDO_?FINAL_QUANTITE?609?">'SCRIBXFS3-6M'!$F$19:$F$24</definedName>
    <definedName name="XDO_?FINAL_QUANTITE?61?">SCOF!$F$11:$F$59</definedName>
    <definedName name="XDO_?FINAL_QUANTITE?610?">'SCRIBXFS3-6M'!$F$19:$F$28</definedName>
    <definedName name="XDO_?FINAL_QUANTITE?611?">'SCRIBXFS3-6M'!$F$19:$F$43</definedName>
    <definedName name="XDO_?FINAL_QUANTITE?612?">'SCRIBXFS3-6M'!$F$19:$F$50</definedName>
    <definedName name="XDO_?FINAL_QUANTITE?613?">'SCRIBXFS3-6M'!$F$19:$F$69</definedName>
    <definedName name="XDO_?FINAL_QUANTITE?614?">'SCRIBXFS3-6M'!$F$19:$F$74</definedName>
    <definedName name="XDO_?FINAL_QUANTITE?615?">'CRIBXFS9-12M'!$F$19:$F$21</definedName>
    <definedName name="XDO_?FINAL_QUANTITE?616?">'CRIBXFS9-12M'!$F$19:$F$38</definedName>
    <definedName name="XDO_?FINAL_QUANTITE?617?">'CRIBXFS9-12M'!$F$19:$F$47</definedName>
    <definedName name="XDO_?FINAL_QUANTITE?618?">'CRIBXFS9-12M'!$F$19:$F$66</definedName>
    <definedName name="XDO_?FINAL_QUANTITE?619?">'CRIBXFS9-12M'!$F$19:$F$71</definedName>
    <definedName name="XDO_?FINAL_QUANTITE?62?">SCOF!$F$11:$F$82</definedName>
    <definedName name="XDO_?FINAL_QUANTITE?620?">#REF!</definedName>
    <definedName name="XDO_?FINAL_QUANTITE?621?">#REF!</definedName>
    <definedName name="XDO_?FINAL_QUANTITE?622?">#REF!</definedName>
    <definedName name="XDO_?FINAL_QUANTITE?623?">#REF!</definedName>
    <definedName name="XDO_?FINAL_QUANTITE?624?">#REF!</definedName>
    <definedName name="XDO_?FINAL_QUANTITE?625?">#REF!</definedName>
    <definedName name="XDO_?FINAL_QUANTITE?626?">#REF!</definedName>
    <definedName name="XDO_?FINAL_QUANTITE?627?">#REF!</definedName>
    <definedName name="XDO_?FINAL_QUANTITE?628?">#REF!</definedName>
    <definedName name="XDO_?FINAL_QUANTITE?629?">#REF!</definedName>
    <definedName name="XDO_?FINAL_QUANTITE?63?">SCOF!$F$11:$F$99</definedName>
    <definedName name="XDO_?FINAL_QUANTITE?630?">#REF!</definedName>
    <definedName name="XDO_?FINAL_QUANTITE?631?">#REF!</definedName>
    <definedName name="XDO_?FINAL_QUANTITE?632?">#REF!</definedName>
    <definedName name="XDO_?FINAL_QUANTITE?633?">#REF!</definedName>
    <definedName name="XDO_?FINAL_QUANTITE?634?">#REF!</definedName>
    <definedName name="XDO_?FINAL_QUANTITE?635?">#REF!</definedName>
    <definedName name="XDO_?FINAL_QUANTITE?636?">#REF!</definedName>
    <definedName name="XDO_?FINAL_QUANTITE?637?">#REF!</definedName>
    <definedName name="XDO_?FINAL_QUANTITE?638?">#REF!</definedName>
    <definedName name="XDO_?FINAL_QUANTITE?639?">#REF!</definedName>
    <definedName name="XDO_?FINAL_QUANTITE?64?">SCOF!$F$11:$F$104</definedName>
    <definedName name="XDO_?FINAL_QUANTITE?640?">#REF!</definedName>
    <definedName name="XDO_?FINAL_QUANTITE?641?">#REF!</definedName>
    <definedName name="XDO_?FINAL_QUANTITE?642?">#REF!</definedName>
    <definedName name="XDO_?FINAL_QUANTITE?643?">#REF!</definedName>
    <definedName name="XDO_?FINAL_QUANTITE?644?">#REF!</definedName>
    <definedName name="XDO_?FINAL_QUANTITE?645?">#REF!</definedName>
    <definedName name="XDO_?FINAL_QUANTITE?65?">STOF!$F$11:$F$36</definedName>
    <definedName name="XDO_?FINAL_QUANTITE?66?">STOF!$F$11:$F$43</definedName>
    <definedName name="XDO_?FINAL_QUANTITE?67?">STOF!$F$11:$F$48</definedName>
    <definedName name="XDO_?FINAL_QUANTITE?68?">STOF!$F$11:$F$71</definedName>
    <definedName name="XDO_?FINAL_QUANTITE?69?">STOF!$F$11:$F$88</definedName>
    <definedName name="XDO_?FINAL_QUANTITE?7?">#REF!</definedName>
    <definedName name="XDO_?FINAL_QUANTITE?70?">STOF!$F$11:$F$93</definedName>
    <definedName name="XDO_?FINAL_QUANTITE?71?">SHOF!$F$11:$F$41</definedName>
    <definedName name="XDO_?FINAL_QUANTITE?72?">SHOF!$F$11:$F$45</definedName>
    <definedName name="XDO_?FINAL_QUANTITE?73?">SHOF!$F$11:$F$70</definedName>
    <definedName name="XDO_?FINAL_QUANTITE?74?">SHOF!$F$11:$F$87</definedName>
    <definedName name="XDO_?FINAL_QUANTITE?75?">SHOF!$F$11:$F$92</definedName>
    <definedName name="XDO_?FINAL_QUANTITE?76?">SCF!$F$11:$F$90</definedName>
    <definedName name="XDO_?FINAL_QUANTITE?77?">SCF!$F$11:$F$99</definedName>
    <definedName name="XDO_?FINAL_QUANTITE?78?">SCF!$F$11:$F$104</definedName>
    <definedName name="XDO_?FINAL_QUANTITE?79?">SCF!$F$11:$F$115</definedName>
    <definedName name="XDO_?FINAL_QUANTITE?8?">#REF!</definedName>
    <definedName name="XDO_?FINAL_QUANTITE?80?">SCF!$F$11:$F$132</definedName>
    <definedName name="XDO_?FINAL_QUANTITE?81?">SCF!$F$11:$F$138</definedName>
    <definedName name="XDO_?FINAL_QUANTITE?82?">SCF!$F$11:$F$155</definedName>
    <definedName name="XDO_?FINAL_QUANTITE?83?">SCF!$F$11:$F$160</definedName>
    <definedName name="XDO_?FINAL_QUANTITE?84?">SNIF!$F$11:$F$60</definedName>
    <definedName name="XDO_?FINAL_QUANTITE?85?">SNIF!$F$11:$F$103</definedName>
    <definedName name="XDO_?FINAL_QUANTITE?86?">SNIF!$F$11:$F$108</definedName>
    <definedName name="XDO_?FINAL_QUANTITE?87?">'SMCBF-SP'!$F$11:$F$31</definedName>
    <definedName name="XDO_?FINAL_QUANTITE?88?">'SMCBF-SP'!$F$11:$F$37</definedName>
    <definedName name="XDO_?FINAL_QUANTITE?89?">'SMCBF-SP'!$F$11:$F$50</definedName>
    <definedName name="XDO_?FINAL_QUANTITE?9?">SLMF!$F$11:$F$86</definedName>
    <definedName name="XDO_?FINAL_QUANTITE?90?">'SMCBF-SP'!$F$11:$F$54</definedName>
    <definedName name="XDO_?FINAL_QUANTITE?91?">'SMCBF-SP'!$F$11:$F$64</definedName>
    <definedName name="XDO_?FINAL_QUANTITE?92?">'SMCBF-SP'!$F$11:$F$70</definedName>
    <definedName name="XDO_?FINAL_QUANTITE?93?">'SMCBF-SP'!$F$11:$F$79</definedName>
    <definedName name="XDO_?FINAL_QUANTITE?94?">'SMCBF-SP'!$F$11:$F$85</definedName>
    <definedName name="XDO_?FINAL_QUANTITE?95?">'SMCBF-SP'!$F$11:$F$92</definedName>
    <definedName name="XDO_?FINAL_QUANTITE?96?">'SMCBF-SP'!$F$11:$F$104</definedName>
    <definedName name="XDO_?FINAL_QUANTITE?97?">'SMCBF-SP'!$F$11:$F$109</definedName>
    <definedName name="XDO_?FINAL_QUANTITE?98?">SOF!$F$36:$F$41</definedName>
    <definedName name="XDO_?FINAL_QUANTITE?99?">SOF!$F$36:$F$59</definedName>
    <definedName name="XDO_?LONG_DESC?">SMEEF!$D$3</definedName>
    <definedName name="XDO_?NAMC?">SMEEF!#REF!</definedName>
    <definedName name="XDO_?NAMC?1?">#REF!</definedName>
    <definedName name="XDO_?NAMC?10?">#REF!</definedName>
    <definedName name="XDO_?NAMC?100?">'SFMP- Series 74'!#REF!</definedName>
    <definedName name="XDO_?NAMC?101?">'SFMP- Series 76'!#REF!</definedName>
    <definedName name="XDO_?NAMC?102?">'SFMP- Series 78'!#REF!</definedName>
    <definedName name="XDO_?NAMC?103?">SDYF!#REF!</definedName>
    <definedName name="XDO_?NAMC?104?">'SFMP- Series 81'!#REF!</definedName>
    <definedName name="XDO_?NAMC?105?">'SBI-BSE-SENSEX-IF'!#REF!</definedName>
    <definedName name="XDO_?NAMC?106?">LIQUIDSBI!#REF!</definedName>
    <definedName name="XDO_?NAMC?107?">SN50EWIF!#REF!</definedName>
    <definedName name="XDO_?NAMC?108?">SEOF!#REF!</definedName>
    <definedName name="XDO_?NAMC?109?">'SBI-AOF'!#REF!</definedName>
    <definedName name="XDO_?NAMC?11?">SEHF!#REF!</definedName>
    <definedName name="XDO_?NAMC?110?">SETFSILVER!#REF!</definedName>
    <definedName name="XDO_?NAMC?111?">'SETFSILVER-FOF'!#REF!</definedName>
    <definedName name="XDO_?NAMC?112?">'SN50EW-ETF'!#REF!</definedName>
    <definedName name="XDO_?NAMC?113?">SIOF!#REF!</definedName>
    <definedName name="XDO_?NAMC?114?">SN500IF!#REF!</definedName>
    <definedName name="XDO_?NAMC?115?">SNICIF!#REF!</definedName>
    <definedName name="XDO_?NAMC?116?">SQF!#REF!</definedName>
    <definedName name="XDO_?NAMC?117?">SNBIF!#REF!</definedName>
    <definedName name="XDO_?NAMC?118?">SNITIF!#REF!</definedName>
    <definedName name="XDO_?NAMC?119?">'SBI BSE PSU Bank ETF'!#REF!</definedName>
    <definedName name="XDO_?NAMC?12?">#REF!</definedName>
    <definedName name="XDO_?NAMC?120?">'SBI BSE PSU Bank Index Fund'!#REF!</definedName>
    <definedName name="XDO_?NAMC?121?">SIPAAFOF!#REF!</definedName>
    <definedName name="XDO_?NAMC?122?">'SBI Nifty200 Quality 30'!#REF!</definedName>
    <definedName name="XDO_?NAMC?123?">'SBI Nifty200 Mom 30'!#REF!</definedName>
    <definedName name="XDO_?NAMC?124?">'SBI Nifty100 Low Vol 30'!#REF!</definedName>
    <definedName name="XDO_?NAMC?125?">SBILIQETF!#REF!</definedName>
    <definedName name="XDO_?NAMC?126?">SDAAAFOF!#REF!</definedName>
    <definedName name="XDO_?NAMC?127?">SQLF!#REF!</definedName>
    <definedName name="XDO_?NAMC?128?">SNM150M50ETF!#REF!</definedName>
    <definedName name="XDO_?NAMC?129?">SNM150ETF!#REF!</definedName>
    <definedName name="XDO_?NAMC?13?">SMIF!#REF!</definedName>
    <definedName name="XDO_?NAMC?130?">'SCRIBXFS3-6M'!#REF!</definedName>
    <definedName name="XDO_?NAMC?131?">'CRIBXFS9-12M'!#REF!</definedName>
    <definedName name="XDO_?NAMC?132?">#REF!</definedName>
    <definedName name="XDO_?NAMC?133?">#REF!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SETF10GILT!#REF!</definedName>
    <definedName name="XDO_?NAMC?54?">'SLTAF-IV'!#REF!</definedName>
    <definedName name="XDO_?NAMC?55?">'SLTAF-V'!#REF!</definedName>
    <definedName name="XDO_?NAMC?56?">'SLTAF-VI'!#REF!</definedName>
    <definedName name="XDO_?NAMC?57?">SETFSN50!#REF!</definedName>
    <definedName name="XDO_?NAMC?58?">SBIETFQLTY!#REF!</definedName>
    <definedName name="XDO_?NAMC?59?">SCBF!#REF!</definedName>
    <definedName name="XDO_?NAMC?6?">SLTEF!#REF!</definedName>
    <definedName name="XDO_?NAMC?60?">SEMVF!#REF!</definedName>
    <definedName name="XDO_?NAMC?61?">'SFMP- Series 1'!#REF!</definedName>
    <definedName name="XDO_?NAMC?62?">'SFMP- Series 6'!#REF!</definedName>
    <definedName name="XDO_?NAMC?63?">'SFMP- Series 34'!#REF!</definedName>
    <definedName name="XDO_?NAMC?64?">'SMCBF-IP'!#REF!</definedName>
    <definedName name="XDO_?NAMC?65?">SFRDF!#REF!</definedName>
    <definedName name="XDO_?NAMC?66?">SBIETFIT!#REF!</definedName>
    <definedName name="XDO_?NAMC?67?">SBIETFPB!#REF!</definedName>
    <definedName name="XDO_?NAMC?68?">'SRBF-AP'!#REF!</definedName>
    <definedName name="XDO_?NAMC?69?">'SRBF-AHP'!#REF!</definedName>
    <definedName name="XDO_?NAMC?7?">#REF!</definedName>
    <definedName name="XDO_?NAMC?70?">'SRBF-CHP'!#REF!</definedName>
    <definedName name="XDO_?NAMC?71?">'SRBF-CP'!#REF!</definedName>
    <definedName name="XDO_?NAMC?72?">'SIA-US EQUITY FOF'!#REF!</definedName>
    <definedName name="XDO_?NAMC?73?">'SNN50'!#REF!</definedName>
    <definedName name="XDO_?NAMC?74?">'SFMP- Series 44'!#REF!</definedName>
    <definedName name="XDO_?NAMC?75?">'SFMP- Series 45'!#REF!</definedName>
    <definedName name="XDO_?NAMC?76?">SBIETFCON!#REF!</definedName>
    <definedName name="XDO_?NAMC?77?">'SFMP- Series 46'!#REF!</definedName>
    <definedName name="XDO_?NAMC?78?">SBAF!#REF!</definedName>
    <definedName name="XDO_?NAMC?79?">'SFMP- Series 49'!#REF!</definedName>
    <definedName name="XDO_?NAMC?8?">#REF!</definedName>
    <definedName name="XDO_?NAMC?80?">'SFMP- Series 50'!#REF!</definedName>
    <definedName name="XDO_?NAMC?81?">'SFMP- Series 51'!#REF!</definedName>
    <definedName name="XDO_?NAMC?82?">'SFMP- Series 52'!#REF!</definedName>
    <definedName name="XDO_?NAMC?83?">'SFMP- Series 53'!#REF!</definedName>
    <definedName name="XDO_?NAMC?84?">'SFMP- Series 54'!#REF!</definedName>
    <definedName name="XDO_?NAMC?85?">'SFMP- Series 55'!#REF!</definedName>
    <definedName name="XDO_?NAMC?86?">'SFMP- Series 57'!#REF!</definedName>
    <definedName name="XDO_?NAMC?87?">'SFMP- Series 58'!#REF!</definedName>
    <definedName name="XDO_?NAMC?88?">SCPSE!#REF!</definedName>
    <definedName name="XDO_?NAMC?89?">'SFMP- Series 59'!#REF!</definedName>
    <definedName name="XDO_?NAMC?9?">SMGLF!#REF!</definedName>
    <definedName name="XDO_?NAMC?90?">'SFMP- Series 60'!#REF!</definedName>
    <definedName name="XDO_?NAMC?91?">SMCF!#REF!</definedName>
    <definedName name="XDO_?NAMC?92?">'SFMP- Series 61'!#REF!</definedName>
    <definedName name="XDO_?NAMC?93?">'SFMP- Series 67'!#REF!</definedName>
    <definedName name="XDO_?NAMC?94?">SNM150IF!#REF!</definedName>
    <definedName name="XDO_?NAMC?95?">SNS250IF!#REF!</definedName>
    <definedName name="XDO_?NAMC?96?">'SCIGI-JUN 2036'!#REF!</definedName>
    <definedName name="XDO_?NAMC?97?">'SCIGI-APR 2029'!#REF!</definedName>
    <definedName name="XDO_?NAMC?98?">'SCISI-SEP 2027'!#REF!</definedName>
    <definedName name="XDO_?NAMC?99?">SLDF!#REF!</definedName>
    <definedName name="XDO_?NAMCNAME?">SMEEF!$C$2:$C$50</definedName>
    <definedName name="XDO_?NAMCNAME?1?">#REF!</definedName>
    <definedName name="XDO_?NAMCNAME?10?">#REF!</definedName>
    <definedName name="XDO_?NAMCNAME?100?">'SFMP- Series 74'!$C$2:$C$28</definedName>
    <definedName name="XDO_?NAMCNAME?101?">'SFMP- Series 76'!$C$2:$C$20</definedName>
    <definedName name="XDO_?NAMCNAME?102?">'SFMP- Series 78'!$C$2:$C$19</definedName>
    <definedName name="XDO_?NAMCNAME?103?">SDYF!$C$2:$C$58</definedName>
    <definedName name="XDO_?NAMCNAME?104?">'SFMP- Series 81'!$C$2:$C$20</definedName>
    <definedName name="XDO_?NAMCNAME?105?">'SBI-BSE-SENSEX-IF'!$C$2:$C$40</definedName>
    <definedName name="XDO_?NAMCNAME?106?">LIQUIDSBI!$C$2:$C$52</definedName>
    <definedName name="XDO_?NAMCNAME?107?">SN50EWIF!$C$2:$C$60</definedName>
    <definedName name="XDO_?NAMCNAME?108?">SEOF!$C$2:$C$44</definedName>
    <definedName name="XDO_?NAMCNAME?109?">'SBI-AOF'!$C$2:$C$41</definedName>
    <definedName name="XDO_?NAMCNAME?11?">SEHF!$C$2:$C$52</definedName>
    <definedName name="XDO_?NAMCNAME?110?">SETFSILVER!$C$2:$C$44</definedName>
    <definedName name="XDO_?NAMCNAME?111?">'SETFSILVER-FOF'!$C$2:$C$44</definedName>
    <definedName name="XDO_?NAMCNAME?112?">'SN50EW-ETF'!$C$2:$C$60</definedName>
    <definedName name="XDO_?NAMCNAME?113?">SIOF!$C$2:$C$48</definedName>
    <definedName name="XDO_?NAMCNAME?114?">SN500IF!$C$2:$C$514</definedName>
    <definedName name="XDO_?NAMCNAME?115?">SNICIF!$C$2:$C$40</definedName>
    <definedName name="XDO_?NAMCNAME?116?">SQF!$C$2:$C$41</definedName>
    <definedName name="XDO_?NAMCNAME?117?">SNBIF!$C$2:$C$24</definedName>
    <definedName name="XDO_?NAMCNAME?118?">SNITIF!$C$2:$C$20</definedName>
    <definedName name="XDO_?NAMCNAME?119?">'SBI BSE PSU Bank ETF'!$C$2:$C$21</definedName>
    <definedName name="XDO_?NAMCNAME?12?">#REF!</definedName>
    <definedName name="XDO_?NAMCNAME?120?">'SBI BSE PSU Bank Index Fund'!$C$2:$C$21</definedName>
    <definedName name="XDO_?NAMCNAME?121?">SIPAAFOF!$C$2:$C$46</definedName>
    <definedName name="XDO_?NAMCNAME?122?">'SBI Nifty200 Quality 30'!$C$2:$C$40</definedName>
    <definedName name="XDO_?NAMCNAME?123?">'SBI Nifty200 Mom 30'!$C$2:$C$40</definedName>
    <definedName name="XDO_?NAMCNAME?124?">'SBI Nifty100 Low Vol 30'!$C$2:$C$40</definedName>
    <definedName name="XDO_?NAMCNAME?125?">SBILIQETF!$C$2:$C$52</definedName>
    <definedName name="XDO_?NAMCNAME?126?">SDAAAFOF!$C$2:$C$57</definedName>
    <definedName name="XDO_?NAMCNAME?127?">SQLF!$C$2:$C$52</definedName>
    <definedName name="XDO_?NAMCNAME?128?">SNM150M50ETF!$C$2:$C$60</definedName>
    <definedName name="XDO_?NAMCNAME?129?">SNM150ETF!$C$2:$C$160</definedName>
    <definedName name="XDO_?NAMCNAME?13?">SMIF!$C$2:$C$34</definedName>
    <definedName name="XDO_?NAMCNAME?130?">'SCRIBXFS3-6M'!$C$2:$C$24</definedName>
    <definedName name="XDO_?NAMCNAME?131?">'CRIBXFS9-12M'!$C$2:$C$21</definedName>
    <definedName name="XDO_?NAMCNAME?132?">#REF!</definedName>
    <definedName name="XDO_?NAMCNAME?133?">#REF!</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5?">SCOF!$C$2:$C$53</definedName>
    <definedName name="XDO_?NAMCNAME?16?">STOF!$C$2:$C$36</definedName>
    <definedName name="XDO_?NAMCNAME?17?">SHOF!$C$2:$C$41</definedName>
    <definedName name="XDO_?NAMCNAME?18?">SCF!$C$2:$C$90</definedName>
    <definedName name="XDO_?NAMCNAME?19?">SNIF!$C$2:$C$60</definedName>
    <definedName name="XDO_?NAMCNAME?2?">#REF!</definedName>
    <definedName name="XDO_?NAMCNAME?20?">'SMCBF-SP'!$C$2:$C$31</definedName>
    <definedName name="XDO_?NAMCNAME?21?">SOF!$C$2:$C$41</definedName>
    <definedName name="XDO_?NAMCNAME?22?">SMMDF!$C$2:$C$13</definedName>
    <definedName name="XDO_?NAMCNAME?23?">SLF!$C$2:$C$23</definedName>
    <definedName name="XDO_?NAMCNAME?24?">SDBF!$C$2:$C$25</definedName>
    <definedName name="XDO_?NAMCNAME?25?">SSF!$C$2:$C$24</definedName>
    <definedName name="XDO_?NAMCNAME?26?">SCRF!$C$2:$C$45</definedName>
    <definedName name="XDO_?NAMCNAME?27?">SFEF!$C$2:$C$32</definedName>
    <definedName name="XDO_?NAMCNAME?28?">SCHF!$C$2:$C$49</definedName>
    <definedName name="XDO_?NAMCNAME?29?">SMUSD!$C$2:$C$40</definedName>
    <definedName name="XDO_?NAMCNAME?3?">#REF!</definedName>
    <definedName name="XDO_?NAMCNAME?30?">SMIDCAP!$C$2:$C$59</definedName>
    <definedName name="XDO_?NAMCNAME?31?">SMCMF!$C$2:$C$26</definedName>
    <definedName name="XDO_?NAMCNAME?32?">SMCOMMA!$C$2:$C$47</definedName>
    <definedName name="XDO_?NAMCNAME?33?">SMGF!$C$2:$C$26</definedName>
    <definedName name="XDO_?NAMCNAME?34?">SFLEXI!$C$2:$C$87</definedName>
    <definedName name="XDO_?NAMCNAME?35?">SMAAF!$C$2:$C$81</definedName>
    <definedName name="XDO_?NAMCNAME?36?">SBLUECHIP!$C$2:$C$60</definedName>
    <definedName name="XDO_?NAMCNAME?37?">SAOF!$C$2:$C$183</definedName>
    <definedName name="XDO_?NAMCNAME?38?">SIF!$C$2:$C$43</definedName>
    <definedName name="XDO_?NAMCNAME?39?">SMLDF!$C$2:$C$39</definedName>
    <definedName name="XDO_?NAMCNAME?4?">#REF!</definedName>
    <definedName name="XDO_?NAMCNAME?40?">SSTDF!$C$2:$C$71</definedName>
    <definedName name="XDO_?NAMCNAME?41?">SETFGOLD!$C$2:$C$44</definedName>
    <definedName name="XDO_?NAMCNAME?42?">SPSU!$C$2:$C$31</definedName>
    <definedName name="XDO_?NAMCNAME?43?">SGF!$C$2:$C$44</definedName>
    <definedName name="XDO_?NAMCNAME?44?">SBISENSEX!$C$2:$C$40</definedName>
    <definedName name="XDO_?NAMCNAME?45?">SSCF!$C$2:$C$75</definedName>
    <definedName name="XDO_?NAMCNAME?46?">SBPF!$C$2:$C$42</definedName>
    <definedName name="XDO_?NAMCNAME?47?">SBFS!$C$2:$C$43</definedName>
    <definedName name="XDO_?NAMCNAME?48?">SETFNN50!$C$2:$C$64</definedName>
    <definedName name="XDO_?NAMCNAME?49?">SETFNIFBK!$C$2:$C$24</definedName>
    <definedName name="XDO_?NAMCNAME?5?">SLMF!$C$2:$C$86</definedName>
    <definedName name="XDO_?NAMCNAME?50?">SETFBSE100!$C$2:$C$110</definedName>
    <definedName name="XDO_?NAMCNAME?51?">SESF!$C$2:$C$106</definedName>
    <definedName name="XDO_?NAMCNAME?52?">SETFNIF50!$C$2:$C$60</definedName>
    <definedName name="XDO_?NAMCNAME?53?">SETF10GILT!$C$2:$C$24</definedName>
    <definedName name="XDO_?NAMCNAME?54?">'SLTAF-IV'!$C$2:$C$38</definedName>
    <definedName name="XDO_?NAMCNAME?55?">'SLTAF-V'!$C$2:$C$36</definedName>
    <definedName name="XDO_?NAMCNAME?56?">'SLTAF-VI'!$C$2:$C$41</definedName>
    <definedName name="XDO_?NAMCNAME?57?">SETFSN50!$C$2:$C$60</definedName>
    <definedName name="XDO_?NAMCNAME?58?">SBIETFQLTY!$C$2:$C$40</definedName>
    <definedName name="XDO_?NAMCNAME?59?">SCBF!$C$2:$C$88</definedName>
    <definedName name="XDO_?NAMCNAME?6?">SLTEF!$C$2:$C$83</definedName>
    <definedName name="XDO_?NAMCNAME?60?">SEMVF!$C$2:$C$60</definedName>
    <definedName name="XDO_?NAMCNAME?61?">'SFMP- Series 1'!$C$2:$C$31</definedName>
    <definedName name="XDO_?NAMCNAME?62?">'SFMP- Series 6'!$C$2:$C$24</definedName>
    <definedName name="XDO_?NAMCNAME?63?">'SFMP- Series 34'!$C$2:$C$24</definedName>
    <definedName name="XDO_?NAMCNAME?64?">'SMCBF-IP'!$C$2:$C$44</definedName>
    <definedName name="XDO_?NAMCNAME?65?">SFRDF!$C$2:$C$19</definedName>
    <definedName name="XDO_?NAMCNAME?66?">SBIETFIT!$C$2:$C$20</definedName>
    <definedName name="XDO_?NAMCNAME?67?">SBIETFPB!$C$2:$C$20</definedName>
    <definedName name="XDO_?NAMCNAME?68?">'SRBF-AP'!$C$2:$C$60</definedName>
    <definedName name="XDO_?NAMCNAME?69?">'SRBF-AHP'!$C$2:$C$60</definedName>
    <definedName name="XDO_?NAMCNAME?7?">#REF!</definedName>
    <definedName name="XDO_?NAMCNAME?70?">'SRBF-CHP'!$C$2:$C$60</definedName>
    <definedName name="XDO_?NAMCNAME?71?">'SRBF-CP'!$C$2:$C$60</definedName>
    <definedName name="XDO_?NAMCNAME?72?">'SIA-US EQUITY FOF'!$C$2:$C$44</definedName>
    <definedName name="XDO_?NAMCNAME?73?">'SNN50'!$C$2:$C$64</definedName>
    <definedName name="XDO_?NAMCNAME?74?">'SFMP- Series 44'!$C$2:$C$31</definedName>
    <definedName name="XDO_?NAMCNAME?75?">'SFMP- Series 45'!$C$2:$C$33</definedName>
    <definedName name="XDO_?NAMCNAME?76?">SBIETFCON!$C$2:$C$40</definedName>
    <definedName name="XDO_?NAMCNAME?77?">'SFMP- Series 46'!$C$2:$C$29</definedName>
    <definedName name="XDO_?NAMCNAME?78?">SBAF!$C$2:$C$102</definedName>
    <definedName name="XDO_?NAMCNAME?79?">'SFMP- Series 49'!$C$2:$C$34</definedName>
    <definedName name="XDO_?NAMCNAME?8?">#REF!</definedName>
    <definedName name="XDO_?NAMCNAME?80?">'SFMP- Series 50'!$C$2:$C$31</definedName>
    <definedName name="XDO_?NAMCNAME?81?">'SFMP- Series 51'!$C$2:$C$37</definedName>
    <definedName name="XDO_?NAMCNAME?82?">'SFMP- Series 52'!$C$2:$C$30</definedName>
    <definedName name="XDO_?NAMCNAME?83?">'SFMP- Series 53'!$C$2:$C$34</definedName>
    <definedName name="XDO_?NAMCNAME?84?">'SFMP- Series 54'!$C$2:$C$28</definedName>
    <definedName name="XDO_?NAMCNAME?85?">'SFMP- Series 55'!$C$2:$C$32</definedName>
    <definedName name="XDO_?NAMCNAME?86?">'SFMP- Series 57'!$C$2:$C$29</definedName>
    <definedName name="XDO_?NAMCNAME?87?">'SFMP- Series 58'!$C$2:$C$32</definedName>
    <definedName name="XDO_?NAMCNAME?88?">SCPSE!$C$2:$C$41</definedName>
    <definedName name="XDO_?NAMCNAME?89?">'SFMP- Series 59'!$C$2:$C$39</definedName>
    <definedName name="XDO_?NAMCNAME?9?">SMGLF!$C$2:$C$52</definedName>
    <definedName name="XDO_?NAMCNAME?90?">'SFMP- Series 60'!$C$2:$C$31</definedName>
    <definedName name="XDO_?NAMCNAME?91?">SMCF!$C$2:$C$68</definedName>
    <definedName name="XDO_?NAMCNAME?92?">'SFMP- Series 61'!$C$2:$C$36</definedName>
    <definedName name="XDO_?NAMCNAME?93?">'SFMP- Series 67'!$C$2:$C$34</definedName>
    <definedName name="XDO_?NAMCNAME?94?">SNM150IF!$C$2:$C$160</definedName>
    <definedName name="XDO_?NAMCNAME?95?">SNS250IF!$C$2:$C$260</definedName>
    <definedName name="XDO_?NAMCNAME?96?">'SCIGI-JUN 2036'!$C$2:$C$24</definedName>
    <definedName name="XDO_?NAMCNAME?97?">'SCIGI-APR 2029'!$C$2:$C$24</definedName>
    <definedName name="XDO_?NAMCNAME?98?">'SCISI-SEP 2027'!$C$2:$C$24</definedName>
    <definedName name="XDO_?NAMCNAME?99?">SLDF!$C$2:$C$26</definedName>
    <definedName name="XDO_?NDATE?">SMEEF!#REF!</definedName>
    <definedName name="XDO_?NDATE?1?">#REF!</definedName>
    <definedName name="XDO_?NDATE?10?">#REF!</definedName>
    <definedName name="XDO_?NDATE?100?">'SFMP- Series 74'!#REF!</definedName>
    <definedName name="XDO_?NDATE?101?">'SFMP- Series 76'!#REF!</definedName>
    <definedName name="XDO_?NDATE?102?">'SFMP- Series 78'!#REF!</definedName>
    <definedName name="XDO_?NDATE?103?">SDYF!#REF!</definedName>
    <definedName name="XDO_?NDATE?104?">'SFMP- Series 81'!#REF!</definedName>
    <definedName name="XDO_?NDATE?105?">'SBI-BSE-SENSEX-IF'!#REF!</definedName>
    <definedName name="XDO_?NDATE?106?">LIQUIDSBI!#REF!</definedName>
    <definedName name="XDO_?NDATE?107?">SN50EWIF!#REF!</definedName>
    <definedName name="XDO_?NDATE?108?">SEOF!#REF!</definedName>
    <definedName name="XDO_?NDATE?109?">'SBI-AOF'!#REF!</definedName>
    <definedName name="XDO_?NDATE?11?">SEHF!#REF!</definedName>
    <definedName name="XDO_?NDATE?110?">SETFSILVER!#REF!</definedName>
    <definedName name="XDO_?NDATE?111?">'SETFSILVER-FOF'!#REF!</definedName>
    <definedName name="XDO_?NDATE?112?">'SN50EW-ETF'!#REF!</definedName>
    <definedName name="XDO_?NDATE?113?">SIOF!#REF!</definedName>
    <definedName name="XDO_?NDATE?114?">SN500IF!#REF!</definedName>
    <definedName name="XDO_?NDATE?115?">SNICIF!#REF!</definedName>
    <definedName name="XDO_?NDATE?116?">SQF!#REF!</definedName>
    <definedName name="XDO_?NDATE?117?">SNBIF!#REF!</definedName>
    <definedName name="XDO_?NDATE?118?">SNITIF!#REF!</definedName>
    <definedName name="XDO_?NDATE?119?">'SBI BSE PSU Bank ETF'!#REF!</definedName>
    <definedName name="XDO_?NDATE?12?">#REF!</definedName>
    <definedName name="XDO_?NDATE?120?">'SBI BSE PSU Bank Index Fund'!#REF!</definedName>
    <definedName name="XDO_?NDATE?121?">SIPAAFOF!#REF!</definedName>
    <definedName name="XDO_?NDATE?122?">'SBI Nifty200 Quality 30'!#REF!</definedName>
    <definedName name="XDO_?NDATE?123?">'SBI Nifty200 Mom 30'!#REF!</definedName>
    <definedName name="XDO_?NDATE?124?">'SBI Nifty100 Low Vol 30'!#REF!</definedName>
    <definedName name="XDO_?NDATE?125?">SBILIQETF!#REF!</definedName>
    <definedName name="XDO_?NDATE?126?">SDAAAFOF!#REF!</definedName>
    <definedName name="XDO_?NDATE?127?">SQLF!#REF!</definedName>
    <definedName name="XDO_?NDATE?128?">SNM150M50ETF!#REF!</definedName>
    <definedName name="XDO_?NDATE?129?">SNM150ETF!#REF!</definedName>
    <definedName name="XDO_?NDATE?13?">SMIF!#REF!</definedName>
    <definedName name="XDO_?NDATE?130?">'SCRIBXFS3-6M'!#REF!</definedName>
    <definedName name="XDO_?NDATE?131?">'CRIBXFS9-12M'!#REF!</definedName>
    <definedName name="XDO_?NDATE?132?">#REF!</definedName>
    <definedName name="XDO_?NDATE?133?">#REF!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SETF10GILT!#REF!</definedName>
    <definedName name="XDO_?NDATE?54?">'SLTAF-IV'!#REF!</definedName>
    <definedName name="XDO_?NDATE?55?">'SLTAF-V'!#REF!</definedName>
    <definedName name="XDO_?NDATE?56?">'SLTAF-VI'!#REF!</definedName>
    <definedName name="XDO_?NDATE?57?">SETFSN50!#REF!</definedName>
    <definedName name="XDO_?NDATE?58?">SBIETFQLTY!#REF!</definedName>
    <definedName name="XDO_?NDATE?59?">SCBF!#REF!</definedName>
    <definedName name="XDO_?NDATE?6?">SLTEF!#REF!</definedName>
    <definedName name="XDO_?NDATE?60?">SEMVF!#REF!</definedName>
    <definedName name="XDO_?NDATE?61?">'SFMP- Series 1'!#REF!</definedName>
    <definedName name="XDO_?NDATE?62?">'SFMP- Series 6'!#REF!</definedName>
    <definedName name="XDO_?NDATE?63?">'SFMP- Series 34'!#REF!</definedName>
    <definedName name="XDO_?NDATE?64?">'SMCBF-IP'!#REF!</definedName>
    <definedName name="XDO_?NDATE?65?">SFRDF!#REF!</definedName>
    <definedName name="XDO_?NDATE?66?">SBIETFIT!#REF!</definedName>
    <definedName name="XDO_?NDATE?67?">SBIETFPB!#REF!</definedName>
    <definedName name="XDO_?NDATE?68?">'SRBF-AP'!#REF!</definedName>
    <definedName name="XDO_?NDATE?69?">'SRBF-AHP'!#REF!</definedName>
    <definedName name="XDO_?NDATE?7?">#REF!</definedName>
    <definedName name="XDO_?NDATE?70?">'SRBF-CHP'!#REF!</definedName>
    <definedName name="XDO_?NDATE?71?">'SRBF-CP'!#REF!</definedName>
    <definedName name="XDO_?NDATE?72?">'SIA-US EQUITY FOF'!#REF!</definedName>
    <definedName name="XDO_?NDATE?73?">'SNN50'!#REF!</definedName>
    <definedName name="XDO_?NDATE?74?">'SFMP- Series 44'!#REF!</definedName>
    <definedName name="XDO_?NDATE?75?">'SFMP- Series 45'!#REF!</definedName>
    <definedName name="XDO_?NDATE?76?">SBIETFCON!#REF!</definedName>
    <definedName name="XDO_?NDATE?77?">'SFMP- Series 46'!#REF!</definedName>
    <definedName name="XDO_?NDATE?78?">SBAF!#REF!</definedName>
    <definedName name="XDO_?NDATE?79?">'SFMP- Series 49'!#REF!</definedName>
    <definedName name="XDO_?NDATE?8?">#REF!</definedName>
    <definedName name="XDO_?NDATE?80?">'SFMP- Series 50'!#REF!</definedName>
    <definedName name="XDO_?NDATE?81?">'SFMP- Series 51'!#REF!</definedName>
    <definedName name="XDO_?NDATE?82?">'SFMP- Series 52'!#REF!</definedName>
    <definedName name="XDO_?NDATE?83?">'SFMP- Series 53'!#REF!</definedName>
    <definedName name="XDO_?NDATE?84?">'SFMP- Series 54'!#REF!</definedName>
    <definedName name="XDO_?NDATE?85?">'SFMP- Series 55'!#REF!</definedName>
    <definedName name="XDO_?NDATE?86?">'SFMP- Series 57'!#REF!</definedName>
    <definedName name="XDO_?NDATE?87?">'SFMP- Series 58'!#REF!</definedName>
    <definedName name="XDO_?NDATE?88?">SCPSE!#REF!</definedName>
    <definedName name="XDO_?NDATE?89?">'SFMP- Series 59'!#REF!</definedName>
    <definedName name="XDO_?NDATE?9?">SMGLF!#REF!</definedName>
    <definedName name="XDO_?NDATE?90?">'SFMP- Series 60'!#REF!</definedName>
    <definedName name="XDO_?NDATE?91?">SMCF!#REF!</definedName>
    <definedName name="XDO_?NDATE?92?">'SFMP- Series 61'!#REF!</definedName>
    <definedName name="XDO_?NDATE?93?">'SFMP- Series 67'!#REF!</definedName>
    <definedName name="XDO_?NDATE?94?">SNM150IF!#REF!</definedName>
    <definedName name="XDO_?NDATE?95?">SNS250IF!#REF!</definedName>
    <definedName name="XDO_?NDATE?96?">'SCIGI-JUN 2036'!#REF!</definedName>
    <definedName name="XDO_?NDATE?97?">'SCIGI-APR 2029'!#REF!</definedName>
    <definedName name="XDO_?NDATE?98?">'SCISI-SEP 2027'!#REF!</definedName>
    <definedName name="XDO_?NDATE?99?">SLDF!#REF!</definedName>
    <definedName name="XDO_?NNPTF?">SMEEF!#REF!</definedName>
    <definedName name="XDO_?NNPTF?1?">#REF!</definedName>
    <definedName name="XDO_?NNPTF?10?">#REF!</definedName>
    <definedName name="XDO_?NNPTF?100?">'SFMP- Series 74'!#REF!</definedName>
    <definedName name="XDO_?NNPTF?101?">'SFMP- Series 76'!#REF!</definedName>
    <definedName name="XDO_?NNPTF?102?">'SFMP- Series 78'!#REF!</definedName>
    <definedName name="XDO_?NNPTF?103?">SDYF!#REF!</definedName>
    <definedName name="XDO_?NNPTF?104?">'SFMP- Series 81'!#REF!</definedName>
    <definedName name="XDO_?NNPTF?105?">'SBI-BSE-SENSEX-IF'!#REF!</definedName>
    <definedName name="XDO_?NNPTF?106?">LIQUIDSBI!#REF!</definedName>
    <definedName name="XDO_?NNPTF?107?">SN50EWIF!#REF!</definedName>
    <definedName name="XDO_?NNPTF?108?">SEOF!#REF!</definedName>
    <definedName name="XDO_?NNPTF?109?">'SBI-AOF'!#REF!</definedName>
    <definedName name="XDO_?NNPTF?11?">SEHF!#REF!</definedName>
    <definedName name="XDO_?NNPTF?110?">SETFSILVER!#REF!</definedName>
    <definedName name="XDO_?NNPTF?111?">'SETFSILVER-FOF'!#REF!</definedName>
    <definedName name="XDO_?NNPTF?112?">'SN50EW-ETF'!#REF!</definedName>
    <definedName name="XDO_?NNPTF?113?">SIOF!#REF!</definedName>
    <definedName name="XDO_?NNPTF?114?">SN500IF!#REF!</definedName>
    <definedName name="XDO_?NNPTF?115?">SNICIF!#REF!</definedName>
    <definedName name="XDO_?NNPTF?116?">SQF!#REF!</definedName>
    <definedName name="XDO_?NNPTF?117?">SNBIF!#REF!</definedName>
    <definedName name="XDO_?NNPTF?118?">SNITIF!#REF!</definedName>
    <definedName name="XDO_?NNPTF?119?">'SBI BSE PSU Bank ETF'!#REF!</definedName>
    <definedName name="XDO_?NNPTF?12?">#REF!</definedName>
    <definedName name="XDO_?NNPTF?120?">'SBI BSE PSU Bank Index Fund'!#REF!</definedName>
    <definedName name="XDO_?NNPTF?121?">SIPAAFOF!#REF!</definedName>
    <definedName name="XDO_?NNPTF?122?">'SBI Nifty200 Quality 30'!#REF!</definedName>
    <definedName name="XDO_?NNPTF?123?">'SBI Nifty200 Mom 30'!#REF!</definedName>
    <definedName name="XDO_?NNPTF?124?">'SBI Nifty100 Low Vol 30'!#REF!</definedName>
    <definedName name="XDO_?NNPTF?125?">SBILIQETF!#REF!</definedName>
    <definedName name="XDO_?NNPTF?126?">SDAAAFOF!#REF!</definedName>
    <definedName name="XDO_?NNPTF?127?">SQLF!#REF!</definedName>
    <definedName name="XDO_?NNPTF?128?">SNM150M50ETF!#REF!</definedName>
    <definedName name="XDO_?NNPTF?129?">SNM150ETF!#REF!</definedName>
    <definedName name="XDO_?NNPTF?13?">SMIF!#REF!</definedName>
    <definedName name="XDO_?NNPTF?130?">'SCRIBXFS3-6M'!#REF!</definedName>
    <definedName name="XDO_?NNPTF?131?">'CRIBXFS9-12M'!#REF!</definedName>
    <definedName name="XDO_?NNPTF?132?">#REF!</definedName>
    <definedName name="XDO_?NNPTF?133?">#REF!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SETF10GILT!#REF!</definedName>
    <definedName name="XDO_?NNPTF?54?">'SLTAF-IV'!#REF!</definedName>
    <definedName name="XDO_?NNPTF?55?">'SLTAF-V'!#REF!</definedName>
    <definedName name="XDO_?NNPTF?56?">'SLTAF-VI'!#REF!</definedName>
    <definedName name="XDO_?NNPTF?57?">SETFSN50!#REF!</definedName>
    <definedName name="XDO_?NNPTF?58?">SBIETFQLTY!#REF!</definedName>
    <definedName name="XDO_?NNPTF?59?">SCBF!#REF!</definedName>
    <definedName name="XDO_?NNPTF?6?">SLTEF!#REF!</definedName>
    <definedName name="XDO_?NNPTF?60?">SEMVF!#REF!</definedName>
    <definedName name="XDO_?NNPTF?61?">'SFMP- Series 1'!#REF!</definedName>
    <definedName name="XDO_?NNPTF?62?">'SFMP- Series 6'!#REF!</definedName>
    <definedName name="XDO_?NNPTF?63?">'SFMP- Series 34'!#REF!</definedName>
    <definedName name="XDO_?NNPTF?64?">'SMCBF-IP'!#REF!</definedName>
    <definedName name="XDO_?NNPTF?65?">SFRDF!#REF!</definedName>
    <definedName name="XDO_?NNPTF?66?">SBIETFIT!#REF!</definedName>
    <definedName name="XDO_?NNPTF?67?">SBIETFPB!#REF!</definedName>
    <definedName name="XDO_?NNPTF?68?">'SRBF-AP'!#REF!</definedName>
    <definedName name="XDO_?NNPTF?69?">'SRBF-AHP'!#REF!</definedName>
    <definedName name="XDO_?NNPTF?7?">#REF!</definedName>
    <definedName name="XDO_?NNPTF?70?">'SRBF-CHP'!#REF!</definedName>
    <definedName name="XDO_?NNPTF?71?">'SRBF-CP'!#REF!</definedName>
    <definedName name="XDO_?NNPTF?72?">'SIA-US EQUITY FOF'!#REF!</definedName>
    <definedName name="XDO_?NNPTF?73?">'SNN50'!#REF!</definedName>
    <definedName name="XDO_?NNPTF?74?">'SFMP- Series 44'!#REF!</definedName>
    <definedName name="XDO_?NNPTF?75?">'SFMP- Series 45'!#REF!</definedName>
    <definedName name="XDO_?NNPTF?76?">SBIETFCON!#REF!</definedName>
    <definedName name="XDO_?NNPTF?77?">'SFMP- Series 46'!#REF!</definedName>
    <definedName name="XDO_?NNPTF?78?">SBAF!#REF!</definedName>
    <definedName name="XDO_?NNPTF?79?">'SFMP- Series 49'!#REF!</definedName>
    <definedName name="XDO_?NNPTF?8?">#REF!</definedName>
    <definedName name="XDO_?NNPTF?80?">'SFMP- Series 50'!#REF!</definedName>
    <definedName name="XDO_?NNPTF?81?">'SFMP- Series 51'!#REF!</definedName>
    <definedName name="XDO_?NNPTF?82?">'SFMP- Series 52'!#REF!</definedName>
    <definedName name="XDO_?NNPTF?83?">'SFMP- Series 53'!#REF!</definedName>
    <definedName name="XDO_?NNPTF?84?">'SFMP- Series 54'!#REF!</definedName>
    <definedName name="XDO_?NNPTF?85?">'SFMP- Series 55'!#REF!</definedName>
    <definedName name="XDO_?NNPTF?86?">'SFMP- Series 57'!#REF!</definedName>
    <definedName name="XDO_?NNPTF?87?">'SFMP- Series 58'!#REF!</definedName>
    <definedName name="XDO_?NNPTF?88?">SCPSE!#REF!</definedName>
    <definedName name="XDO_?NNPTF?89?">'SFMP- Series 59'!#REF!</definedName>
    <definedName name="XDO_?NNPTF?9?">SMGLF!#REF!</definedName>
    <definedName name="XDO_?NNPTF?90?">'SFMP- Series 60'!#REF!</definedName>
    <definedName name="XDO_?NNPTF?91?">SMCF!#REF!</definedName>
    <definedName name="XDO_?NNPTF?92?">'SFMP- Series 61'!#REF!</definedName>
    <definedName name="XDO_?NNPTF?93?">'SFMP- Series 67'!#REF!</definedName>
    <definedName name="XDO_?NNPTF?94?">SNM150IF!#REF!</definedName>
    <definedName name="XDO_?NNPTF?95?">SNS250IF!#REF!</definedName>
    <definedName name="XDO_?NNPTF?96?">'SCIGI-JUN 2036'!#REF!</definedName>
    <definedName name="XDO_?NNPTF?97?">'SCIGI-APR 2029'!#REF!</definedName>
    <definedName name="XDO_?NNPTF?98?">'SCISI-SEP 2027'!#REF!</definedName>
    <definedName name="XDO_?NNPTF?99?">SLDF!#REF!</definedName>
    <definedName name="XDO_?NOVAL?">SMEEF!$B$11:$B$102</definedName>
    <definedName name="XDO_?NOVAL?1?">#REF!</definedName>
    <definedName name="XDO_?NOVAL?10?">SLMF!$B$11:$B$90</definedName>
    <definedName name="XDO_?NOVAL?100?">SOF!$B$36:$B$64</definedName>
    <definedName name="XDO_?NOVAL?101?">SMMDF!$B$11:$B$13</definedName>
    <definedName name="XDO_?NOVAL?102?">SMMDF!$B$11:$B$56</definedName>
    <definedName name="XDO_?NOVAL?103?">SMMDF!$B$11:$B$61</definedName>
    <definedName name="XDO_?NOVAL?104?">SMMDF!$B$11:$B$68</definedName>
    <definedName name="XDO_?NOVAL?105?">SMMDF!$B$11:$B$76</definedName>
    <definedName name="XDO_?NOVAL?106?">SMMDF!$B$11:$B$77</definedName>
    <definedName name="XDO_?NOVAL?107?">SMMDF!$B$11:$B$83</definedName>
    <definedName name="XDO_?NOVAL?108?">SMMDF!$B$11:$B$104</definedName>
    <definedName name="XDO_?NOVAL?109?">SMMDF!$B$11:$B$111</definedName>
    <definedName name="XDO_?NOVAL?11?">SLMF!$B$11:$B$97</definedName>
    <definedName name="XDO_?NOVAL?110?">SMMDF!$B$11:$B$119</definedName>
    <definedName name="XDO_?NOVAL?111?">SMMDF!$B$11:$B$124</definedName>
    <definedName name="XDO_?NOVAL?112?">SLF!$B$19:$B$23</definedName>
    <definedName name="XDO_?NOVAL?113?">SLF!$B$19:$B$33</definedName>
    <definedName name="XDO_?NOVAL?114?">SLF!$B$19:$B$123</definedName>
    <definedName name="XDO_?NOVAL?115?">SLF!$B$19:$B$174</definedName>
    <definedName name="XDO_?NOVAL?116?">SLF!$B$19:$B$185</definedName>
    <definedName name="XDO_?NOVAL?117?">SLF!$B$19:$B$196</definedName>
    <definedName name="XDO_?NOVAL?118?">SLF!$B$19:$B$207</definedName>
    <definedName name="XDO_?NOVAL?119?">SDBF!$B$19:$B$25</definedName>
    <definedName name="XDO_?NOVAL?12?">SLMF!$B$11:$B$121</definedName>
    <definedName name="XDO_?NOVAL?120?">SDBF!$B$19:$B$29</definedName>
    <definedName name="XDO_?NOVAL?121?">SDBF!$B$19:$B$37</definedName>
    <definedName name="XDO_?NOVAL?122?">SDBF!$B$19:$B$41</definedName>
    <definedName name="XDO_?NOVAL?123?">SDBF!$B$19:$B$48</definedName>
    <definedName name="XDO_?NOVAL?124?">SDBF!$B$19:$B$61</definedName>
    <definedName name="XDO_?NOVAL?125?">SDBF!$B$19:$B$74</definedName>
    <definedName name="XDO_?NOVAL?126?">SDBF!$B$19:$B$82</definedName>
    <definedName name="XDO_?NOVAL?127?">SDBF!$B$19:$B$87</definedName>
    <definedName name="XDO_?NOVAL?128?">SSF!$B$24</definedName>
    <definedName name="XDO_?NOVAL?129?">SSF!$B$24:$B$34</definedName>
    <definedName name="XDO_?NOVAL?13?">SLMF!$B$11:$B$138</definedName>
    <definedName name="XDO_?NOVAL?130?">SSF!$B$24:$B$62</definedName>
    <definedName name="XDO_?NOVAL?131?">SSF!$B$24:$B$108</definedName>
    <definedName name="XDO_?NOVAL?132?">SSF!$B$24:$B$116</definedName>
    <definedName name="XDO_?NOVAL?133?">SSF!$B$24:$B$121</definedName>
    <definedName name="XDO_?NOVAL?134?">SSF!$B$24:$B$130</definedName>
    <definedName name="XDO_?NOVAL?135?">SSF!$B$24:$B$139</definedName>
    <definedName name="XDO_?NOVAL?136?">SSF!$B$24:$B$144</definedName>
    <definedName name="XDO_?NOVAL?137?">SCRF!$B$19:$B$45</definedName>
    <definedName name="XDO_?NOVAL?138?">SCRF!$B$19:$B$50</definedName>
    <definedName name="XDO_?NOVAL?139?">SCRF!$B$19:$B$60</definedName>
    <definedName name="XDO_?NOVAL?14?">SLMF!$B$11:$B$143</definedName>
    <definedName name="XDO_?NOVAL?140?">SCRF!$B$19:$B$65</definedName>
    <definedName name="XDO_?NOVAL?141?">SCRF!$B$19:$B$76</definedName>
    <definedName name="XDO_?NOVAL?142?">SCRF!$B$19:$B$87</definedName>
    <definedName name="XDO_?NOVAL?143?">SCRF!$B$19:$B$94</definedName>
    <definedName name="XDO_?NOVAL?144?">SCRF!$B$19:$B$102</definedName>
    <definedName name="XDO_?NOVAL?145?">SCRF!$B$19:$B$107</definedName>
    <definedName name="XDO_?NOVAL?146?">SFEF!$B$11:$B$32</definedName>
    <definedName name="XDO_?NOVAL?147?">SFEF!$B$11:$B$36</definedName>
    <definedName name="XDO_?NOVAL?148?">SFEF!$B$11:$B$41</definedName>
    <definedName name="XDO_?NOVAL?149?">SFEF!$B$11:$B$66</definedName>
    <definedName name="XDO_?NOVAL?15?">SLTEF!$B$11:$B$83</definedName>
    <definedName name="XDO_?NOVAL?150?">SFEF!$B$11:$B$83</definedName>
    <definedName name="XDO_?NOVAL?151?">SFEF!$B$11:$B$88</definedName>
    <definedName name="XDO_?NOVAL?152?">SCHF!$B$11:$B$49</definedName>
    <definedName name="XDO_?NOVAL?153?">SCHF!$B$11:$B$98</definedName>
    <definedName name="XDO_?NOVAL?154?">SCHF!$B$11:$B$103</definedName>
    <definedName name="XDO_?NOVAL?155?">SCHF!$B$11:$B$110</definedName>
    <definedName name="XDO_?NOVAL?156?">SCHF!$B$11:$B$116</definedName>
    <definedName name="XDO_?NOVAL?157?">SCHF!$B$11:$B$122</definedName>
    <definedName name="XDO_?NOVAL?158?">SCHF!$B$11:$B$129</definedName>
    <definedName name="XDO_?NOVAL?159?">SCHF!$B$11:$B$138</definedName>
    <definedName name="XDO_?NOVAL?16?">SLTEF!$B$11:$B$89</definedName>
    <definedName name="XDO_?NOVAL?160?">SCHF!$B$11:$B$142</definedName>
    <definedName name="XDO_?NOVAL?161?">SCHF!$B$11:$B$153</definedName>
    <definedName name="XDO_?NOVAL?162?">SCHF!$B$11:$B$161</definedName>
    <definedName name="XDO_?NOVAL?163?">SCHF!$B$11:$B$166</definedName>
    <definedName name="XDO_?NOVAL?164?">SMUSD!$B$19:$B$40</definedName>
    <definedName name="XDO_?NOVAL?165?">SMUSD!$B$19:$B$44</definedName>
    <definedName name="XDO_?NOVAL?166?">SMUSD!$B$19:$B$52</definedName>
    <definedName name="XDO_?NOVAL?167?">SMUSD!$B$19:$B$64</definedName>
    <definedName name="XDO_?NOVAL?168?">SMUSD!$B$19:$B$77</definedName>
    <definedName name="XDO_?NOVAL?169?">SMUSD!$B$19:$B$99</definedName>
    <definedName name="XDO_?NOVAL?17?">SLTEF!$B$11:$B$112</definedName>
    <definedName name="XDO_?NOVAL?170?">SMUSD!$B$19:$B$104</definedName>
    <definedName name="XDO_?NOVAL?171?">SMUSD!$B$19:$B$108</definedName>
    <definedName name="XDO_?NOVAL?172?">SMUSD!$B$19:$B$117</definedName>
    <definedName name="XDO_?NOVAL?173?">SMUSD!$B$19:$B$125</definedName>
    <definedName name="XDO_?NOVAL?174?">SMUSD!$B$19:$B$130</definedName>
    <definedName name="XDO_?NOVAL?175?">SMIDCAP!$B$11:$B$59</definedName>
    <definedName name="XDO_?NOVAL?176?">SMIDCAP!$B$11:$B$65</definedName>
    <definedName name="XDO_?NOVAL?177?">SMIDCAP!$B$11:$B$90</definedName>
    <definedName name="XDO_?NOVAL?178?">SMIDCAP!$B$11:$B$107</definedName>
    <definedName name="XDO_?NOVAL?179?">SMIDCAP!$B$11:$B$112</definedName>
    <definedName name="XDO_?NOVAL?18?">SLTEF!$B$11:$B$129</definedName>
    <definedName name="XDO_?NOVAL?180?">SMCMF!$B$24:$B$26</definedName>
    <definedName name="XDO_?NOVAL?181?">SMCMF!$B$24:$B$30</definedName>
    <definedName name="XDO_?NOVAL?182?">SMCMF!$B$24:$B$57</definedName>
    <definedName name="XDO_?NOVAL?183?">SMCMF!$B$24:$B$62</definedName>
    <definedName name="XDO_?NOVAL?184?">SMCOMMA!$B$11:$B$47</definedName>
    <definedName name="XDO_?NOVAL?185?">SMCOMMA!$B$11:$B$79</definedName>
    <definedName name="XDO_?NOVAL?186?">SMCOMMA!$B$11:$B$96</definedName>
    <definedName name="XDO_?NOVAL?187?">SMCOMMA!$B$11:$B$101</definedName>
    <definedName name="XDO_?NOVAL?188?">SMGF!$B$24:$B$26</definedName>
    <definedName name="XDO_?NOVAL?189?">SMGF!$B$24:$B$37</definedName>
    <definedName name="XDO_?NOVAL?19?">SLTEF!$B$11:$B$134</definedName>
    <definedName name="XDO_?NOVAL?190?">SMGF!$B$24:$B$57</definedName>
    <definedName name="XDO_?NOVAL?191?">SMGF!$B$24:$B$74</definedName>
    <definedName name="XDO_?NOVAL?192?">SMGF!$B$24:$B$79</definedName>
    <definedName name="XDO_?NOVAL?193?">SFLEXI!$B$11:$B$87</definedName>
    <definedName name="XDO_?NOVAL?194?">SFLEXI!$B$11:$B$91</definedName>
    <definedName name="XDO_?NOVAL?195?">SFLEXI!$B$11:$B$120</definedName>
    <definedName name="XDO_?NOVAL?196?">SFLEXI!$B$11:$B$137</definedName>
    <definedName name="XDO_?NOVAL?197?">SFLEXI!$B$11:$B$142</definedName>
    <definedName name="XDO_?NOVAL?198?">SMAAF!$B$11:$B$81</definedName>
    <definedName name="XDO_?NOVAL?199?">SMAAF!$B$11:$B$86</definedName>
    <definedName name="XDO_?NOVAL?2?">#REF!</definedName>
    <definedName name="XDO_?NOVAL?20?">#REF!</definedName>
    <definedName name="XDO_?NOVAL?200?">SMAAF!$B$11:$B$130</definedName>
    <definedName name="XDO_?NOVAL?201?">SMAAF!$B$11:$B$135</definedName>
    <definedName name="XDO_?NOVAL?202?">SMAAF!$B$11:$B$143</definedName>
    <definedName name="XDO_?NOVAL?203?">SMAAF!$B$11:$B$148</definedName>
    <definedName name="XDO_?NOVAL?204?">SMAAF!$B$11:$B$156</definedName>
    <definedName name="XDO_?NOVAL?205?">SMAAF!$B$11:$B$162</definedName>
    <definedName name="XDO_?NOVAL?206?">SMAAF!$B$11:$B$167</definedName>
    <definedName name="XDO_?NOVAL?207?">SMAAF!$B$11:$B$177</definedName>
    <definedName name="XDO_?NOVAL?208?">SMAAF!$B$11:$B$187</definedName>
    <definedName name="XDO_?NOVAL?209?">SMAAF!$B$11:$B$192</definedName>
    <definedName name="XDO_?NOVAL?21?">#REF!</definedName>
    <definedName name="XDO_?NOVAL?210?">SBLUECHIP!$B$11:$B$60</definedName>
    <definedName name="XDO_?NOVAL?211?">SBLUECHIP!$B$11:$B$88</definedName>
    <definedName name="XDO_?NOVAL?212?">SBLUECHIP!$B$11:$B$105</definedName>
    <definedName name="XDO_?NOVAL?213?">SBLUECHIP!$B$11:$B$110</definedName>
    <definedName name="XDO_?NOVAL?214?">SAOF!$B$11:$B$183</definedName>
    <definedName name="XDO_?NOVAL?215?">SAOF!$B$11:$B$195</definedName>
    <definedName name="XDO_?NOVAL?216?">SAOF!$B$11:$B$199</definedName>
    <definedName name="XDO_?NOVAL?217?">SAOF!$B$11:$B$214</definedName>
    <definedName name="XDO_?NOVAL?218?">SAOF!$B$11:$B$225</definedName>
    <definedName name="XDO_?NOVAL?219?">SAOF!$B$11:$B$229</definedName>
    <definedName name="XDO_?NOVAL?22?">#REF!</definedName>
    <definedName name="XDO_?NOVAL?220?">SAOF!$B$11:$B$241</definedName>
    <definedName name="XDO_?NOVAL?221?">SAOF!$B$11:$B$251</definedName>
    <definedName name="XDO_?NOVAL?222?">SAOF!$B$11:$B$256</definedName>
    <definedName name="XDO_?NOVAL?223?">SIF!$B$11:$B$43</definedName>
    <definedName name="XDO_?NOVAL?224?">SIF!$B$11:$B$72</definedName>
    <definedName name="XDO_?NOVAL?225?">SIF!$B$11:$B$81</definedName>
    <definedName name="XDO_?NOVAL?226?">SIF!$B$11:$B$93</definedName>
    <definedName name="XDO_?NOVAL?227?">SIF!$B$11:$B$98</definedName>
    <definedName name="XDO_?NOVAL?228?">SMLDF!$B$19:$B$39</definedName>
    <definedName name="XDO_?NOVAL?229?">SMLDF!$B$19:$B$43</definedName>
    <definedName name="XDO_?NOVAL?23?">#REF!</definedName>
    <definedName name="XDO_?NOVAL?230?">SMLDF!$B$19:$B$52</definedName>
    <definedName name="XDO_?NOVAL?231?">SMLDF!$B$19:$B$56</definedName>
    <definedName name="XDO_?NOVAL?232?">SMLDF!$B$19:$B$58</definedName>
    <definedName name="XDO_?NOVAL?233?">SMLDF!$B$19:$B$66</definedName>
    <definedName name="XDO_?NOVAL?234?">SMLDF!$B$19:$B$74</definedName>
    <definedName name="XDO_?NOVAL?235?">SMLDF!$B$19:$B$92</definedName>
    <definedName name="XDO_?NOVAL?236?">SMLDF!$B$19:$B$96</definedName>
    <definedName name="XDO_?NOVAL?237?">SMLDF!$B$19:$B$107</definedName>
    <definedName name="XDO_?NOVAL?238?">SMLDF!$B$19:$B$115</definedName>
    <definedName name="XDO_?NOVAL?239?">SMLDF!$B$19:$B$120</definedName>
    <definedName name="XDO_?NOVAL?24?">SMGLF!$B$11:$B$52</definedName>
    <definedName name="XDO_?NOVAL?240?">SSTDF!$B$19:$B$71</definedName>
    <definedName name="XDO_?NOVAL?241?">SSTDF!$B$19:$B$75</definedName>
    <definedName name="XDO_?NOVAL?242?">SSTDF!$B$19:$B$85</definedName>
    <definedName name="XDO_?NOVAL?243?">SSTDF!$B$19:$B$89</definedName>
    <definedName name="XDO_?NOVAL?244?">SSTDF!$B$19:$B$103</definedName>
    <definedName name="XDO_?NOVAL?245?">SSTDF!$B$19:$B$110</definedName>
    <definedName name="XDO_?NOVAL?246?">SSTDF!$B$19:$B$120</definedName>
    <definedName name="XDO_?NOVAL?247?">SSTDF!$B$19:$B$126</definedName>
    <definedName name="XDO_?NOVAL?248?">SSTDF!$B$19:$B$135</definedName>
    <definedName name="XDO_?NOVAL?249?">SSTDF!$B$19:$B$143</definedName>
    <definedName name="XDO_?NOVAL?25?">SMGLF!$B$11:$B$79</definedName>
    <definedName name="XDO_?NOVAL?250?">SSTDF!$B$19:$B$148</definedName>
    <definedName name="XDO_?NOVAL?251?">SETFGOLD!$B$44</definedName>
    <definedName name="XDO_?NOVAL?252?">SETFGOLD!$B$44:$B$56</definedName>
    <definedName name="XDO_?NOVAL?253?">SETFGOLD!$B$44:$B$61</definedName>
    <definedName name="XDO_?NOVAL?254?">SPSU!$B$11:$B$31</definedName>
    <definedName name="XDO_?NOVAL?255?">SPSU!$B$11:$B$58</definedName>
    <definedName name="XDO_?NOVAL?256?">SPSU!$B$11:$B$75</definedName>
    <definedName name="XDO_?NOVAL?257?">SPSU!$B$11:$B$80</definedName>
    <definedName name="XDO_?NOVAL?258?">SGF!$B$44</definedName>
    <definedName name="XDO_?NOVAL?259?">SGF!$B$44:$B$54</definedName>
    <definedName name="XDO_?NOVAL?26?">SMGLF!$B$11:$B$96</definedName>
    <definedName name="XDO_?NOVAL?260?">SGF!$B$44:$B$59</definedName>
    <definedName name="XDO_?NOVAL?261?">SBISENSEX!$B$11:$B$40</definedName>
    <definedName name="XDO_?NOVAL?262?">SBISENSEX!$B$11:$B$83</definedName>
    <definedName name="XDO_?NOVAL?263?">SBISENSEX!$B$11:$B$88</definedName>
    <definedName name="XDO_?NOVAL?264?">SSCF!$B$11:$B$75</definedName>
    <definedName name="XDO_?NOVAL?265?">SSCF!$B$11:$B$105</definedName>
    <definedName name="XDO_?NOVAL?266?">SSCF!$B$11:$B$122</definedName>
    <definedName name="XDO_?NOVAL?267?">SSCF!$B$11:$B$127</definedName>
    <definedName name="XDO_?NOVAL?268?">SBPF!$B$19:$B$42</definedName>
    <definedName name="XDO_?NOVAL?269?">SBPF!$B$19:$B$46</definedName>
    <definedName name="XDO_?NOVAL?27?">SMGLF!$B$11:$B$101</definedName>
    <definedName name="XDO_?NOVAL?270?">SBPF!$B$19:$B$56</definedName>
    <definedName name="XDO_?NOVAL?271?">SBPF!$B$19:$B$61</definedName>
    <definedName name="XDO_?NOVAL?272?">SBPF!$B$19:$B$80</definedName>
    <definedName name="XDO_?NOVAL?273?">SBPF!$B$19:$B$93</definedName>
    <definedName name="XDO_?NOVAL?274?">SBPF!$B$19:$B$101</definedName>
    <definedName name="XDO_?NOVAL?275?">SBPF!$B$19:$B$106</definedName>
    <definedName name="XDO_?NOVAL?276?">SBFS!$B$11:$B$43</definedName>
    <definedName name="XDO_?NOVAL?277?">SBFS!$B$11:$B$70</definedName>
    <definedName name="XDO_?NOVAL?278?">SBFS!$B$11:$B$87</definedName>
    <definedName name="XDO_?NOVAL?279?">SBFS!$B$11:$B$92</definedName>
    <definedName name="XDO_?NOVAL?28?">#REF!</definedName>
    <definedName name="XDO_?NOVAL?280?">SETFNN50!$B$11:$B$64</definedName>
    <definedName name="XDO_?NOVAL?281?">SETFNN50!$B$11:$B$107</definedName>
    <definedName name="XDO_?NOVAL?282?">SETFNN50!$B$11:$B$112</definedName>
    <definedName name="XDO_?NOVAL?283?">SETFNIFBK!$B$11:$B$24</definedName>
    <definedName name="XDO_?NOVAL?284?">SETFNIFBK!$B$11:$B$67</definedName>
    <definedName name="XDO_?NOVAL?285?">SETFNIFBK!$B$11:$B$72</definedName>
    <definedName name="XDO_?NOVAL?286?">SETFBSE100!$B$11:$B$110</definedName>
    <definedName name="XDO_?NOVAL?287?">SETFBSE100!$B$11:$B$153</definedName>
    <definedName name="XDO_?NOVAL?288?">SETFBSE100!$B$11:$B$158</definedName>
    <definedName name="XDO_?NOVAL?289?">SESF!$B$11:$B$106</definedName>
    <definedName name="XDO_?NOVAL?29?">#REF!</definedName>
    <definedName name="XDO_?NOVAL?290?">SESF!$B$11:$B$111</definedName>
    <definedName name="XDO_?NOVAL?291?">SESF!$B$11:$B$136</definedName>
    <definedName name="XDO_?NOVAL?292?">SESF!$B$11:$B$140</definedName>
    <definedName name="XDO_?NOVAL?293?">SESF!$B$11:$B$150</definedName>
    <definedName name="XDO_?NOVAL?294?">SESF!$B$11:$B$164</definedName>
    <definedName name="XDO_?NOVAL?295?">SESF!$B$11:$B$174</definedName>
    <definedName name="XDO_?NOVAL?296?">SESF!$B$11:$B$179</definedName>
    <definedName name="XDO_?NOVAL?297?">SESF!$B$11:$B$189</definedName>
    <definedName name="XDO_?NOVAL?298?">SESF!$B$11:$B$194</definedName>
    <definedName name="XDO_?NOVAL?299?">SETFNIF50!$B$11:$B$60</definedName>
    <definedName name="XDO_?NOVAL?3?">#REF!</definedName>
    <definedName name="XDO_?NOVAL?30?">SEHF!$B$11:$B$52</definedName>
    <definedName name="XDO_?NOVAL?300?">SETFNIF50!$B$11:$B$103</definedName>
    <definedName name="XDO_?NOVAL?301?">SETFNIF50!$B$11:$B$108</definedName>
    <definedName name="XDO_?NOVAL?302?">SETF10GILT!$B$24</definedName>
    <definedName name="XDO_?NOVAL?303?">SETF10GILT!$B$24:$B$53</definedName>
    <definedName name="XDO_?NOVAL?304?">SETF10GILT!$B$24:$B$58</definedName>
    <definedName name="XDO_?NOVAL?305?">'SLTAF-IV'!$B$11:$B$38</definedName>
    <definedName name="XDO_?NOVAL?306?">'SLTAF-IV'!$B$11:$B$81</definedName>
    <definedName name="XDO_?NOVAL?307?">'SLTAF-IV'!$B$11:$B$86</definedName>
    <definedName name="XDO_?NOVAL?308?">'SLTAF-V'!$B$11:$B$36</definedName>
    <definedName name="XDO_?NOVAL?309?">'SLTAF-V'!$B$11:$B$79</definedName>
    <definedName name="XDO_?NOVAL?31?">SEHF!$B$11:$B$56</definedName>
    <definedName name="XDO_?NOVAL?310?">'SLTAF-V'!$B$11:$B$84</definedName>
    <definedName name="XDO_?NOVAL?311?">'SLTAF-VI'!$B$11:$B$41</definedName>
    <definedName name="XDO_?NOVAL?312?">'SLTAF-VI'!$B$11:$B$84</definedName>
    <definedName name="XDO_?NOVAL?313?">'SLTAF-VI'!$B$11:$B$89</definedName>
    <definedName name="XDO_?NOVAL?314?">SETFSN50!$B$11:$B$60</definedName>
    <definedName name="XDO_?NOVAL?315?">SETFSN50!$B$11:$B$103</definedName>
    <definedName name="XDO_?NOVAL?316?">SETFSN50!$B$11:$B$108</definedName>
    <definedName name="XDO_?NOVAL?317?">SBIETFQLTY!$B$11:$B$40</definedName>
    <definedName name="XDO_?NOVAL?318?">SBIETFQLTY!$B$11:$B$83</definedName>
    <definedName name="XDO_?NOVAL?319?">SBIETFQLTY!$B$11:$B$88</definedName>
    <definedName name="XDO_?NOVAL?32?">SEHF!$B$11:$B$63</definedName>
    <definedName name="XDO_?NOVAL?320?">SCBF!$B$19:$B$88</definedName>
    <definedName name="XDO_?NOVAL?321?">SCBF!$B$19:$B$93</definedName>
    <definedName name="XDO_?NOVAL?322?">SCBF!$B$19:$B$102</definedName>
    <definedName name="XDO_?NOVAL?323?">SCBF!$B$19:$B$108</definedName>
    <definedName name="XDO_?NOVAL?324?">SCBF!$B$19:$B$116</definedName>
    <definedName name="XDO_?NOVAL?325?">SCBF!$B$19:$B$135</definedName>
    <definedName name="XDO_?NOVAL?326?">SCBF!$B$19:$B$148</definedName>
    <definedName name="XDO_?NOVAL?327?">SCBF!$B$19:$B$156</definedName>
    <definedName name="XDO_?NOVAL?328?">SCBF!$B$19:$B$161</definedName>
    <definedName name="XDO_?NOVAL?329?">SEMVF!$B$11:$B$60</definedName>
    <definedName name="XDO_?NOVAL?33?">SEHF!$B$11:$B$113</definedName>
    <definedName name="XDO_?NOVAL?330?">SEMVF!$B$11:$B$103</definedName>
    <definedName name="XDO_?NOVAL?331?">SEMVF!$B$11:$B$108</definedName>
    <definedName name="XDO_?NOVAL?332?">'SFMP- Series 1'!$B$26:$B$31</definedName>
    <definedName name="XDO_?NOVAL?333?">'SFMP- Series 1'!$B$26:$B$50</definedName>
    <definedName name="XDO_?NOVAL?334?">'SFMP- Series 1'!$B$26:$B$65</definedName>
    <definedName name="XDO_?NOVAL?335?">'SFMP- Series 1'!$B$26:$B$70</definedName>
    <definedName name="XDO_?NOVAL?336?">'SFMP- Series 6'!$B$24</definedName>
    <definedName name="XDO_?NOVAL?337?">'SFMP- Series 6'!$B$24:$B$31</definedName>
    <definedName name="XDO_?NOVAL?338?">'SFMP- Series 6'!$B$24:$B$50</definedName>
    <definedName name="XDO_?NOVAL?339?">'SFMP- Series 6'!$B$24:$B$65</definedName>
    <definedName name="XDO_?NOVAL?34?">SEHF!$B$11:$B$119</definedName>
    <definedName name="XDO_?NOVAL?340?">'SFMP- Series 6'!$B$24:$B$70</definedName>
    <definedName name="XDO_?NOVAL?341?">'SFMP- Series 34'!$B$24</definedName>
    <definedName name="XDO_?NOVAL?342?">'SFMP- Series 34'!$B$24:$B$28</definedName>
    <definedName name="XDO_?NOVAL?343?">'SFMP- Series 34'!$B$24:$B$45</definedName>
    <definedName name="XDO_?NOVAL?344?">'SFMP- Series 34'!$B$24:$B$60</definedName>
    <definedName name="XDO_?NOVAL?345?">'SFMP- Series 34'!$B$24:$B$65</definedName>
    <definedName name="XDO_?NOVAL?346?">'SMCBF-IP'!$B$11:$B$44</definedName>
    <definedName name="XDO_?NOVAL?347?">'SMCBF-IP'!$B$11:$B$49</definedName>
    <definedName name="XDO_?NOVAL?348?">'SMCBF-IP'!$B$11:$B$74</definedName>
    <definedName name="XDO_?NOVAL?349?">'SMCBF-IP'!$B$11:$B$91</definedName>
    <definedName name="XDO_?NOVAL?35?">SEHF!$B$11:$B$125</definedName>
    <definedName name="XDO_?NOVAL?350?">'SMCBF-IP'!$B$11:$B$96</definedName>
    <definedName name="XDO_?NOVAL?351?">SFRDF!$B$19</definedName>
    <definedName name="XDO_?NOVAL?352?">SFRDF!$B$19:$B$31</definedName>
    <definedName name="XDO_?NOVAL?353?">SFRDF!$B$19:$B$41</definedName>
    <definedName name="XDO_?NOVAL?354?">SFRDF!$B$19:$B$62</definedName>
    <definedName name="XDO_?NOVAL?355?">SFRDF!$B$19:$B$70</definedName>
    <definedName name="XDO_?NOVAL?356?">SFRDF!$B$19:$B$75</definedName>
    <definedName name="XDO_?NOVAL?357?">SBIETFIT!$B$11:$B$20</definedName>
    <definedName name="XDO_?NOVAL?358?">SBIETFIT!$B$11:$B$63</definedName>
    <definedName name="XDO_?NOVAL?359?">SBIETFIT!$B$11:$B$68</definedName>
    <definedName name="XDO_?NOVAL?36?">SEHF!$B$11:$B$130</definedName>
    <definedName name="XDO_?NOVAL?360?">SBIETFPB!$B$11:$B$20</definedName>
    <definedName name="XDO_?NOVAL?361?">SBIETFPB!$B$11:$B$63</definedName>
    <definedName name="XDO_?NOVAL?362?">SBIETFPB!$B$11:$B$68</definedName>
    <definedName name="XDO_?NOVAL?363?">'SRBF-AP'!$B$11:$B$60</definedName>
    <definedName name="XDO_?NOVAL?364?">'SRBF-AP'!$B$11:$B$70</definedName>
    <definedName name="XDO_?NOVAL?365?">'SRBF-AP'!$B$11:$B$74</definedName>
    <definedName name="XDO_?NOVAL?366?">'SRBF-AP'!$B$11:$B$81</definedName>
    <definedName name="XDO_?NOVAL?367?">'SRBF-AP'!$B$11:$B$80</definedName>
    <definedName name="XDO_?NOVAL?368?">'SRBF-AP'!$B$11:$B$110</definedName>
    <definedName name="XDO_?NOVAL?369?">'SRBF-AP'!$B$11:$B$115</definedName>
    <definedName name="XDO_?NOVAL?37?">SEHF!$B$11:$B$136</definedName>
    <definedName name="XDO_?NOVAL?370?">'SRBF-AHP'!$B$11:$B$60</definedName>
    <definedName name="XDO_?NOVAL?371?">'SRBF-AHP'!$B$11:$B$70</definedName>
    <definedName name="XDO_?NOVAL?372?">'SRBF-AHP'!$B$11:$B$74</definedName>
    <definedName name="XDO_?NOVAL?373?">'SRBF-AHP'!$B$11:$B$81</definedName>
    <definedName name="XDO_?NOVAL?374?">'SRBF-AHP'!$B$11:$B$80</definedName>
    <definedName name="XDO_?NOVAL?375?">'SRBF-AHP'!$B$11:$B$102</definedName>
    <definedName name="XDO_?NOVAL?376?">'SRBF-AHP'!$B$11:$B$107</definedName>
    <definedName name="XDO_?NOVAL?377?">'SRBF-AHP'!$B$11:$B$117</definedName>
    <definedName name="XDO_?NOVAL?378?">'SRBF-AHP'!$B$11:$B$122</definedName>
    <definedName name="XDO_?NOVAL?379?">'SRBF-CHP'!$B$11:$B$60</definedName>
    <definedName name="XDO_?NOVAL?38?">SEHF!$B$11:$B$143</definedName>
    <definedName name="XDO_?NOVAL?380?">'SRBF-CHP'!$B$11:$B$77</definedName>
    <definedName name="XDO_?NOVAL?381?">'SRBF-CHP'!$B$11:$B$81</definedName>
    <definedName name="XDO_?NOVAL?382?">'SRBF-CHP'!$B$11:$B$89</definedName>
    <definedName name="XDO_?NOVAL?383?">'SRBF-CHP'!$B$11:$B$91</definedName>
    <definedName name="XDO_?NOVAL?384?">'SRBF-CHP'!$B$11:$B$120</definedName>
    <definedName name="XDO_?NOVAL?385?">'SRBF-CHP'!$B$11:$B$125</definedName>
    <definedName name="XDO_?NOVAL?386?">'SRBF-CP'!$B$11:$B$60</definedName>
    <definedName name="XDO_?NOVAL?387?">'SRBF-CP'!$B$11:$B$76</definedName>
    <definedName name="XDO_?NOVAL?388?">'SRBF-CP'!$B$11:$B$80</definedName>
    <definedName name="XDO_?NOVAL?389?">'SRBF-CP'!$B$11:$B$89</definedName>
    <definedName name="XDO_?NOVAL?39?">SEHF!$B$11:$B$156</definedName>
    <definedName name="XDO_?NOVAL?390?">'SRBF-CP'!$B$11:$B$118</definedName>
    <definedName name="XDO_?NOVAL?391?">'SRBF-CP'!$B$11:$B$123</definedName>
    <definedName name="XDO_?NOVAL?392?">'SIA-US EQUITY FOF'!$B$44</definedName>
    <definedName name="XDO_?NOVAL?393?">'SIA-US EQUITY FOF'!$B$44:$B$56</definedName>
    <definedName name="XDO_?NOVAL?394?">'SIA-US EQUITY FOF'!$B$44:$B$61</definedName>
    <definedName name="XDO_?NOVAL?395?">'SNN50'!$B$11:$B$64</definedName>
    <definedName name="XDO_?NOVAL?396?">'SNN50'!$B$11:$B$107</definedName>
    <definedName name="XDO_?NOVAL?397?">'SNN50'!$B$11:$B$112</definedName>
    <definedName name="XDO_?NOVAL?398?">'SFMP- Series 44'!$B$26:$B$31</definedName>
    <definedName name="XDO_?NOVAL?399?">'SFMP- Series 44'!$B$26:$B$42</definedName>
    <definedName name="XDO_?NOVAL?4?">#REF!</definedName>
    <definedName name="XDO_?NOVAL?40?">SEHF!$B$11:$B$160</definedName>
    <definedName name="XDO_?NOVAL?400?">'SFMP- Series 44'!$B$26:$B$52</definedName>
    <definedName name="XDO_?NOVAL?401?">'SFMP- Series 44'!$B$26:$B$67</definedName>
    <definedName name="XDO_?NOVAL?402?">'SFMP- Series 44'!$B$26:$B$72</definedName>
    <definedName name="XDO_?NOVAL?403?">'SFMP- Series 45'!$B$26:$B$33</definedName>
    <definedName name="XDO_?NOVAL?404?">'SFMP- Series 45'!$B$26:$B$44</definedName>
    <definedName name="XDO_?NOVAL?405?">'SFMP- Series 45'!$B$26:$B$52</definedName>
    <definedName name="XDO_?NOVAL?406?">'SFMP- Series 45'!$B$26:$B$67</definedName>
    <definedName name="XDO_?NOVAL?407?">'SFMP- Series 45'!$B$26:$B$72</definedName>
    <definedName name="XDO_?NOVAL?408?">SBIETFCON!$B$11:$B$40</definedName>
    <definedName name="XDO_?NOVAL?409?">SBIETFCON!$B$11:$B$83</definedName>
    <definedName name="XDO_?NOVAL?41?">SEHF!$B$11:$B$164</definedName>
    <definedName name="XDO_?NOVAL?410?">SBIETFCON!$B$11:$B$88</definedName>
    <definedName name="XDO_?NOVAL?411?">'SFMP- Series 46'!$B$26:$B$29</definedName>
    <definedName name="XDO_?NOVAL?412?">'SFMP- Series 46'!$B$26:$B$46</definedName>
    <definedName name="XDO_?NOVAL?413?">'SFMP- Series 46'!$B$26:$B$61</definedName>
    <definedName name="XDO_?NOVAL?414?">'SFMP- Series 46'!$B$26:$B$66</definedName>
    <definedName name="XDO_?NOVAL?415?">SBAF!$B$11:$B$102</definedName>
    <definedName name="XDO_?NOVAL?416?">SBAF!$B$11:$B$107</definedName>
    <definedName name="XDO_?NOVAL?417?">SBAF!$B$11:$B$111</definedName>
    <definedName name="XDO_?NOVAL?418?">SBAF!$B$11:$B$145</definedName>
    <definedName name="XDO_?NOVAL?419?">SBAF!$B$11:$B$149</definedName>
    <definedName name="XDO_?NOVAL?42?">SEHF!$B$11:$B$172</definedName>
    <definedName name="XDO_?NOVAL?420?">SBAF!$B$11:$B$159</definedName>
    <definedName name="XDO_?NOVAL?421?">SBAF!$B$11:$B$165</definedName>
    <definedName name="XDO_?NOVAL?422?">SBAF!$B$11:$B$172</definedName>
    <definedName name="XDO_?NOVAL?423?">SBAF!$B$11:$B$181</definedName>
    <definedName name="XDO_?NOVAL?424?">SBAF!$B$11:$B$186</definedName>
    <definedName name="XDO_?NOVAL?425?">SBAF!$B$11:$B$196</definedName>
    <definedName name="XDO_?NOVAL?426?">SBAF!$B$11:$B$208</definedName>
    <definedName name="XDO_?NOVAL?427?">SBAF!$B$11:$B$213</definedName>
    <definedName name="XDO_?NOVAL?428?">'SFMP- Series 49'!$B$26:$B$34</definedName>
    <definedName name="XDO_?NOVAL?429?">'SFMP- Series 49'!$B$26:$B$51</definedName>
    <definedName name="XDO_?NOVAL?43?">SEHF!$B$11:$B$184</definedName>
    <definedName name="XDO_?NOVAL?430?">'SFMP- Series 49'!$B$26:$B$66</definedName>
    <definedName name="XDO_?NOVAL?431?">'SFMP- Series 49'!$B$26:$B$71</definedName>
    <definedName name="XDO_?NOVAL?432?">'SFMP- Series 50'!$B$26:$B$31</definedName>
    <definedName name="XDO_?NOVAL?433?">'SFMP- Series 50'!$B$26:$B$49</definedName>
    <definedName name="XDO_?NOVAL?434?">'SFMP- Series 50'!$B$26:$B$64</definedName>
    <definedName name="XDO_?NOVAL?435?">'SFMP- Series 50'!$B$26:$B$69</definedName>
    <definedName name="XDO_?NOVAL?436?">'SFMP- Series 51'!$B$26:$B$37</definedName>
    <definedName name="XDO_?NOVAL?437?">'SFMP- Series 51'!$B$26:$B$58</definedName>
    <definedName name="XDO_?NOVAL?438?">'SFMP- Series 51'!$B$26:$B$73</definedName>
    <definedName name="XDO_?NOVAL?439?">'SFMP- Series 51'!$B$26:$B$78</definedName>
    <definedName name="XDO_?NOVAL?44?">SEHF!$B$11:$B$189</definedName>
    <definedName name="XDO_?NOVAL?440?">'SFMP- Series 52'!$B$26:$B$30</definedName>
    <definedName name="XDO_?NOVAL?441?">'SFMP- Series 52'!$B$26:$B$49</definedName>
    <definedName name="XDO_?NOVAL?442?">'SFMP- Series 52'!$B$26:$B$64</definedName>
    <definedName name="XDO_?NOVAL?443?">'SFMP- Series 52'!$B$26:$B$69</definedName>
    <definedName name="XDO_?NOVAL?444?">'SFMP- Series 53'!$B$26:$B$34</definedName>
    <definedName name="XDO_?NOVAL?445?">'SFMP- Series 53'!$B$26:$B$56</definedName>
    <definedName name="XDO_?NOVAL?446?">'SFMP- Series 53'!$B$26:$B$71</definedName>
    <definedName name="XDO_?NOVAL?447?">'SFMP- Series 53'!$B$26:$B$76</definedName>
    <definedName name="XDO_?NOVAL?448?">'SFMP- Series 54'!$B$26:$B$28</definedName>
    <definedName name="XDO_?NOVAL?449?">'SFMP- Series 54'!$B$26:$B$44</definedName>
    <definedName name="XDO_?NOVAL?45?">#REF!</definedName>
    <definedName name="XDO_?NOVAL?450?">'SFMP- Series 54'!$B$26:$B$59</definedName>
    <definedName name="XDO_?NOVAL?451?">'SFMP- Series 54'!$B$26:$B$64</definedName>
    <definedName name="XDO_?NOVAL?452?">'SFMP- Series 55'!$B$26:$B$32</definedName>
    <definedName name="XDO_?NOVAL?453?">'SFMP- Series 55'!$B$26:$B$55</definedName>
    <definedName name="XDO_?NOVAL?454?">'SFMP- Series 55'!$B$26:$B$70</definedName>
    <definedName name="XDO_?NOVAL?455?">'SFMP- Series 55'!$B$26:$B$75</definedName>
    <definedName name="XDO_?NOVAL?456?">'SFMP- Series 57'!$B$26:$B$29</definedName>
    <definedName name="XDO_?NOVAL?457?">'SFMP- Series 57'!$B$26:$B$51</definedName>
    <definedName name="XDO_?NOVAL?458?">'SFMP- Series 57'!$B$26:$B$66</definedName>
    <definedName name="XDO_?NOVAL?459?">'SFMP- Series 57'!$B$26:$B$71</definedName>
    <definedName name="XDO_?NOVAL?46?">#REF!</definedName>
    <definedName name="XDO_?NOVAL?460?">'SFMP- Series 58'!$B$26:$B$32</definedName>
    <definedName name="XDO_?NOVAL?461?">'SFMP- Series 58'!$B$26:$B$52</definedName>
    <definedName name="XDO_?NOVAL?462?">'SFMP- Series 58'!$B$26:$B$67</definedName>
    <definedName name="XDO_?NOVAL?463?">'SFMP- Series 58'!$B$26:$B$72</definedName>
    <definedName name="XDO_?NOVAL?464?">SCPSE!$B$19:$B$41</definedName>
    <definedName name="XDO_?NOVAL?465?">SCPSE!$B$19:$B$102</definedName>
    <definedName name="XDO_?NOVAL?466?">SCPSE!$B$19:$B$111</definedName>
    <definedName name="XDO_?NOVAL?467?">SCPSE!$B$19:$B$130</definedName>
    <definedName name="XDO_?NOVAL?468?">SCPSE!$B$19:$B$135</definedName>
    <definedName name="XDO_?NOVAL?469?">'SFMP- Series 59'!$B$38:$B$39</definedName>
    <definedName name="XDO_?NOVAL?47?">SMIF!$B$19:$B$34</definedName>
    <definedName name="XDO_?NOVAL?470?">'SFMP- Series 59'!$B$38:$B$54</definedName>
    <definedName name="XDO_?NOVAL?471?">'SFMP- Series 59'!$B$38:$B$59</definedName>
    <definedName name="XDO_?NOVAL?472?">'SFMP- Series 60'!$B$26:$B$31</definedName>
    <definedName name="XDO_?NOVAL?473?">'SFMP- Series 60'!$B$26:$B$51</definedName>
    <definedName name="XDO_?NOVAL?474?">'SFMP- Series 60'!$B$26:$B$66</definedName>
    <definedName name="XDO_?NOVAL?475?">'SFMP- Series 60'!$B$26:$B$71</definedName>
    <definedName name="XDO_?NOVAL?476?">SMCF!$B$11:$B$68</definedName>
    <definedName name="XDO_?NOVAL?477?">SMCF!$B$11:$B$83</definedName>
    <definedName name="XDO_?NOVAL?478?">SMCF!$B$11:$B$96</definedName>
    <definedName name="XDO_?NOVAL?479?">SMCF!$B$11:$B$113</definedName>
    <definedName name="XDO_?NOVAL?48?">SMIF!$B$19:$B$40</definedName>
    <definedName name="XDO_?NOVAL?480?">SMCF!$B$11:$B$118</definedName>
    <definedName name="XDO_?NOVAL?481?">'SFMP- Series 61'!$B$26:$B$36</definedName>
    <definedName name="XDO_?NOVAL?482?">'SFMP- Series 61'!$B$26:$B$59</definedName>
    <definedName name="XDO_?NOVAL?483?">'SFMP- Series 61'!$B$26:$B$74</definedName>
    <definedName name="XDO_?NOVAL?484?">'SFMP- Series 61'!$B$26:$B$79</definedName>
    <definedName name="XDO_?NOVAL?485?">'SFMP- Series 67'!$B$26:$B$34</definedName>
    <definedName name="XDO_?NOVAL?486?">'SFMP- Series 67'!$B$26:$B$54</definedName>
    <definedName name="XDO_?NOVAL?487?">'SFMP- Series 67'!$B$26:$B$69</definedName>
    <definedName name="XDO_?NOVAL?488?">'SFMP- Series 67'!$B$26:$B$74</definedName>
    <definedName name="XDO_?NOVAL?489?">SNM150IF!$B$11:$B$160</definedName>
    <definedName name="XDO_?NOVAL?49?">SMIF!$B$19:$B$47</definedName>
    <definedName name="XDO_?NOVAL?490?">SNM150IF!$B$11:$B$203</definedName>
    <definedName name="XDO_?NOVAL?491?">SNM150IF!$B$11:$B$208</definedName>
    <definedName name="XDO_?NOVAL?492?">SNS250IF!$B$11:$B$260</definedName>
    <definedName name="XDO_?NOVAL?493?">SNS250IF!$B$11:$B$303</definedName>
    <definedName name="XDO_?NOVAL?494?">SNS250IF!$B$11:$B$308</definedName>
    <definedName name="XDO_?NOVAL?495?">'SCIGI-JUN 2036'!$B$24</definedName>
    <definedName name="XDO_?NOVAL?496?">'SCIGI-JUN 2036'!$B$24:$B$53</definedName>
    <definedName name="XDO_?NOVAL?497?">'SCIGI-JUN 2036'!$B$24:$B$58</definedName>
    <definedName name="XDO_?NOVAL?498?">'SCIGI-APR 2029'!$B$24</definedName>
    <definedName name="XDO_?NOVAL?499?">'SCIGI-APR 2029'!$B$24:$B$53</definedName>
    <definedName name="XDO_?NOVAL?5?">#REF!</definedName>
    <definedName name="XDO_?NOVAL?50?">SMIF!$B$19:$B$53</definedName>
    <definedName name="XDO_?NOVAL?500?">'SCIGI-APR 2029'!$B$24:$B$58</definedName>
    <definedName name="XDO_?NOVAL?501?">'SCISI-SEP 2027'!$B$24</definedName>
    <definedName name="XDO_?NOVAL?502?">'SCISI-SEP 2027'!$B$24:$B$45</definedName>
    <definedName name="XDO_?NOVAL?503?">'SCISI-SEP 2027'!$B$24:$B$72</definedName>
    <definedName name="XDO_?NOVAL?504?">'SCISI-SEP 2027'!$B$24:$B$77</definedName>
    <definedName name="XDO_?NOVAL?505?">SLDF!$B$24:$B$26</definedName>
    <definedName name="XDO_?NOVAL?506?">SLDF!$B$24:$B$49</definedName>
    <definedName name="XDO_?NOVAL?507?">SLDF!$B$24:$B$57</definedName>
    <definedName name="XDO_?NOVAL?508?">SLDF!$B$24:$B$62</definedName>
    <definedName name="XDO_?NOVAL?509?">'SFMP- Series 74'!$B$26:$B$28</definedName>
    <definedName name="XDO_?NOVAL?51?">SMIF!$B$19:$B$55</definedName>
    <definedName name="XDO_?NOVAL?510?">'SFMP- Series 74'!$B$26:$B$39</definedName>
    <definedName name="XDO_?NOVAL?511?">'SFMP- Series 74'!$B$26:$B$43</definedName>
    <definedName name="XDO_?NOVAL?512?">'SFMP- Series 74'!$B$26:$B$58</definedName>
    <definedName name="XDO_?NOVAL?513?">'SFMP- Series 74'!$B$26:$B$63</definedName>
    <definedName name="XDO_?NOVAL?514?">'SFMP- Series 76'!$B$19:$B$20</definedName>
    <definedName name="XDO_?NOVAL?515?">'SFMP- Series 76'!$B$19:$B$39</definedName>
    <definedName name="XDO_?NOVAL?516?">'SFMP- Series 76'!$B$19:$B$56</definedName>
    <definedName name="XDO_?NOVAL?517?">'SFMP- Series 76'!$B$19:$B$61</definedName>
    <definedName name="XDO_?NOVAL?518?">'SFMP- Series 78'!$B$19</definedName>
    <definedName name="XDO_?NOVAL?519?">'SFMP- Series 78'!$B$19:$B$54</definedName>
    <definedName name="XDO_?NOVAL?52?">SMIF!$B$19:$B$59</definedName>
    <definedName name="XDO_?NOVAL?520?">'SFMP- Series 78'!$B$19:$B$59</definedName>
    <definedName name="XDO_?NOVAL?521?">SDYF!$B$11:$B$58</definedName>
    <definedName name="XDO_?NOVAL?522?">SDYF!$B$11:$B$65</definedName>
    <definedName name="XDO_?NOVAL?523?">SDYF!$B$11:$B$92</definedName>
    <definedName name="XDO_?NOVAL?524?">SDYF!$B$11:$B$109</definedName>
    <definedName name="XDO_?NOVAL?525?">SDYF!$B$11:$B$114</definedName>
    <definedName name="XDO_?NOVAL?526?">'SFMP- Series 81'!$B$19:$B$20</definedName>
    <definedName name="XDO_?NOVAL?527?">'SFMP- Series 81'!$B$19:$B$24</definedName>
    <definedName name="XDO_?NOVAL?528?">'SFMP- Series 81'!$B$19:$B$35</definedName>
    <definedName name="XDO_?NOVAL?529?">'SFMP- Series 81'!$B$19:$B$47</definedName>
    <definedName name="XDO_?NOVAL?53?">SMIF!$B$19:$B$68</definedName>
    <definedName name="XDO_?NOVAL?530?">'SFMP- Series 81'!$B$19:$B$51</definedName>
    <definedName name="XDO_?NOVAL?531?">'SFMP- Series 81'!$B$19:$B$66</definedName>
    <definedName name="XDO_?NOVAL?532?">'SFMP- Series 81'!$B$19:$B$71</definedName>
    <definedName name="XDO_?NOVAL?533?">'SBI-BSE-SENSEX-IF'!$B$11:$B$40</definedName>
    <definedName name="XDO_?NOVAL?534?">'SBI-BSE-SENSEX-IF'!$B$11:$B$83</definedName>
    <definedName name="XDO_?NOVAL?535?">'SBI-BSE-SENSEX-IF'!$B$11:$B$88</definedName>
    <definedName name="XDO_?NOVAL?536?">LIQUIDSBI!$B$52</definedName>
    <definedName name="XDO_?NOVAL?537?">LIQUIDSBI!$B$52:$B$57</definedName>
    <definedName name="XDO_?NOVAL?538?">SN50EWIF!$B$11:$B$60</definedName>
    <definedName name="XDO_?NOVAL?539?">SN50EWIF!$B$11:$B$103</definedName>
    <definedName name="XDO_?NOVAL?54?">SMIF!$B$19:$B$81</definedName>
    <definedName name="XDO_?NOVAL?540?">SN50EWIF!$B$11:$B$108</definedName>
    <definedName name="XDO_?NOVAL?541?">SEOF!$B$11:$B$44</definedName>
    <definedName name="XDO_?NOVAL?542?">SEOF!$B$11:$B$72</definedName>
    <definedName name="XDO_?NOVAL?543?">SEOF!$B$11:$B$89</definedName>
    <definedName name="XDO_?NOVAL?544?">SEOF!$B$11:$B$94</definedName>
    <definedName name="XDO_?NOVAL?545?">'SBI-AOF'!$B$11:$B$41</definedName>
    <definedName name="XDO_?NOVAL?546?">'SBI-AOF'!$B$11:$B$68</definedName>
    <definedName name="XDO_?NOVAL?547?">'SBI-AOF'!$B$11:$B$85</definedName>
    <definedName name="XDO_?NOVAL?548?">'SBI-AOF'!$B$11:$B$90</definedName>
    <definedName name="XDO_?NOVAL?549?">SETFSILVER!$B$44</definedName>
    <definedName name="XDO_?NOVAL?55?">SMIF!$B$19:$B$85</definedName>
    <definedName name="XDO_?NOVAL?550?">SETFSILVER!$B$44:$B$56</definedName>
    <definedName name="XDO_?NOVAL?551?">SETFSILVER!$B$44:$B$61</definedName>
    <definedName name="XDO_?NOVAL?552?">'SETFSILVER-FOF'!$B$44</definedName>
    <definedName name="XDO_?NOVAL?553?">'SETFSILVER-FOF'!$B$44:$B$54</definedName>
    <definedName name="XDO_?NOVAL?554?">'SETFSILVER-FOF'!$B$44:$B$59</definedName>
    <definedName name="XDO_?NOVAL?555?">'SN50EW-ETF'!$B$11:$B$60</definedName>
    <definedName name="XDO_?NOVAL?556?">'SN50EW-ETF'!$B$11:$B$103</definedName>
    <definedName name="XDO_?NOVAL?557?">'SN50EW-ETF'!$B$11:$B$108</definedName>
    <definedName name="XDO_?NOVAL?558?">SIOF!$B$11:$B$48</definedName>
    <definedName name="XDO_?NOVAL?559?">SIOF!$B$11:$B$75</definedName>
    <definedName name="XDO_?NOVAL?56?">SMIF!$B$19:$B$93</definedName>
    <definedName name="XDO_?NOVAL?560?">SIOF!$B$11:$B$92</definedName>
    <definedName name="XDO_?NOVAL?561?">SIOF!$B$11:$B$97</definedName>
    <definedName name="XDO_?NOVAL?562?">SN500IF!$B$11:$B$514</definedName>
    <definedName name="XDO_?NOVAL?563?">SN500IF!$B$11:$B$557</definedName>
    <definedName name="XDO_?NOVAL?564?">SN500IF!$B$11:$B$562</definedName>
    <definedName name="XDO_?NOVAL?565?">SNICIF!$B$11:$B$40</definedName>
    <definedName name="XDO_?NOVAL?566?">SNICIF!$B$11:$B$83</definedName>
    <definedName name="XDO_?NOVAL?567?">SNICIF!$B$11:$B$88</definedName>
    <definedName name="XDO_?NOVAL?568?">SQF!$B$11:$B$41</definedName>
    <definedName name="XDO_?NOVAL?569?">SQF!$B$11:$B$84</definedName>
    <definedName name="XDO_?NOVAL?57?">SMIF!$B$19:$B$98</definedName>
    <definedName name="XDO_?NOVAL?570?">SQF!$B$11:$B$89</definedName>
    <definedName name="XDO_?NOVAL?571?">SNBIF!$B$11:$B$24</definedName>
    <definedName name="XDO_?NOVAL?572?">SNBIF!$B$11:$B$67</definedName>
    <definedName name="XDO_?NOVAL?573?">SNBIF!$B$11:$B$72</definedName>
    <definedName name="XDO_?NOVAL?574?">SNITIF!$B$11:$B$20</definedName>
    <definedName name="XDO_?NOVAL?575?">SNITIF!$B$11:$B$63</definedName>
    <definedName name="XDO_?NOVAL?576?">SNITIF!$B$11:$B$68</definedName>
    <definedName name="XDO_?NOVAL?577?">'SBI BSE PSU Bank ETF'!$B$11:$B$21</definedName>
    <definedName name="XDO_?NOVAL?578?">'SBI BSE PSU Bank ETF'!$B$11:$B$64</definedName>
    <definedName name="XDO_?NOVAL?579?">'SBI BSE PSU Bank ETF'!$B$11:$B$69</definedName>
    <definedName name="XDO_?NOVAL?58?">#REF!</definedName>
    <definedName name="XDO_?NOVAL?580?">'SBI BSE PSU Bank Index Fund'!$B$11:$B$21</definedName>
    <definedName name="XDO_?NOVAL?581?">'SBI BSE PSU Bank Index Fund'!$B$11:$B$64</definedName>
    <definedName name="XDO_?NOVAL?582?">'SBI BSE PSU Bank Index Fund'!$B$11:$B$69</definedName>
    <definedName name="XDO_?NOVAL?583?">SIPAAFOF!$B$44:$B$46</definedName>
    <definedName name="XDO_?NOVAL?584?">SIPAAFOF!$B$44:$B$56</definedName>
    <definedName name="XDO_?NOVAL?585?">SIPAAFOF!$B$44:$B$61</definedName>
    <definedName name="XDO_?NOVAL?586?">'SBI Nifty200 Quality 30'!$B$11:$B$40</definedName>
    <definedName name="XDO_?NOVAL?587?">'SBI Nifty200 Quality 30'!$B$11:$B$83</definedName>
    <definedName name="XDO_?NOVAL?588?">'SBI Nifty200 Quality 30'!$B$11:$B$88</definedName>
    <definedName name="XDO_?NOVAL?589?">'SBI Nifty200 Mom 30'!$B$11:$B$40</definedName>
    <definedName name="XDO_?NOVAL?59?">#REF!</definedName>
    <definedName name="XDO_?NOVAL?590?">'SBI Nifty200 Mom 30'!$B$11:$B$83</definedName>
    <definedName name="XDO_?NOVAL?591?">'SBI Nifty200 Mom 30'!$B$11:$B$88</definedName>
    <definedName name="XDO_?NOVAL?592?">'SBI Nifty100 Low Vol 30'!$B$11:$B$40</definedName>
    <definedName name="XDO_?NOVAL?593?">'SBI Nifty100 Low Vol 30'!$B$11:$B$83</definedName>
    <definedName name="XDO_?NOVAL?594?">'SBI Nifty100 Low Vol 30'!$B$11:$B$88</definedName>
    <definedName name="XDO_?NOVAL?595?">SBILIQETF!$B$52</definedName>
    <definedName name="XDO_?NOVAL?596?">SBILIQETF!$B$52:$B$57</definedName>
    <definedName name="XDO_?NOVAL?597?">SDAAAFOF!$B$44:$B$57</definedName>
    <definedName name="XDO_?NOVAL?598?">SDAAAFOF!$B$44:$B$67</definedName>
    <definedName name="XDO_?NOVAL?599?">SDAAAFOF!$B$44:$B$72</definedName>
    <definedName name="XDO_?NOVAL?6?">#REF!</definedName>
    <definedName name="XDO_?NOVAL?60?">SCOF!$B$11:$B$53</definedName>
    <definedName name="XDO_?NOVAL?600?">SQLF!$B$11:$B$52</definedName>
    <definedName name="XDO_?NOVAL?601?">SQLF!$B$11:$B$79</definedName>
    <definedName name="XDO_?NOVAL?602?">SQLF!$B$11:$B$96</definedName>
    <definedName name="XDO_?NOVAL?603?">SQLF!$B$11:$B$101</definedName>
    <definedName name="XDO_?NOVAL?604?">SNM150M50ETF!$B$11:$B$60</definedName>
    <definedName name="XDO_?NOVAL?605?">SNM150M50ETF!$B$11:$B$107</definedName>
    <definedName name="XDO_?NOVAL?606?">SNM150ETF!$B$11:$B$160</definedName>
    <definedName name="XDO_?NOVAL?607?">SNM150ETF!$B$11:$B$203</definedName>
    <definedName name="XDO_?NOVAL?608?">SNM150ETF!$B$11:$B$208</definedName>
    <definedName name="XDO_?NOVAL?609?">'SCRIBXFS3-6M'!$B$19:$B$24</definedName>
    <definedName name="XDO_?NOVAL?61?">SCOF!$B$11:$B$59</definedName>
    <definedName name="XDO_?NOVAL?610?">'SCRIBXFS3-6M'!$B$19:$B$28</definedName>
    <definedName name="XDO_?NOVAL?611?">'SCRIBXFS3-6M'!$B$19:$B$43</definedName>
    <definedName name="XDO_?NOVAL?612?">'SCRIBXFS3-6M'!$B$19:$B$50</definedName>
    <definedName name="XDO_?NOVAL?613?">'SCRIBXFS3-6M'!$B$19:$B$69</definedName>
    <definedName name="XDO_?NOVAL?614?">'SCRIBXFS3-6M'!$B$19:$B$74</definedName>
    <definedName name="XDO_?NOVAL?615?">'CRIBXFS9-12M'!$B$19:$B$21</definedName>
    <definedName name="XDO_?NOVAL?616?">'CRIBXFS9-12M'!$B$19:$B$38</definedName>
    <definedName name="XDO_?NOVAL?617?">'CRIBXFS9-12M'!$B$19:$B$47</definedName>
    <definedName name="XDO_?NOVAL?618?">'CRIBXFS9-12M'!$B$19:$B$66</definedName>
    <definedName name="XDO_?NOVAL?619?">'CRIBXFS9-12M'!$B$19:$B$71</definedName>
    <definedName name="XDO_?NOVAL?62?">SCOF!$B$11:$B$82</definedName>
    <definedName name="XDO_?NOVAL?620?">#REF!</definedName>
    <definedName name="XDO_?NOVAL?621?">#REF!</definedName>
    <definedName name="XDO_?NOVAL?622?">#REF!</definedName>
    <definedName name="XDO_?NOVAL?623?">#REF!</definedName>
    <definedName name="XDO_?NOVAL?624?">#REF!</definedName>
    <definedName name="XDO_?NOVAL?625?">#REF!</definedName>
    <definedName name="XDO_?NOVAL?626?">#REF!</definedName>
    <definedName name="XDO_?NOVAL?627?">#REF!</definedName>
    <definedName name="XDO_?NOVAL?628?">#REF!</definedName>
    <definedName name="XDO_?NOVAL?629?">#REF!</definedName>
    <definedName name="XDO_?NOVAL?63?">SCOF!$B$11:$B$99</definedName>
    <definedName name="XDO_?NOVAL?630?">#REF!</definedName>
    <definedName name="XDO_?NOVAL?631?">#REF!</definedName>
    <definedName name="XDO_?NOVAL?632?">#REF!</definedName>
    <definedName name="XDO_?NOVAL?633?">#REF!</definedName>
    <definedName name="XDO_?NOVAL?634?">#REF!</definedName>
    <definedName name="XDO_?NOVAL?635?">#REF!</definedName>
    <definedName name="XDO_?NOVAL?636?">#REF!</definedName>
    <definedName name="XDO_?NOVAL?637?">#REF!</definedName>
    <definedName name="XDO_?NOVAL?638?">#REF!</definedName>
    <definedName name="XDO_?NOVAL?639?">#REF!</definedName>
    <definedName name="XDO_?NOVAL?64?">SCOF!$B$11:$B$104</definedName>
    <definedName name="XDO_?NOVAL?640?">#REF!</definedName>
    <definedName name="XDO_?NOVAL?641?">#REF!</definedName>
    <definedName name="XDO_?NOVAL?642?">#REF!</definedName>
    <definedName name="XDO_?NOVAL?643?">#REF!</definedName>
    <definedName name="XDO_?NOVAL?644?">#REF!</definedName>
    <definedName name="XDO_?NOVAL?645?">#REF!</definedName>
    <definedName name="XDO_?NOVAL?65?">STOF!$B$11:$B$36</definedName>
    <definedName name="XDO_?NOVAL?66?">STOF!$B$11:$B$43</definedName>
    <definedName name="XDO_?NOVAL?67?">STOF!$B$11:$B$48</definedName>
    <definedName name="XDO_?NOVAL?68?">STOF!$B$11:$B$71</definedName>
    <definedName name="XDO_?NOVAL?69?">STOF!$B$11:$B$88</definedName>
    <definedName name="XDO_?NOVAL?7?">#REF!</definedName>
    <definedName name="XDO_?NOVAL?70?">STOF!$B$11:$B$93</definedName>
    <definedName name="XDO_?NOVAL?71?">SHOF!$B$11:$B$41</definedName>
    <definedName name="XDO_?NOVAL?72?">SHOF!$B$11:$B$45</definedName>
    <definedName name="XDO_?NOVAL?73?">SHOF!$B$11:$B$70</definedName>
    <definedName name="XDO_?NOVAL?74?">SHOF!$B$11:$B$87</definedName>
    <definedName name="XDO_?NOVAL?75?">SHOF!$B$11:$B$92</definedName>
    <definedName name="XDO_?NOVAL?76?">SCF!$B$11:$B$90</definedName>
    <definedName name="XDO_?NOVAL?77?">SCF!$B$11:$B$99</definedName>
    <definedName name="XDO_?NOVAL?78?">SCF!$B$11:$B$104</definedName>
    <definedName name="XDO_?NOVAL?79?">SCF!$B$11:$B$115</definedName>
    <definedName name="XDO_?NOVAL?8?">#REF!</definedName>
    <definedName name="XDO_?NOVAL?80?">SCF!$B$11:$B$132</definedName>
    <definedName name="XDO_?NOVAL?81?">SCF!$B$11:$B$138</definedName>
    <definedName name="XDO_?NOVAL?82?">SCF!$B$11:$B$155</definedName>
    <definedName name="XDO_?NOVAL?83?">SCF!$B$11:$B$160</definedName>
    <definedName name="XDO_?NOVAL?84?">SNIF!$B$11:$B$60</definedName>
    <definedName name="XDO_?NOVAL?85?">SNIF!$B$11:$B$103</definedName>
    <definedName name="XDO_?NOVAL?86?">SNIF!$B$11:$B$108</definedName>
    <definedName name="XDO_?NOVAL?87?">'SMCBF-SP'!$B$11:$B$31</definedName>
    <definedName name="XDO_?NOVAL?88?">'SMCBF-SP'!$B$11:$B$37</definedName>
    <definedName name="XDO_?NOVAL?89?">'SMCBF-SP'!$B$11:$B$50</definedName>
    <definedName name="XDO_?NOVAL?9?">SLMF!$B$11:$B$86</definedName>
    <definedName name="XDO_?NOVAL?90?">'SMCBF-SP'!$B$11:$B$54</definedName>
    <definedName name="XDO_?NOVAL?91?">'SMCBF-SP'!$B$11:$B$64</definedName>
    <definedName name="XDO_?NOVAL?92?">'SMCBF-SP'!$B$11:$B$70</definedName>
    <definedName name="XDO_?NOVAL?93?">'SMCBF-SP'!$B$11:$B$79</definedName>
    <definedName name="XDO_?NOVAL?94?">'SMCBF-SP'!$B$11:$B$85</definedName>
    <definedName name="XDO_?NOVAL?95?">'SMCBF-SP'!$B$11:$B$92</definedName>
    <definedName name="XDO_?NOVAL?96?">'SMCBF-SP'!$B$11:$B$104</definedName>
    <definedName name="XDO_?NOVAL?97?">'SMCBF-SP'!$B$11:$B$109</definedName>
    <definedName name="XDO_?NOVAL?98?">SOF!$B$36:$B$41</definedName>
    <definedName name="XDO_?NOVAL?99?">SOF!$B$36:$B$59</definedName>
    <definedName name="XDO_?NPTF?">SMEEF!$D$2:$D$50</definedName>
    <definedName name="XDO_?NPTF?1?">#REF!</definedName>
    <definedName name="XDO_?NPTF?10?">#REF!</definedName>
    <definedName name="XDO_?NPTF?100?">'SFMP- Series 74'!$D$2:$D$28</definedName>
    <definedName name="XDO_?NPTF?101?">'SFMP- Series 76'!$D$2:$D$20</definedName>
    <definedName name="XDO_?NPTF?102?">'SFMP- Series 78'!$D$2:$D$19</definedName>
    <definedName name="XDO_?NPTF?103?">SDYF!$D$2:$D$58</definedName>
    <definedName name="XDO_?NPTF?104?">'SFMP- Series 81'!$D$2:$D$20</definedName>
    <definedName name="XDO_?NPTF?105?">'SBI-BSE-SENSEX-IF'!$D$2:$D$40</definedName>
    <definedName name="XDO_?NPTF?106?">LIQUIDSBI!$D$2:$D$52</definedName>
    <definedName name="XDO_?NPTF?107?">SN50EWIF!$D$2:$D$60</definedName>
    <definedName name="XDO_?NPTF?108?">SEOF!$D$2:$D$44</definedName>
    <definedName name="XDO_?NPTF?109?">'SBI-AOF'!$D$2:$D$41</definedName>
    <definedName name="XDO_?NPTF?11?">SEHF!$D$2:$D$52</definedName>
    <definedName name="XDO_?NPTF?110?">SETFSILVER!$D$2:$D$44</definedName>
    <definedName name="XDO_?NPTF?111?">'SETFSILVER-FOF'!$D$2:$D$44</definedName>
    <definedName name="XDO_?NPTF?112?">'SN50EW-ETF'!$D$2:$D$60</definedName>
    <definedName name="XDO_?NPTF?113?">SIOF!$D$2:$D$48</definedName>
    <definedName name="XDO_?NPTF?114?">SN500IF!$D$2:$D$514</definedName>
    <definedName name="XDO_?NPTF?115?">SNICIF!$D$2:$D$40</definedName>
    <definedName name="XDO_?NPTF?116?">SQF!$D$2:$D$41</definedName>
    <definedName name="XDO_?NPTF?117?">SNBIF!$D$2:$D$24</definedName>
    <definedName name="XDO_?NPTF?118?">SNITIF!$D$2:$D$20</definedName>
    <definedName name="XDO_?NPTF?119?">'SBI BSE PSU Bank ETF'!$D$2:$D$21</definedName>
    <definedName name="XDO_?NPTF?12?">#REF!</definedName>
    <definedName name="XDO_?NPTF?120?">'SBI BSE PSU Bank Index Fund'!$D$2:$D$21</definedName>
    <definedName name="XDO_?NPTF?121?">SIPAAFOF!$D$2:$D$46</definedName>
    <definedName name="XDO_?NPTF?122?">'SBI Nifty200 Quality 30'!$D$2:$D$40</definedName>
    <definedName name="XDO_?NPTF?123?">'SBI Nifty200 Mom 30'!$D$2:$D$40</definedName>
    <definedName name="XDO_?NPTF?124?">'SBI Nifty100 Low Vol 30'!$D$2:$D$40</definedName>
    <definedName name="XDO_?NPTF?125?">SBILIQETF!$D$2:$D$52</definedName>
    <definedName name="XDO_?NPTF?126?">SDAAAFOF!$D$2:$D$57</definedName>
    <definedName name="XDO_?NPTF?127?">SQLF!$D$2:$D$52</definedName>
    <definedName name="XDO_?NPTF?128?">SNM150M50ETF!$D$2:$D$60</definedName>
    <definedName name="XDO_?NPTF?129?">SNM150ETF!$D$2:$D$160</definedName>
    <definedName name="XDO_?NPTF?13?">SMIF!$D$2:$D$34</definedName>
    <definedName name="XDO_?NPTF?130?">'SCRIBXFS3-6M'!$D$2:$D$24</definedName>
    <definedName name="XDO_?NPTF?131?">'CRIBXFS9-12M'!$D$2:$D$21</definedName>
    <definedName name="XDO_?NPTF?132?">#REF!</definedName>
    <definedName name="XDO_?NPTF?133?">#REF!</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5?">SCOF!$D$2:$D$53</definedName>
    <definedName name="XDO_?NPTF?16?">STOF!$D$2:$D$36</definedName>
    <definedName name="XDO_?NPTF?17?">SHOF!$D$2:$D$41</definedName>
    <definedName name="XDO_?NPTF?18?">SCF!$D$2:$D$90</definedName>
    <definedName name="XDO_?NPTF?19?">SNIF!$D$2:$D$60</definedName>
    <definedName name="XDO_?NPTF?2?">#REF!</definedName>
    <definedName name="XDO_?NPTF?20?">'SMCBF-SP'!$D$2:$D$31</definedName>
    <definedName name="XDO_?NPTF?21?">SOF!$D$2:$D$41</definedName>
    <definedName name="XDO_?NPTF?22?">SMMDF!$D$2:$D$13</definedName>
    <definedName name="XDO_?NPTF?23?">SLF!$D$2:$D$23</definedName>
    <definedName name="XDO_?NPTF?24?">SDBF!$D$2:$D$25</definedName>
    <definedName name="XDO_?NPTF?25?">SSF!$D$2:$D$24</definedName>
    <definedName name="XDO_?NPTF?26?">SCRF!$D$2:$D$45</definedName>
    <definedName name="XDO_?NPTF?27?">SFEF!$D$2:$D$32</definedName>
    <definedName name="XDO_?NPTF?28?">SCHF!$D$2:$D$49</definedName>
    <definedName name="XDO_?NPTF?29?">SMUSD!$D$2:$D$40</definedName>
    <definedName name="XDO_?NPTF?3?">#REF!</definedName>
    <definedName name="XDO_?NPTF?30?">SMIDCAP!$D$2:$D$59</definedName>
    <definedName name="XDO_?NPTF?31?">SMCMF!$D$2:$D$26</definedName>
    <definedName name="XDO_?NPTF?32?">SMCOMMA!$D$2:$D$47</definedName>
    <definedName name="XDO_?NPTF?33?">SMGF!$D$2:$D$26</definedName>
    <definedName name="XDO_?NPTF?34?">SFLEXI!$D$2:$D$87</definedName>
    <definedName name="XDO_?NPTF?35?">SMAAF!$D$2:$D$81</definedName>
    <definedName name="XDO_?NPTF?36?">SBLUECHIP!$D$2:$D$60</definedName>
    <definedName name="XDO_?NPTF?37?">SAOF!$D$2:$D$183</definedName>
    <definedName name="XDO_?NPTF?38?">SIF!$D$2:$D$43</definedName>
    <definedName name="XDO_?NPTF?39?">SMLDF!$D$2:$D$39</definedName>
    <definedName name="XDO_?NPTF?4?">#REF!</definedName>
    <definedName name="XDO_?NPTF?40?">SSTDF!$D$2:$D$71</definedName>
    <definedName name="XDO_?NPTF?41?">SETFGOLD!$D$2:$D$44</definedName>
    <definedName name="XDO_?NPTF?42?">SPSU!$D$2:$D$31</definedName>
    <definedName name="XDO_?NPTF?43?">SGF!$D$2:$D$44</definedName>
    <definedName name="XDO_?NPTF?44?">SBISENSEX!$D$2:$D$40</definedName>
    <definedName name="XDO_?NPTF?45?">SSCF!$D$2:$D$75</definedName>
    <definedName name="XDO_?NPTF?46?">SBPF!$D$2:$D$42</definedName>
    <definedName name="XDO_?NPTF?47?">SBFS!$D$2:$D$43</definedName>
    <definedName name="XDO_?NPTF?48?">SETFNN50!$D$2:$D$64</definedName>
    <definedName name="XDO_?NPTF?49?">SETFNIFBK!$D$2:$D$24</definedName>
    <definedName name="XDO_?NPTF?5?">SLMF!$D$2:$D$86</definedName>
    <definedName name="XDO_?NPTF?50?">SETFBSE100!$D$2:$D$110</definedName>
    <definedName name="XDO_?NPTF?51?">SESF!$D$2:$D$106</definedName>
    <definedName name="XDO_?NPTF?52?">SETFNIF50!$D$2:$D$60</definedName>
    <definedName name="XDO_?NPTF?53?">SETF10GILT!$D$2:$D$24</definedName>
    <definedName name="XDO_?NPTF?54?">'SLTAF-IV'!$D$2:$D$38</definedName>
    <definedName name="XDO_?NPTF?55?">'SLTAF-V'!$D$2:$D$36</definedName>
    <definedName name="XDO_?NPTF?56?">'SLTAF-VI'!$D$2:$D$41</definedName>
    <definedName name="XDO_?NPTF?57?">SETFSN50!$D$2:$D$60</definedName>
    <definedName name="XDO_?NPTF?58?">SBIETFQLTY!$D$2:$D$40</definedName>
    <definedName name="XDO_?NPTF?59?">SCBF!$D$2:$D$88</definedName>
    <definedName name="XDO_?NPTF?6?">SLTEF!$D$2:$D$83</definedName>
    <definedName name="XDO_?NPTF?60?">SEMVF!$D$2:$D$60</definedName>
    <definedName name="XDO_?NPTF?61?">'SFMP- Series 1'!$D$2:$D$31</definedName>
    <definedName name="XDO_?NPTF?62?">'SFMP- Series 6'!$D$2:$D$24</definedName>
    <definedName name="XDO_?NPTF?63?">'SFMP- Series 34'!$D$2:$D$24</definedName>
    <definedName name="XDO_?NPTF?64?">'SMCBF-IP'!$D$2:$D$44</definedName>
    <definedName name="XDO_?NPTF?65?">SFRDF!$D$2:$D$19</definedName>
    <definedName name="XDO_?NPTF?66?">SBIETFIT!$D$2:$D$20</definedName>
    <definedName name="XDO_?NPTF?67?">SBIETFPB!$D$2:$D$20</definedName>
    <definedName name="XDO_?NPTF?68?">'SRBF-AP'!$D$2:$D$60</definedName>
    <definedName name="XDO_?NPTF?69?">'SRBF-AHP'!$D$2:$D$60</definedName>
    <definedName name="XDO_?NPTF?7?">#REF!</definedName>
    <definedName name="XDO_?NPTF?70?">'SRBF-CHP'!$D$2:$D$60</definedName>
    <definedName name="XDO_?NPTF?71?">'SRBF-CP'!$D$2:$D$60</definedName>
    <definedName name="XDO_?NPTF?72?">'SIA-US EQUITY FOF'!$D$2:$D$44</definedName>
    <definedName name="XDO_?NPTF?73?">'SNN50'!$D$2:$D$64</definedName>
    <definedName name="XDO_?NPTF?74?">'SFMP- Series 44'!$D$2:$D$31</definedName>
    <definedName name="XDO_?NPTF?75?">'SFMP- Series 45'!$D$2:$D$33</definedName>
    <definedName name="XDO_?NPTF?76?">SBIETFCON!$D$2:$D$40</definedName>
    <definedName name="XDO_?NPTF?77?">'SFMP- Series 46'!$D$2:$D$29</definedName>
    <definedName name="XDO_?NPTF?78?">SBAF!$D$2:$D$102</definedName>
    <definedName name="XDO_?NPTF?79?">'SFMP- Series 49'!$D$2:$D$34</definedName>
    <definedName name="XDO_?NPTF?8?">#REF!</definedName>
    <definedName name="XDO_?NPTF?80?">'SFMP- Series 50'!$D$2:$D$31</definedName>
    <definedName name="XDO_?NPTF?81?">'SFMP- Series 51'!$D$2:$D$37</definedName>
    <definedName name="XDO_?NPTF?82?">'SFMP- Series 52'!$D$2:$D$30</definedName>
    <definedName name="XDO_?NPTF?83?">'SFMP- Series 53'!$D$2:$D$34</definedName>
    <definedName name="XDO_?NPTF?84?">'SFMP- Series 54'!$D$2:$D$28</definedName>
    <definedName name="XDO_?NPTF?85?">'SFMP- Series 55'!$D$2:$D$32</definedName>
    <definedName name="XDO_?NPTF?86?">'SFMP- Series 57'!$D$2:$D$29</definedName>
    <definedName name="XDO_?NPTF?87?">'SFMP- Series 58'!$D$2:$D$32</definedName>
    <definedName name="XDO_?NPTF?88?">SCPSE!$D$2:$D$41</definedName>
    <definedName name="XDO_?NPTF?89?">'SFMP- Series 59'!$D$2:$D$39</definedName>
    <definedName name="XDO_?NPTF?9?">SMGLF!$D$2:$D$52</definedName>
    <definedName name="XDO_?NPTF?90?">'SFMP- Series 60'!$D$2:$D$31</definedName>
    <definedName name="XDO_?NPTF?91?">SMCF!$D$2:$D$68</definedName>
    <definedName name="XDO_?NPTF?92?">'SFMP- Series 61'!$D$2:$D$36</definedName>
    <definedName name="XDO_?NPTF?93?">'SFMP- Series 67'!$D$2:$D$34</definedName>
    <definedName name="XDO_?NPTF?94?">SNM150IF!$D$2:$D$160</definedName>
    <definedName name="XDO_?NPTF?95?">SNS250IF!$D$2:$D$260</definedName>
    <definedName name="XDO_?NPTF?96?">'SCIGI-JUN 2036'!$D$2:$D$24</definedName>
    <definedName name="XDO_?NPTF?97?">'SCIGI-APR 2029'!$D$2:$D$24</definedName>
    <definedName name="XDO_?NPTF?98?">'SCISI-SEP 2027'!$D$2:$D$24</definedName>
    <definedName name="XDO_?NPTF?99?">SLDF!$D$2:$D$26</definedName>
    <definedName name="XDO_?RATING?">SMEEF!$E$11:$E$102</definedName>
    <definedName name="XDO_?RATING?1?">#REF!</definedName>
    <definedName name="XDO_?RATING?10?">SLMF!$E$11:$E$90</definedName>
    <definedName name="XDO_?RATING?100?">SOF!$E$36:$E$64</definedName>
    <definedName name="XDO_?RATING?101?">SMMDF!$E$11:$E$13</definedName>
    <definedName name="XDO_?RATING?102?">SMMDF!$E$11:$E$56</definedName>
    <definedName name="XDO_?RATING?103?">SMMDF!$E$11:$E$61</definedName>
    <definedName name="XDO_?RATING?104?">SMMDF!$E$11:$E$68</definedName>
    <definedName name="XDO_?RATING?105?">SMMDF!$E$11:$E$76</definedName>
    <definedName name="XDO_?RATING?106?">SMMDF!$E$11:$E$77</definedName>
    <definedName name="XDO_?RATING?107?">SMMDF!$E$11:$E$83</definedName>
    <definedName name="XDO_?RATING?108?">SMMDF!$E$11:$E$104</definedName>
    <definedName name="XDO_?RATING?109?">SMMDF!$E$11:$E$111</definedName>
    <definedName name="XDO_?RATING?11?">SLMF!$E$11:$E$97</definedName>
    <definedName name="XDO_?RATING?110?">SMMDF!$E$11:$E$119</definedName>
    <definedName name="XDO_?RATING?111?">SMMDF!$E$11:$E$124</definedName>
    <definedName name="XDO_?RATING?112?">SLF!$E$19:$E$23</definedName>
    <definedName name="XDO_?RATING?113?">SLF!$E$19:$E$33</definedName>
    <definedName name="XDO_?RATING?114?">SLF!$E$19:$E$123</definedName>
    <definedName name="XDO_?RATING?115?">SLF!$E$19:$E$174</definedName>
    <definedName name="XDO_?RATING?116?">SLF!$E$19:$E$185</definedName>
    <definedName name="XDO_?RATING?117?">SLF!$E$19:$E$196</definedName>
    <definedName name="XDO_?RATING?118?">SLF!$E$19:$E$207</definedName>
    <definedName name="XDO_?RATING?119?">SDBF!$E$19:$E$25</definedName>
    <definedName name="XDO_?RATING?12?">SLMF!$E$11:$E$121</definedName>
    <definedName name="XDO_?RATING?120?">SDBF!$E$19:$E$29</definedName>
    <definedName name="XDO_?RATING?121?">SDBF!$E$19:$E$37</definedName>
    <definedName name="XDO_?RATING?122?">SDBF!$E$19:$E$41</definedName>
    <definedName name="XDO_?RATING?123?">SDBF!$E$19:$E$48</definedName>
    <definedName name="XDO_?RATING?124?">SDBF!$E$19:$E$61</definedName>
    <definedName name="XDO_?RATING?125?">SDBF!$E$19:$E$74</definedName>
    <definedName name="XDO_?RATING?126?">SDBF!$E$19:$E$82</definedName>
    <definedName name="XDO_?RATING?127?">SDBF!$E$19:$E$87</definedName>
    <definedName name="XDO_?RATING?128?">SSF!$E$24</definedName>
    <definedName name="XDO_?RATING?129?">SSF!$E$24:$E$34</definedName>
    <definedName name="XDO_?RATING?13?">SLMF!$E$11:$E$138</definedName>
    <definedName name="XDO_?RATING?130?">SSF!$E$24:$E$62</definedName>
    <definedName name="XDO_?RATING?131?">SSF!$E$24:$E$108</definedName>
    <definedName name="XDO_?RATING?132?">SSF!$E$24:$E$116</definedName>
    <definedName name="XDO_?RATING?133?">SSF!$E$24:$E$121</definedName>
    <definedName name="XDO_?RATING?134?">SSF!$E$24:$E$130</definedName>
    <definedName name="XDO_?RATING?135?">SSF!$E$24:$E$139</definedName>
    <definedName name="XDO_?RATING?136?">SSF!$E$24:$E$144</definedName>
    <definedName name="XDO_?RATING?137?">SCRF!$E$19:$E$45</definedName>
    <definedName name="XDO_?RATING?138?">SCRF!$E$19:$E$50</definedName>
    <definedName name="XDO_?RATING?139?">SCRF!$E$19:$E$60</definedName>
    <definedName name="XDO_?RATING?14?">SLMF!$E$11:$E$143</definedName>
    <definedName name="XDO_?RATING?140?">SCRF!$E$19:$E$65</definedName>
    <definedName name="XDO_?RATING?141?">SCRF!$E$19:$E$76</definedName>
    <definedName name="XDO_?RATING?142?">SCRF!$E$19:$E$87</definedName>
    <definedName name="XDO_?RATING?143?">SCRF!$E$19:$E$94</definedName>
    <definedName name="XDO_?RATING?144?">SCRF!$E$19:$E$102</definedName>
    <definedName name="XDO_?RATING?145?">SCRF!$E$19:$E$107</definedName>
    <definedName name="XDO_?RATING?146?">SFEF!$E$11:$E$32</definedName>
    <definedName name="XDO_?RATING?147?">SFEF!$E$11:$E$36</definedName>
    <definedName name="XDO_?RATING?148?">SFEF!$E$11:$E$41</definedName>
    <definedName name="XDO_?RATING?149?">SFEF!$E$11:$E$66</definedName>
    <definedName name="XDO_?RATING?15?">SLTEF!$E$11:$E$83</definedName>
    <definedName name="XDO_?RATING?150?">SFEF!$E$11:$E$83</definedName>
    <definedName name="XDO_?RATING?151?">SFEF!$E$11:$E$88</definedName>
    <definedName name="XDO_?RATING?152?">SCHF!$E$11:$E$49</definedName>
    <definedName name="XDO_?RATING?153?">SCHF!$E$11:$E$98</definedName>
    <definedName name="XDO_?RATING?154?">SCHF!$E$11:$E$103</definedName>
    <definedName name="XDO_?RATING?155?">SCHF!$E$11:$E$110</definedName>
    <definedName name="XDO_?RATING?156?">SCHF!$E$11:$E$116</definedName>
    <definedName name="XDO_?RATING?157?">SCHF!$E$11:$E$122</definedName>
    <definedName name="XDO_?RATING?158?">SCHF!$E$11:$E$129</definedName>
    <definedName name="XDO_?RATING?159?">SCHF!$E$11:$E$138</definedName>
    <definedName name="XDO_?RATING?16?">SLTEF!$E$11:$E$89</definedName>
    <definedName name="XDO_?RATING?160?">SCHF!$E$11:$E$142</definedName>
    <definedName name="XDO_?RATING?161?">SCHF!$E$11:$E$153</definedName>
    <definedName name="XDO_?RATING?162?">SCHF!$E$11:$E$161</definedName>
    <definedName name="XDO_?RATING?163?">SCHF!$E$11:$E$166</definedName>
    <definedName name="XDO_?RATING?164?">SMUSD!$E$19:$E$40</definedName>
    <definedName name="XDO_?RATING?165?">SMUSD!$E$19:$E$44</definedName>
    <definedName name="XDO_?RATING?166?">SMUSD!$E$19:$E$52</definedName>
    <definedName name="XDO_?RATING?167?">SMUSD!$E$19:$E$64</definedName>
    <definedName name="XDO_?RATING?168?">SMUSD!$E$19:$E$77</definedName>
    <definedName name="XDO_?RATING?169?">SMUSD!$E$19:$E$99</definedName>
    <definedName name="XDO_?RATING?17?">SLTEF!$E$11:$E$112</definedName>
    <definedName name="XDO_?RATING?170?">SMUSD!$E$19:$E$104</definedName>
    <definedName name="XDO_?RATING?171?">SMUSD!$E$19:$E$108</definedName>
    <definedName name="XDO_?RATING?172?">SMUSD!$E$19:$E$117</definedName>
    <definedName name="XDO_?RATING?173?">SMUSD!$E$19:$E$125</definedName>
    <definedName name="XDO_?RATING?174?">SMUSD!$E$19:$E$130</definedName>
    <definedName name="XDO_?RATING?175?">SMIDCAP!$E$11:$E$59</definedName>
    <definedName name="XDO_?RATING?176?">SMIDCAP!$E$11:$E$65</definedName>
    <definedName name="XDO_?RATING?177?">SMIDCAP!$E$11:$E$90</definedName>
    <definedName name="XDO_?RATING?178?">SMIDCAP!$E$11:$E$107</definedName>
    <definedName name="XDO_?RATING?179?">SMIDCAP!$E$11:$E$112</definedName>
    <definedName name="XDO_?RATING?18?">SLTEF!$E$11:$E$129</definedName>
    <definedName name="XDO_?RATING?180?">SMCMF!$E$24:$E$26</definedName>
    <definedName name="XDO_?RATING?181?">SMCMF!$E$24:$E$30</definedName>
    <definedName name="XDO_?RATING?182?">SMCMF!$E$24:$E$57</definedName>
    <definedName name="XDO_?RATING?183?">SMCMF!$E$24:$E$62</definedName>
    <definedName name="XDO_?RATING?184?">SMCOMMA!$E$11:$E$47</definedName>
    <definedName name="XDO_?RATING?185?">SMCOMMA!$E$11:$E$79</definedName>
    <definedName name="XDO_?RATING?186?">SMCOMMA!$E$11:$E$96</definedName>
    <definedName name="XDO_?RATING?187?">SMCOMMA!$E$11:$E$101</definedName>
    <definedName name="XDO_?RATING?188?">SMGF!$E$24:$E$26</definedName>
    <definedName name="XDO_?RATING?189?">SMGF!$E$24:$E$37</definedName>
    <definedName name="XDO_?RATING?19?">SLTEF!$E$11:$E$134</definedName>
    <definedName name="XDO_?RATING?190?">SMGF!$E$24:$E$57</definedName>
    <definedName name="XDO_?RATING?191?">SMGF!$E$24:$E$74</definedName>
    <definedName name="XDO_?RATING?192?">SMGF!$E$24:$E$79</definedName>
    <definedName name="XDO_?RATING?193?">SFLEXI!$E$11:$E$87</definedName>
    <definedName name="XDO_?RATING?194?">SFLEXI!$E$11:$E$91</definedName>
    <definedName name="XDO_?RATING?195?">SFLEXI!$E$11:$E$120</definedName>
    <definedName name="XDO_?RATING?196?">SFLEXI!$E$11:$E$137</definedName>
    <definedName name="XDO_?RATING?197?">SFLEXI!$E$11:$E$142</definedName>
    <definedName name="XDO_?RATING?198?">SMAAF!$E$11:$E$81</definedName>
    <definedName name="XDO_?RATING?199?">SMAAF!$E$11:$E$86</definedName>
    <definedName name="XDO_?RATING?2?">#REF!</definedName>
    <definedName name="XDO_?RATING?20?">#REF!</definedName>
    <definedName name="XDO_?RATING?200?">SMAAF!$E$11:$E$130</definedName>
    <definedName name="XDO_?RATING?201?">SMAAF!$E$11:$E$135</definedName>
    <definedName name="XDO_?RATING?202?">SMAAF!$E$11:$E$143</definedName>
    <definedName name="XDO_?RATING?203?">SMAAF!$E$11:$E$148</definedName>
    <definedName name="XDO_?RATING?204?">SMAAF!$E$11:$E$156</definedName>
    <definedName name="XDO_?RATING?205?">SMAAF!$E$11:$E$162</definedName>
    <definedName name="XDO_?RATING?206?">SMAAF!$E$11:$E$167</definedName>
    <definedName name="XDO_?RATING?207?">SMAAF!$E$11:$E$177</definedName>
    <definedName name="XDO_?RATING?208?">SMAAF!$E$11:$E$187</definedName>
    <definedName name="XDO_?RATING?209?">SMAAF!$E$11:$E$192</definedName>
    <definedName name="XDO_?RATING?21?">#REF!</definedName>
    <definedName name="XDO_?RATING?210?">SBLUECHIP!$E$11:$E$60</definedName>
    <definedName name="XDO_?RATING?211?">SBLUECHIP!$E$11:$E$88</definedName>
    <definedName name="XDO_?RATING?212?">SBLUECHIP!$E$11:$E$105</definedName>
    <definedName name="XDO_?RATING?213?">SBLUECHIP!$E$11:$E$110</definedName>
    <definedName name="XDO_?RATING?214?">SAOF!$E$11:$E$183</definedName>
    <definedName name="XDO_?RATING?215?">SAOF!$E$11:$E$195</definedName>
    <definedName name="XDO_?RATING?216?">SAOF!$E$11:$E$199</definedName>
    <definedName name="XDO_?RATING?217?">SAOF!$E$11:$E$214</definedName>
    <definedName name="XDO_?RATING?218?">SAOF!$E$11:$E$225</definedName>
    <definedName name="XDO_?RATING?219?">SAOF!$E$11:$E$229</definedName>
    <definedName name="XDO_?RATING?22?">#REF!</definedName>
    <definedName name="XDO_?RATING?220?">SAOF!$E$11:$E$241</definedName>
    <definedName name="XDO_?RATING?221?">SAOF!$E$11:$E$251</definedName>
    <definedName name="XDO_?RATING?222?">SAOF!$E$11:$E$256</definedName>
    <definedName name="XDO_?RATING?223?">SIF!$E$11:$E$43</definedName>
    <definedName name="XDO_?RATING?224?">SIF!$E$11:$E$72</definedName>
    <definedName name="XDO_?RATING?225?">SIF!$E$11:$E$81</definedName>
    <definedName name="XDO_?RATING?226?">SIF!$E$11:$E$93</definedName>
    <definedName name="XDO_?RATING?227?">SIF!$E$11:$E$98</definedName>
    <definedName name="XDO_?RATING?228?">SMLDF!$E$19:$E$39</definedName>
    <definedName name="XDO_?RATING?229?">SMLDF!$E$19:$E$43</definedName>
    <definedName name="XDO_?RATING?23?">#REF!</definedName>
    <definedName name="XDO_?RATING?230?">SMLDF!$E$19:$E$52</definedName>
    <definedName name="XDO_?RATING?231?">SMLDF!$E$19:$E$56</definedName>
    <definedName name="XDO_?RATING?232?">SMLDF!$E$19:$E$58</definedName>
    <definedName name="XDO_?RATING?233?">SMLDF!$E$19:$E$66</definedName>
    <definedName name="XDO_?RATING?234?">SMLDF!$E$19:$E$74</definedName>
    <definedName name="XDO_?RATING?235?">SMLDF!$E$19:$E$92</definedName>
    <definedName name="XDO_?RATING?236?">SMLDF!$E$19:$E$96</definedName>
    <definedName name="XDO_?RATING?237?">SMLDF!$E$19:$E$107</definedName>
    <definedName name="XDO_?RATING?238?">SMLDF!$E$19:$E$115</definedName>
    <definedName name="XDO_?RATING?239?">SMLDF!$E$19:$E$120</definedName>
    <definedName name="XDO_?RATING?24?">SMGLF!$E$11:$E$52</definedName>
    <definedName name="XDO_?RATING?240?">SSTDF!$E$19:$E$71</definedName>
    <definedName name="XDO_?RATING?241?">SSTDF!$E$19:$E$75</definedName>
    <definedName name="XDO_?RATING?242?">SSTDF!$E$19:$E$85</definedName>
    <definedName name="XDO_?RATING?243?">SSTDF!$E$19:$E$89</definedName>
    <definedName name="XDO_?RATING?244?">SSTDF!$E$19:$E$103</definedName>
    <definedName name="XDO_?RATING?245?">SSTDF!$E$19:$E$110</definedName>
    <definedName name="XDO_?RATING?246?">SSTDF!$E$19:$E$120</definedName>
    <definedName name="XDO_?RATING?247?">SSTDF!$E$19:$E$126</definedName>
    <definedName name="XDO_?RATING?248?">SSTDF!$E$19:$E$135</definedName>
    <definedName name="XDO_?RATING?249?">SSTDF!$E$19:$E$143</definedName>
    <definedName name="XDO_?RATING?25?">SMGLF!$E$11:$E$79</definedName>
    <definedName name="XDO_?RATING?250?">SSTDF!$E$19:$E$148</definedName>
    <definedName name="XDO_?RATING?251?">SETFGOLD!$E$44</definedName>
    <definedName name="XDO_?RATING?252?">SETFGOLD!$E$44:$E$56</definedName>
    <definedName name="XDO_?RATING?253?">SETFGOLD!$E$44:$E$61</definedName>
    <definedName name="XDO_?RATING?254?">SPSU!$E$11:$E$31</definedName>
    <definedName name="XDO_?RATING?255?">SPSU!$E$11:$E$58</definedName>
    <definedName name="XDO_?RATING?256?">SPSU!$E$11:$E$75</definedName>
    <definedName name="XDO_?RATING?257?">SPSU!$E$11:$E$80</definedName>
    <definedName name="XDO_?RATING?258?">SGF!$E$44</definedName>
    <definedName name="XDO_?RATING?259?">SGF!$E$44:$E$54</definedName>
    <definedName name="XDO_?RATING?26?">SMGLF!$E$11:$E$96</definedName>
    <definedName name="XDO_?RATING?260?">SGF!$E$44:$E$59</definedName>
    <definedName name="XDO_?RATING?261?">SBISENSEX!$E$11:$E$40</definedName>
    <definedName name="XDO_?RATING?262?">SBISENSEX!$E$11:$E$83</definedName>
    <definedName name="XDO_?RATING?263?">SBISENSEX!$E$11:$E$88</definedName>
    <definedName name="XDO_?RATING?264?">SSCF!$E$11:$E$75</definedName>
    <definedName name="XDO_?RATING?265?">SSCF!$E$11:$E$105</definedName>
    <definedName name="XDO_?RATING?266?">SSCF!$E$11:$E$122</definedName>
    <definedName name="XDO_?RATING?267?">SSCF!$E$11:$E$127</definedName>
    <definedName name="XDO_?RATING?268?">SBPF!$E$19:$E$42</definedName>
    <definedName name="XDO_?RATING?269?">SBPF!$E$19:$E$46</definedName>
    <definedName name="XDO_?RATING?27?">SMGLF!$E$11:$E$101</definedName>
    <definedName name="XDO_?RATING?270?">SBPF!$E$19:$E$56</definedName>
    <definedName name="XDO_?RATING?271?">SBPF!$E$19:$E$61</definedName>
    <definedName name="XDO_?RATING?272?">SBPF!$E$19:$E$80</definedName>
    <definedName name="XDO_?RATING?273?">SBPF!$E$19:$E$93</definedName>
    <definedName name="XDO_?RATING?274?">SBPF!$E$19:$E$101</definedName>
    <definedName name="XDO_?RATING?275?">SBPF!$E$19:$E$106</definedName>
    <definedName name="XDO_?RATING?276?">SBFS!$E$11:$E$43</definedName>
    <definedName name="XDO_?RATING?277?">SBFS!$E$11:$E$70</definedName>
    <definedName name="XDO_?RATING?278?">SBFS!$E$11:$E$87</definedName>
    <definedName name="XDO_?RATING?279?">SBFS!$E$11:$E$92</definedName>
    <definedName name="XDO_?RATING?28?">#REF!</definedName>
    <definedName name="XDO_?RATING?280?">SETFNN50!$E$11:$E$64</definedName>
    <definedName name="XDO_?RATING?281?">SETFNN50!$E$11:$E$107</definedName>
    <definedName name="XDO_?RATING?282?">SETFNN50!$E$11:$E$112</definedName>
    <definedName name="XDO_?RATING?283?">SETFNIFBK!$E$11:$E$24</definedName>
    <definedName name="XDO_?RATING?284?">SETFNIFBK!$E$11:$E$67</definedName>
    <definedName name="XDO_?RATING?285?">SETFNIFBK!$E$11:$E$72</definedName>
    <definedName name="XDO_?RATING?286?">SETFBSE100!$E$11:$E$110</definedName>
    <definedName name="XDO_?RATING?287?">SETFBSE100!$E$11:$E$153</definedName>
    <definedName name="XDO_?RATING?288?">SETFBSE100!$E$11:$E$158</definedName>
    <definedName name="XDO_?RATING?289?">SESF!$E$11:$E$106</definedName>
    <definedName name="XDO_?RATING?29?">#REF!</definedName>
    <definedName name="XDO_?RATING?290?">SESF!$E$11:$E$111</definedName>
    <definedName name="XDO_?RATING?291?">SESF!$E$11:$E$136</definedName>
    <definedName name="XDO_?RATING?292?">SESF!$E$11:$E$140</definedName>
    <definedName name="XDO_?RATING?293?">SESF!$E$11:$E$150</definedName>
    <definedName name="XDO_?RATING?294?">SESF!$E$11:$E$164</definedName>
    <definedName name="XDO_?RATING?295?">SESF!$E$11:$E$174</definedName>
    <definedName name="XDO_?RATING?296?">SESF!$E$11:$E$179</definedName>
    <definedName name="XDO_?RATING?297?">SESF!$E$11:$E$189</definedName>
    <definedName name="XDO_?RATING?298?">SESF!$E$11:$E$194</definedName>
    <definedName name="XDO_?RATING?299?">SETFNIF50!$E$11:$E$60</definedName>
    <definedName name="XDO_?RATING?3?">#REF!</definedName>
    <definedName name="XDO_?RATING?30?">SEHF!$E$11:$E$52</definedName>
    <definedName name="XDO_?RATING?300?">SETFNIF50!$E$11:$E$103</definedName>
    <definedName name="XDO_?RATING?301?">SETFNIF50!$E$11:$E$108</definedName>
    <definedName name="XDO_?RATING?302?">SETF10GILT!$E$24</definedName>
    <definedName name="XDO_?RATING?303?">SETF10GILT!$E$24:$E$53</definedName>
    <definedName name="XDO_?RATING?304?">SETF10GILT!$E$24:$E$58</definedName>
    <definedName name="XDO_?RATING?305?">'SLTAF-IV'!$E$11:$E$38</definedName>
    <definedName name="XDO_?RATING?306?">'SLTAF-IV'!$E$11:$E$81</definedName>
    <definedName name="XDO_?RATING?307?">'SLTAF-IV'!$E$11:$E$86</definedName>
    <definedName name="XDO_?RATING?308?">'SLTAF-V'!$E$11:$E$36</definedName>
    <definedName name="XDO_?RATING?309?">'SLTAF-V'!$E$11:$E$79</definedName>
    <definedName name="XDO_?RATING?31?">SEHF!$E$11:$E$56</definedName>
    <definedName name="XDO_?RATING?310?">'SLTAF-V'!$E$11:$E$84</definedName>
    <definedName name="XDO_?RATING?311?">'SLTAF-VI'!$E$11:$E$41</definedName>
    <definedName name="XDO_?RATING?312?">'SLTAF-VI'!$E$11:$E$84</definedName>
    <definedName name="XDO_?RATING?313?">'SLTAF-VI'!$E$11:$E$89</definedName>
    <definedName name="XDO_?RATING?314?">SETFSN50!$E$11:$E$60</definedName>
    <definedName name="XDO_?RATING?315?">SETFSN50!$E$11:$E$103</definedName>
    <definedName name="XDO_?RATING?316?">SETFSN50!$E$11:$E$108</definedName>
    <definedName name="XDO_?RATING?317?">SBIETFQLTY!$E$11:$E$40</definedName>
    <definedName name="XDO_?RATING?318?">SBIETFQLTY!$E$11:$E$83</definedName>
    <definedName name="XDO_?RATING?319?">SBIETFQLTY!$E$11:$E$88</definedName>
    <definedName name="XDO_?RATING?32?">SEHF!$E$11:$E$63</definedName>
    <definedName name="XDO_?RATING?320?">SCBF!$E$19:$E$88</definedName>
    <definedName name="XDO_?RATING?321?">SCBF!$E$19:$E$93</definedName>
    <definedName name="XDO_?RATING?322?">SCBF!$E$19:$E$102</definedName>
    <definedName name="XDO_?RATING?323?">SCBF!$E$19:$E$108</definedName>
    <definedName name="XDO_?RATING?324?">SCBF!$E$19:$E$116</definedName>
    <definedName name="XDO_?RATING?325?">SCBF!$E$19:$E$135</definedName>
    <definedName name="XDO_?RATING?326?">SCBF!$E$19:$E$148</definedName>
    <definedName name="XDO_?RATING?327?">SCBF!$E$19:$E$156</definedName>
    <definedName name="XDO_?RATING?328?">SCBF!$E$19:$E$161</definedName>
    <definedName name="XDO_?RATING?329?">SEMVF!$E$11:$E$60</definedName>
    <definedName name="XDO_?RATING?33?">SEHF!$E$11:$E$113</definedName>
    <definedName name="XDO_?RATING?330?">SEMVF!$E$11:$E$103</definedName>
    <definedName name="XDO_?RATING?331?">SEMVF!$E$11:$E$108</definedName>
    <definedName name="XDO_?RATING?332?">'SFMP- Series 1'!$E$26:$E$31</definedName>
    <definedName name="XDO_?RATING?333?">'SFMP- Series 1'!$E$26:$E$50</definedName>
    <definedName name="XDO_?RATING?334?">'SFMP- Series 1'!$E$26:$E$65</definedName>
    <definedName name="XDO_?RATING?335?">'SFMP- Series 1'!$E$26:$E$70</definedName>
    <definedName name="XDO_?RATING?336?">'SFMP- Series 6'!$E$24</definedName>
    <definedName name="XDO_?RATING?337?">'SFMP- Series 6'!$E$24:$E$31</definedName>
    <definedName name="XDO_?RATING?338?">'SFMP- Series 6'!$E$24:$E$50</definedName>
    <definedName name="XDO_?RATING?339?">'SFMP- Series 6'!$E$24:$E$65</definedName>
    <definedName name="XDO_?RATING?34?">SEHF!$E$11:$E$119</definedName>
    <definedName name="XDO_?RATING?340?">'SFMP- Series 6'!$E$24:$E$70</definedName>
    <definedName name="XDO_?RATING?341?">'SFMP- Series 34'!$E$24</definedName>
    <definedName name="XDO_?RATING?342?">'SFMP- Series 34'!$E$24:$E$28</definedName>
    <definedName name="XDO_?RATING?343?">'SFMP- Series 34'!$E$24:$E$45</definedName>
    <definedName name="XDO_?RATING?344?">'SFMP- Series 34'!$E$24:$E$60</definedName>
    <definedName name="XDO_?RATING?345?">'SFMP- Series 34'!$E$24:$E$65</definedName>
    <definedName name="XDO_?RATING?346?">'SMCBF-IP'!$E$11:$E$44</definedName>
    <definedName name="XDO_?RATING?347?">'SMCBF-IP'!$E$11:$E$49</definedName>
    <definedName name="XDO_?RATING?348?">'SMCBF-IP'!$E$11:$E$74</definedName>
    <definedName name="XDO_?RATING?349?">'SMCBF-IP'!$E$11:$E$91</definedName>
    <definedName name="XDO_?RATING?35?">SEHF!$E$11:$E$125</definedName>
    <definedName name="XDO_?RATING?350?">'SMCBF-IP'!$E$11:$E$96</definedName>
    <definedName name="XDO_?RATING?351?">SFRDF!$E$19</definedName>
    <definedName name="XDO_?RATING?352?">SFRDF!$E$19:$E$31</definedName>
    <definedName name="XDO_?RATING?353?">SFRDF!$E$19:$E$41</definedName>
    <definedName name="XDO_?RATING?354?">SFRDF!$E$19:$E$62</definedName>
    <definedName name="XDO_?RATING?355?">SFRDF!$E$19:$E$70</definedName>
    <definedName name="XDO_?RATING?356?">SFRDF!$E$19:$E$75</definedName>
    <definedName name="XDO_?RATING?357?">SBIETFIT!$E$11:$E$20</definedName>
    <definedName name="XDO_?RATING?358?">SBIETFIT!$E$11:$E$63</definedName>
    <definedName name="XDO_?RATING?359?">SBIETFIT!$E$11:$E$68</definedName>
    <definedName name="XDO_?RATING?36?">SEHF!$E$11:$E$130</definedName>
    <definedName name="XDO_?RATING?360?">SBIETFPB!$E$11:$E$20</definedName>
    <definedName name="XDO_?RATING?361?">SBIETFPB!$E$11:$E$63</definedName>
    <definedName name="XDO_?RATING?362?">SBIETFPB!$E$11:$E$68</definedName>
    <definedName name="XDO_?RATING?363?">'SRBF-AP'!$E$11:$E$60</definedName>
    <definedName name="XDO_?RATING?364?">'SRBF-AP'!$E$11:$E$70</definedName>
    <definedName name="XDO_?RATING?365?">'SRBF-AP'!$E$11:$E$74</definedName>
    <definedName name="XDO_?RATING?366?">'SRBF-AP'!$E$11:$E$81</definedName>
    <definedName name="XDO_?RATING?367?">'SRBF-AP'!$E$11:$E$80</definedName>
    <definedName name="XDO_?RATING?368?">'SRBF-AP'!$E$11:$E$110</definedName>
    <definedName name="XDO_?RATING?369?">'SRBF-AP'!$E$11:$E$115</definedName>
    <definedName name="XDO_?RATING?37?">SEHF!$E$11:$E$136</definedName>
    <definedName name="XDO_?RATING?370?">'SRBF-AHP'!$E$11:$E$60</definedName>
    <definedName name="XDO_?RATING?371?">'SRBF-AHP'!$E$11:$E$70</definedName>
    <definedName name="XDO_?RATING?372?">'SRBF-AHP'!$E$11:$E$74</definedName>
    <definedName name="XDO_?RATING?373?">'SRBF-AHP'!$E$11:$E$81</definedName>
    <definedName name="XDO_?RATING?374?">'SRBF-AHP'!$E$11:$E$80</definedName>
    <definedName name="XDO_?RATING?375?">'SRBF-AHP'!$E$11:$E$102</definedName>
    <definedName name="XDO_?RATING?376?">'SRBF-AHP'!$E$11:$E$107</definedName>
    <definedName name="XDO_?RATING?377?">'SRBF-AHP'!$E$11:$E$117</definedName>
    <definedName name="XDO_?RATING?378?">'SRBF-AHP'!$E$11:$E$122</definedName>
    <definedName name="XDO_?RATING?379?">'SRBF-CHP'!$E$11:$E$60</definedName>
    <definedName name="XDO_?RATING?38?">SEHF!$E$11:$E$143</definedName>
    <definedName name="XDO_?RATING?380?">'SRBF-CHP'!$E$11:$E$77</definedName>
    <definedName name="XDO_?RATING?381?">'SRBF-CHP'!$E$11:$E$81</definedName>
    <definedName name="XDO_?RATING?382?">'SRBF-CHP'!$E$11:$E$89</definedName>
    <definedName name="XDO_?RATING?383?">'SRBF-CHP'!$E$11:$E$91</definedName>
    <definedName name="XDO_?RATING?384?">'SRBF-CHP'!$E$11:$E$120</definedName>
    <definedName name="XDO_?RATING?385?">'SRBF-CHP'!$E$11:$E$125</definedName>
    <definedName name="XDO_?RATING?386?">'SRBF-CP'!$E$11:$E$60</definedName>
    <definedName name="XDO_?RATING?387?">'SRBF-CP'!$E$11:$E$76</definedName>
    <definedName name="XDO_?RATING?388?">'SRBF-CP'!$E$11:$E$80</definedName>
    <definedName name="XDO_?RATING?389?">'SRBF-CP'!$E$11:$E$89</definedName>
    <definedName name="XDO_?RATING?39?">SEHF!$E$11:$E$156</definedName>
    <definedName name="XDO_?RATING?390?">'SRBF-CP'!$E$11:$E$118</definedName>
    <definedName name="XDO_?RATING?391?">'SRBF-CP'!$E$11:$E$123</definedName>
    <definedName name="XDO_?RATING?392?">'SIA-US EQUITY FOF'!$E$44</definedName>
    <definedName name="XDO_?RATING?393?">'SIA-US EQUITY FOF'!$E$44:$E$56</definedName>
    <definedName name="XDO_?RATING?394?">'SIA-US EQUITY FOF'!$E$44:$E$61</definedName>
    <definedName name="XDO_?RATING?395?">'SNN50'!$E$11:$E$64</definedName>
    <definedName name="XDO_?RATING?396?">'SNN50'!$E$11:$E$107</definedName>
    <definedName name="XDO_?RATING?397?">'SNN50'!$E$11:$E$112</definedName>
    <definedName name="XDO_?RATING?398?">'SFMP- Series 44'!$E$26:$E$31</definedName>
    <definedName name="XDO_?RATING?399?">'SFMP- Series 44'!$E$26:$E$42</definedName>
    <definedName name="XDO_?RATING?4?">#REF!</definedName>
    <definedName name="XDO_?RATING?40?">SEHF!$E$11:$E$160</definedName>
    <definedName name="XDO_?RATING?400?">'SFMP- Series 44'!$E$26:$E$52</definedName>
    <definedName name="XDO_?RATING?401?">'SFMP- Series 44'!$E$26:$E$67</definedName>
    <definedName name="XDO_?RATING?402?">'SFMP- Series 44'!$E$26:$E$72</definedName>
    <definedName name="XDO_?RATING?403?">'SFMP- Series 45'!$E$26:$E$33</definedName>
    <definedName name="XDO_?RATING?404?">'SFMP- Series 45'!$E$26:$E$44</definedName>
    <definedName name="XDO_?RATING?405?">'SFMP- Series 45'!$E$26:$E$52</definedName>
    <definedName name="XDO_?RATING?406?">'SFMP- Series 45'!$E$26:$E$67</definedName>
    <definedName name="XDO_?RATING?407?">'SFMP- Series 45'!$E$26:$E$72</definedName>
    <definedName name="XDO_?RATING?408?">SBIETFCON!$E$11:$E$40</definedName>
    <definedName name="XDO_?RATING?409?">SBIETFCON!$E$11:$E$83</definedName>
    <definedName name="XDO_?RATING?41?">SEHF!$E$11:$E$164</definedName>
    <definedName name="XDO_?RATING?410?">SBIETFCON!$E$11:$E$88</definedName>
    <definedName name="XDO_?RATING?411?">'SFMP- Series 46'!$E$26:$E$29</definedName>
    <definedName name="XDO_?RATING?412?">'SFMP- Series 46'!$E$26:$E$46</definedName>
    <definedName name="XDO_?RATING?413?">'SFMP- Series 46'!$E$26:$E$61</definedName>
    <definedName name="XDO_?RATING?414?">'SFMP- Series 46'!$E$26:$E$66</definedName>
    <definedName name="XDO_?RATING?415?">SBAF!$E$11:$E$102</definedName>
    <definedName name="XDO_?RATING?416?">SBAF!$E$11:$E$107</definedName>
    <definedName name="XDO_?RATING?417?">SBAF!$E$11:$E$111</definedName>
    <definedName name="XDO_?RATING?418?">SBAF!$E$11:$E$145</definedName>
    <definedName name="XDO_?RATING?419?">SBAF!$E$11:$E$149</definedName>
    <definedName name="XDO_?RATING?42?">SEHF!$E$11:$E$172</definedName>
    <definedName name="XDO_?RATING?420?">SBAF!$E$11:$E$159</definedName>
    <definedName name="XDO_?RATING?421?">SBAF!$E$11:$E$165</definedName>
    <definedName name="XDO_?RATING?422?">SBAF!$E$11:$E$172</definedName>
    <definedName name="XDO_?RATING?423?">SBAF!$E$11:$E$181</definedName>
    <definedName name="XDO_?RATING?424?">SBAF!$E$11:$E$186</definedName>
    <definedName name="XDO_?RATING?425?">SBAF!$E$11:$E$196</definedName>
    <definedName name="XDO_?RATING?426?">SBAF!$E$11:$E$208</definedName>
    <definedName name="XDO_?RATING?427?">SBAF!$E$11:$E$213</definedName>
    <definedName name="XDO_?RATING?428?">'SFMP- Series 49'!$E$26:$E$34</definedName>
    <definedName name="XDO_?RATING?429?">'SFMP- Series 49'!$E$26:$E$51</definedName>
    <definedName name="XDO_?RATING?43?">SEHF!$E$11:$E$184</definedName>
    <definedName name="XDO_?RATING?430?">'SFMP- Series 49'!$E$26:$E$66</definedName>
    <definedName name="XDO_?RATING?431?">'SFMP- Series 49'!$E$26:$E$71</definedName>
    <definedName name="XDO_?RATING?432?">'SFMP- Series 50'!$E$26:$E$31</definedName>
    <definedName name="XDO_?RATING?433?">'SFMP- Series 50'!$E$26:$E$49</definedName>
    <definedName name="XDO_?RATING?434?">'SFMP- Series 50'!$E$26:$E$64</definedName>
    <definedName name="XDO_?RATING?435?">'SFMP- Series 50'!$E$26:$E$69</definedName>
    <definedName name="XDO_?RATING?436?">'SFMP- Series 51'!$E$26:$E$37</definedName>
    <definedName name="XDO_?RATING?437?">'SFMP- Series 51'!$E$26:$E$58</definedName>
    <definedName name="XDO_?RATING?438?">'SFMP- Series 51'!$E$26:$E$73</definedName>
    <definedName name="XDO_?RATING?439?">'SFMP- Series 51'!$E$26:$E$78</definedName>
    <definedName name="XDO_?RATING?44?">SEHF!$E$11:$E$189</definedName>
    <definedName name="XDO_?RATING?440?">'SFMP- Series 52'!$E$26:$E$30</definedName>
    <definedName name="XDO_?RATING?441?">'SFMP- Series 52'!$E$26:$E$49</definedName>
    <definedName name="XDO_?RATING?442?">'SFMP- Series 52'!$E$26:$E$64</definedName>
    <definedName name="XDO_?RATING?443?">'SFMP- Series 52'!$E$26:$E$69</definedName>
    <definedName name="XDO_?RATING?444?">'SFMP- Series 53'!$E$26:$E$34</definedName>
    <definedName name="XDO_?RATING?445?">'SFMP- Series 53'!$E$26:$E$56</definedName>
    <definedName name="XDO_?RATING?446?">'SFMP- Series 53'!$E$26:$E$71</definedName>
    <definedName name="XDO_?RATING?447?">'SFMP- Series 53'!$E$26:$E$76</definedName>
    <definedName name="XDO_?RATING?448?">'SFMP- Series 54'!$E$26:$E$28</definedName>
    <definedName name="XDO_?RATING?449?">'SFMP- Series 54'!$E$26:$E$44</definedName>
    <definedName name="XDO_?RATING?45?">#REF!</definedName>
    <definedName name="XDO_?RATING?450?">'SFMP- Series 54'!$E$26:$E$59</definedName>
    <definedName name="XDO_?RATING?451?">'SFMP- Series 54'!$E$26:$E$64</definedName>
    <definedName name="XDO_?RATING?452?">'SFMP- Series 55'!$E$26:$E$32</definedName>
    <definedName name="XDO_?RATING?453?">'SFMP- Series 55'!$E$26:$E$55</definedName>
    <definedName name="XDO_?RATING?454?">'SFMP- Series 55'!$E$26:$E$70</definedName>
    <definedName name="XDO_?RATING?455?">'SFMP- Series 55'!$E$26:$E$75</definedName>
    <definedName name="XDO_?RATING?456?">'SFMP- Series 57'!$E$26:$E$29</definedName>
    <definedName name="XDO_?RATING?457?">'SFMP- Series 57'!$E$26:$E$51</definedName>
    <definedName name="XDO_?RATING?458?">'SFMP- Series 57'!$E$26:$E$66</definedName>
    <definedName name="XDO_?RATING?459?">'SFMP- Series 57'!$E$26:$E$71</definedName>
    <definedName name="XDO_?RATING?46?">#REF!</definedName>
    <definedName name="XDO_?RATING?460?">'SFMP- Series 58'!$E$26:$E$32</definedName>
    <definedName name="XDO_?RATING?461?">'SFMP- Series 58'!$E$26:$E$52</definedName>
    <definedName name="XDO_?RATING?462?">'SFMP- Series 58'!$E$26:$E$67</definedName>
    <definedName name="XDO_?RATING?463?">'SFMP- Series 58'!$E$26:$E$72</definedName>
    <definedName name="XDO_?RATING?464?">SCPSE!$E$19:$E$41</definedName>
    <definedName name="XDO_?RATING?465?">SCPSE!$E$19:$E$102</definedName>
    <definedName name="XDO_?RATING?466?">SCPSE!$E$19:$E$111</definedName>
    <definedName name="XDO_?RATING?467?">SCPSE!$E$19:$E$130</definedName>
    <definedName name="XDO_?RATING?468?">SCPSE!$E$19:$E$135</definedName>
    <definedName name="XDO_?RATING?469?">'SFMP- Series 59'!$E$38:$E$39</definedName>
    <definedName name="XDO_?RATING?47?">SMIF!$E$19:$E$34</definedName>
    <definedName name="XDO_?RATING?470?">'SFMP- Series 59'!$E$38:$E$54</definedName>
    <definedName name="XDO_?RATING?471?">'SFMP- Series 59'!$E$38:$E$59</definedName>
    <definedName name="XDO_?RATING?472?">'SFMP- Series 60'!$E$26:$E$31</definedName>
    <definedName name="XDO_?RATING?473?">'SFMP- Series 60'!$E$26:$E$51</definedName>
    <definedName name="XDO_?RATING?474?">'SFMP- Series 60'!$E$26:$E$66</definedName>
    <definedName name="XDO_?RATING?475?">'SFMP- Series 60'!$E$26:$E$71</definedName>
    <definedName name="XDO_?RATING?476?">SMCF!$E$11:$E$68</definedName>
    <definedName name="XDO_?RATING?477?">SMCF!$E$11:$E$83</definedName>
    <definedName name="XDO_?RATING?478?">SMCF!$E$11:$E$96</definedName>
    <definedName name="XDO_?RATING?479?">SMCF!$E$11:$E$113</definedName>
    <definedName name="XDO_?RATING?48?">SMIF!$E$19:$E$40</definedName>
    <definedName name="XDO_?RATING?480?">SMCF!$E$11:$E$118</definedName>
    <definedName name="XDO_?RATING?481?">'SFMP- Series 61'!$E$26:$E$36</definedName>
    <definedName name="XDO_?RATING?482?">'SFMP- Series 61'!$E$26:$E$59</definedName>
    <definedName name="XDO_?RATING?483?">'SFMP- Series 61'!$E$26:$E$74</definedName>
    <definedName name="XDO_?RATING?484?">'SFMP- Series 61'!$E$26:$E$79</definedName>
    <definedName name="XDO_?RATING?485?">'SFMP- Series 67'!$E$26:$E$34</definedName>
    <definedName name="XDO_?RATING?486?">'SFMP- Series 67'!$E$26:$E$54</definedName>
    <definedName name="XDO_?RATING?487?">'SFMP- Series 67'!$E$26:$E$69</definedName>
    <definedName name="XDO_?RATING?488?">'SFMP- Series 67'!$E$26:$E$74</definedName>
    <definedName name="XDO_?RATING?489?">SNM150IF!$E$11:$E$160</definedName>
    <definedName name="XDO_?RATING?49?">SMIF!$E$19:$E$47</definedName>
    <definedName name="XDO_?RATING?490?">SNM150IF!$E$11:$E$203</definedName>
    <definedName name="XDO_?RATING?491?">SNM150IF!$E$11:$E$208</definedName>
    <definedName name="XDO_?RATING?492?">SNS250IF!$E$11:$E$260</definedName>
    <definedName name="XDO_?RATING?493?">SNS250IF!$E$11:$E$303</definedName>
    <definedName name="XDO_?RATING?494?">SNS250IF!$E$11:$E$308</definedName>
    <definedName name="XDO_?RATING?495?">'SCIGI-JUN 2036'!$E$24</definedName>
    <definedName name="XDO_?RATING?496?">'SCIGI-JUN 2036'!$E$24:$E$53</definedName>
    <definedName name="XDO_?RATING?497?">'SCIGI-JUN 2036'!$E$24:$E$58</definedName>
    <definedName name="XDO_?RATING?498?">'SCIGI-APR 2029'!$E$24</definedName>
    <definedName name="XDO_?RATING?499?">'SCIGI-APR 2029'!$E$24:$E$53</definedName>
    <definedName name="XDO_?RATING?5?">#REF!</definedName>
    <definedName name="XDO_?RATING?50?">SMIF!$E$19:$E$53</definedName>
    <definedName name="XDO_?RATING?500?">'SCIGI-APR 2029'!$E$24:$E$58</definedName>
    <definedName name="XDO_?RATING?501?">'SCISI-SEP 2027'!$E$24</definedName>
    <definedName name="XDO_?RATING?502?">'SCISI-SEP 2027'!$E$24:$E$45</definedName>
    <definedName name="XDO_?RATING?503?">'SCISI-SEP 2027'!$E$24:$E$72</definedName>
    <definedName name="XDO_?RATING?504?">'SCISI-SEP 2027'!$E$24:$E$77</definedName>
    <definedName name="XDO_?RATING?505?">SLDF!$E$24:$E$26</definedName>
    <definedName name="XDO_?RATING?506?">SLDF!$E$24:$E$49</definedName>
    <definedName name="XDO_?RATING?507?">SLDF!$E$24:$E$57</definedName>
    <definedName name="XDO_?RATING?508?">SLDF!$E$24:$E$62</definedName>
    <definedName name="XDO_?RATING?509?">'SFMP- Series 74'!$E$26:$E$28</definedName>
    <definedName name="XDO_?RATING?51?">SMIF!$E$19:$E$55</definedName>
    <definedName name="XDO_?RATING?510?">'SFMP- Series 74'!$E$26:$E$39</definedName>
    <definedName name="XDO_?RATING?511?">'SFMP- Series 74'!$E$26:$E$43</definedName>
    <definedName name="XDO_?RATING?512?">'SFMP- Series 74'!$E$26:$E$58</definedName>
    <definedName name="XDO_?RATING?513?">'SFMP- Series 74'!$E$26:$E$63</definedName>
    <definedName name="XDO_?RATING?514?">'SFMP- Series 76'!$E$19:$E$20</definedName>
    <definedName name="XDO_?RATING?515?">'SFMP- Series 76'!$E$19:$E$39</definedName>
    <definedName name="XDO_?RATING?516?">'SFMP- Series 76'!$E$19:$E$56</definedName>
    <definedName name="XDO_?RATING?517?">'SFMP- Series 76'!$E$19:$E$61</definedName>
    <definedName name="XDO_?RATING?518?">'SFMP- Series 78'!$E$19</definedName>
    <definedName name="XDO_?RATING?519?">'SFMP- Series 78'!$E$19:$E$54</definedName>
    <definedName name="XDO_?RATING?52?">SMIF!$E$19:$E$59</definedName>
    <definedName name="XDO_?RATING?520?">'SFMP- Series 78'!$E$19:$E$59</definedName>
    <definedName name="XDO_?RATING?521?">SDYF!$E$11:$E$58</definedName>
    <definedName name="XDO_?RATING?522?">SDYF!$E$11:$E$65</definedName>
    <definedName name="XDO_?RATING?523?">SDYF!$E$11:$E$92</definedName>
    <definedName name="XDO_?RATING?524?">SDYF!$E$11:$E$109</definedName>
    <definedName name="XDO_?RATING?525?">SDYF!$E$11:$E$114</definedName>
    <definedName name="XDO_?RATING?526?">'SFMP- Series 81'!$E$19:$E$20</definedName>
    <definedName name="XDO_?RATING?527?">'SFMP- Series 81'!$E$19:$E$24</definedName>
    <definedName name="XDO_?RATING?528?">'SFMP- Series 81'!$E$19:$E$35</definedName>
    <definedName name="XDO_?RATING?529?">'SFMP- Series 81'!$E$19:$E$47</definedName>
    <definedName name="XDO_?RATING?53?">SMIF!$E$19:$E$68</definedName>
    <definedName name="XDO_?RATING?530?">'SFMP- Series 81'!$E$19:$E$51</definedName>
    <definedName name="XDO_?RATING?531?">'SFMP- Series 81'!$E$19:$E$66</definedName>
    <definedName name="XDO_?RATING?532?">'SFMP- Series 81'!$E$19:$E$71</definedName>
    <definedName name="XDO_?RATING?533?">'SBI-BSE-SENSEX-IF'!$E$11:$E$40</definedName>
    <definedName name="XDO_?RATING?534?">'SBI-BSE-SENSEX-IF'!$E$11:$E$83</definedName>
    <definedName name="XDO_?RATING?535?">'SBI-BSE-SENSEX-IF'!$E$11:$E$88</definedName>
    <definedName name="XDO_?RATING?536?">LIQUIDSBI!$E$52</definedName>
    <definedName name="XDO_?RATING?537?">LIQUIDSBI!$E$52:$E$57</definedName>
    <definedName name="XDO_?RATING?538?">SN50EWIF!$E$11:$E$60</definedName>
    <definedName name="XDO_?RATING?539?">SN50EWIF!$E$11:$E$103</definedName>
    <definedName name="XDO_?RATING?54?">SMIF!$E$19:$E$81</definedName>
    <definedName name="XDO_?RATING?540?">SN50EWIF!$E$11:$E$108</definedName>
    <definedName name="XDO_?RATING?541?">SEOF!$E$11:$E$44</definedName>
    <definedName name="XDO_?RATING?542?">SEOF!$E$11:$E$72</definedName>
    <definedName name="XDO_?RATING?543?">SEOF!$E$11:$E$89</definedName>
    <definedName name="XDO_?RATING?544?">SEOF!$E$11:$E$94</definedName>
    <definedName name="XDO_?RATING?545?">'SBI-AOF'!$E$11:$E$41</definedName>
    <definedName name="XDO_?RATING?546?">'SBI-AOF'!$E$11:$E$68</definedName>
    <definedName name="XDO_?RATING?547?">'SBI-AOF'!$E$11:$E$85</definedName>
    <definedName name="XDO_?RATING?548?">'SBI-AOF'!$E$11:$E$90</definedName>
    <definedName name="XDO_?RATING?549?">SETFSILVER!$E$44</definedName>
    <definedName name="XDO_?RATING?55?">SMIF!$E$19:$E$85</definedName>
    <definedName name="XDO_?RATING?550?">SETFSILVER!$E$44:$E$56</definedName>
    <definedName name="XDO_?RATING?551?">SETFSILVER!$E$44:$E$61</definedName>
    <definedName name="XDO_?RATING?552?">'SETFSILVER-FOF'!$E$44</definedName>
    <definedName name="XDO_?RATING?553?">'SETFSILVER-FOF'!$E$44:$E$54</definedName>
    <definedName name="XDO_?RATING?554?">'SETFSILVER-FOF'!$E$44:$E$59</definedName>
    <definedName name="XDO_?RATING?555?">'SN50EW-ETF'!$E$11:$E$60</definedName>
    <definedName name="XDO_?RATING?556?">'SN50EW-ETF'!$E$11:$E$103</definedName>
    <definedName name="XDO_?RATING?557?">'SN50EW-ETF'!$E$11:$E$108</definedName>
    <definedName name="XDO_?RATING?558?">SIOF!$E$11:$E$48</definedName>
    <definedName name="XDO_?RATING?559?">SIOF!$E$11:$E$75</definedName>
    <definedName name="XDO_?RATING?56?">SMIF!$E$19:$E$93</definedName>
    <definedName name="XDO_?RATING?560?">SIOF!$E$11:$E$92</definedName>
    <definedName name="XDO_?RATING?561?">SIOF!$E$11:$E$97</definedName>
    <definedName name="XDO_?RATING?562?">SN500IF!$E$11:$E$514</definedName>
    <definedName name="XDO_?RATING?563?">SN500IF!$E$11:$E$557</definedName>
    <definedName name="XDO_?RATING?564?">SN500IF!$E$11:$E$562</definedName>
    <definedName name="XDO_?RATING?565?">SNICIF!$E$11:$E$40</definedName>
    <definedName name="XDO_?RATING?566?">SNICIF!$E$11:$E$83</definedName>
    <definedName name="XDO_?RATING?567?">SNICIF!$E$11:$E$88</definedName>
    <definedName name="XDO_?RATING?568?">SQF!$E$11:$E$41</definedName>
    <definedName name="XDO_?RATING?569?">SQF!$E$11:$E$84</definedName>
    <definedName name="XDO_?RATING?57?">SMIF!$E$19:$E$98</definedName>
    <definedName name="XDO_?RATING?570?">SQF!$E$11:$E$89</definedName>
    <definedName name="XDO_?RATING?571?">SNBIF!$E$11:$E$24</definedName>
    <definedName name="XDO_?RATING?572?">SNBIF!$E$11:$E$67</definedName>
    <definedName name="XDO_?RATING?573?">SNBIF!$E$11:$E$72</definedName>
    <definedName name="XDO_?RATING?574?">SNITIF!$E$11:$E$20</definedName>
    <definedName name="XDO_?RATING?575?">SNITIF!$E$11:$E$63</definedName>
    <definedName name="XDO_?RATING?576?">SNITIF!$E$11:$E$68</definedName>
    <definedName name="XDO_?RATING?577?">'SBI BSE PSU Bank ETF'!$E$11:$E$21</definedName>
    <definedName name="XDO_?RATING?578?">'SBI BSE PSU Bank ETF'!$E$11:$E$64</definedName>
    <definedName name="XDO_?RATING?579?">'SBI BSE PSU Bank ETF'!$E$11:$E$69</definedName>
    <definedName name="XDO_?RATING?58?">#REF!</definedName>
    <definedName name="XDO_?RATING?580?">'SBI BSE PSU Bank Index Fund'!$E$11:$E$21</definedName>
    <definedName name="XDO_?RATING?581?">'SBI BSE PSU Bank Index Fund'!$E$11:$E$64</definedName>
    <definedName name="XDO_?RATING?582?">'SBI BSE PSU Bank Index Fund'!$E$11:$E$69</definedName>
    <definedName name="XDO_?RATING?583?">SIPAAFOF!$E$44:$E$46</definedName>
    <definedName name="XDO_?RATING?584?">SIPAAFOF!$E$44:$E$56</definedName>
    <definedName name="XDO_?RATING?585?">SIPAAFOF!$E$44:$E$61</definedName>
    <definedName name="XDO_?RATING?586?">'SBI Nifty200 Quality 30'!$E$11:$E$40</definedName>
    <definedName name="XDO_?RATING?587?">'SBI Nifty200 Quality 30'!$E$11:$E$83</definedName>
    <definedName name="XDO_?RATING?588?">'SBI Nifty200 Quality 30'!$E$11:$E$88</definedName>
    <definedName name="XDO_?RATING?589?">'SBI Nifty200 Mom 30'!$E$11:$E$40</definedName>
    <definedName name="XDO_?RATING?59?">#REF!</definedName>
    <definedName name="XDO_?RATING?590?">'SBI Nifty200 Mom 30'!$E$11:$E$83</definedName>
    <definedName name="XDO_?RATING?591?">'SBI Nifty200 Mom 30'!$E$11:$E$88</definedName>
    <definedName name="XDO_?RATING?592?">'SBI Nifty100 Low Vol 30'!$E$11:$E$40</definedName>
    <definedName name="XDO_?RATING?593?">'SBI Nifty100 Low Vol 30'!$E$11:$E$83</definedName>
    <definedName name="XDO_?RATING?594?">'SBI Nifty100 Low Vol 30'!$E$11:$E$88</definedName>
    <definedName name="XDO_?RATING?595?">SBILIQETF!$E$52</definedName>
    <definedName name="XDO_?RATING?596?">SBILIQETF!$E$52:$E$57</definedName>
    <definedName name="XDO_?RATING?597?">SDAAAFOF!$E$44:$E$57</definedName>
    <definedName name="XDO_?RATING?598?">SDAAAFOF!$E$44:$E$67</definedName>
    <definedName name="XDO_?RATING?599?">SDAAAFOF!$E$44:$E$72</definedName>
    <definedName name="XDO_?RATING?6?">#REF!</definedName>
    <definedName name="XDO_?RATING?60?">SCOF!$E$11:$E$53</definedName>
    <definedName name="XDO_?RATING?600?">SQLF!$E$11:$E$52</definedName>
    <definedName name="XDO_?RATING?601?">SQLF!$E$11:$E$79</definedName>
    <definedName name="XDO_?RATING?602?">SQLF!$E$11:$E$96</definedName>
    <definedName name="XDO_?RATING?603?">SQLF!$E$11:$E$101</definedName>
    <definedName name="XDO_?RATING?604?">SNM150M50ETF!$E$11:$E$60</definedName>
    <definedName name="XDO_?RATING?605?">SNM150M50ETF!$E$11:$E$107</definedName>
    <definedName name="XDO_?RATING?606?">SNM150ETF!$E$11:$E$160</definedName>
    <definedName name="XDO_?RATING?607?">SNM150ETF!$E$11:$E$203</definedName>
    <definedName name="XDO_?RATING?608?">SNM150ETF!$E$11:$E$208</definedName>
    <definedName name="XDO_?RATING?609?">'SCRIBXFS3-6M'!$E$19:$E$24</definedName>
    <definedName name="XDO_?RATING?61?">SCOF!$E$11:$E$59</definedName>
    <definedName name="XDO_?RATING?610?">'SCRIBXFS3-6M'!$E$19:$E$28</definedName>
    <definedName name="XDO_?RATING?611?">'SCRIBXFS3-6M'!$E$19:$E$43</definedName>
    <definedName name="XDO_?RATING?612?">'SCRIBXFS3-6M'!$E$19:$E$50</definedName>
    <definedName name="XDO_?RATING?613?">'SCRIBXFS3-6M'!$E$19:$E$69</definedName>
    <definedName name="XDO_?RATING?614?">'SCRIBXFS3-6M'!$E$19:$E$74</definedName>
    <definedName name="XDO_?RATING?615?">'CRIBXFS9-12M'!$E$19:$E$21</definedName>
    <definedName name="XDO_?RATING?616?">'CRIBXFS9-12M'!$E$19:$E$38</definedName>
    <definedName name="XDO_?RATING?617?">'CRIBXFS9-12M'!$E$19:$E$47</definedName>
    <definedName name="XDO_?RATING?618?">'CRIBXFS9-12M'!$E$19:$E$66</definedName>
    <definedName name="XDO_?RATING?619?">'CRIBXFS9-12M'!$E$19:$E$71</definedName>
    <definedName name="XDO_?RATING?62?">SCOF!$E$11:$E$82</definedName>
    <definedName name="XDO_?RATING?620?">#REF!</definedName>
    <definedName name="XDO_?RATING?621?">#REF!</definedName>
    <definedName name="XDO_?RATING?622?">#REF!</definedName>
    <definedName name="XDO_?RATING?623?">#REF!</definedName>
    <definedName name="XDO_?RATING?624?">#REF!</definedName>
    <definedName name="XDO_?RATING?625?">#REF!</definedName>
    <definedName name="XDO_?RATING?626?">#REF!</definedName>
    <definedName name="XDO_?RATING?627?">#REF!</definedName>
    <definedName name="XDO_?RATING?628?">#REF!</definedName>
    <definedName name="XDO_?RATING?629?">#REF!</definedName>
    <definedName name="XDO_?RATING?63?">SCOF!$E$11:$E$99</definedName>
    <definedName name="XDO_?RATING?630?">#REF!</definedName>
    <definedName name="XDO_?RATING?631?">#REF!</definedName>
    <definedName name="XDO_?RATING?632?">#REF!</definedName>
    <definedName name="XDO_?RATING?633?">#REF!</definedName>
    <definedName name="XDO_?RATING?634?">#REF!</definedName>
    <definedName name="XDO_?RATING?635?">#REF!</definedName>
    <definedName name="XDO_?RATING?636?">#REF!</definedName>
    <definedName name="XDO_?RATING?637?">#REF!</definedName>
    <definedName name="XDO_?RATING?638?">#REF!</definedName>
    <definedName name="XDO_?RATING?639?">#REF!</definedName>
    <definedName name="XDO_?RATING?64?">SCOF!$E$11:$E$104</definedName>
    <definedName name="XDO_?RATING?640?">#REF!</definedName>
    <definedName name="XDO_?RATING?641?">#REF!</definedName>
    <definedName name="XDO_?RATING?642?">#REF!</definedName>
    <definedName name="XDO_?RATING?643?">#REF!</definedName>
    <definedName name="XDO_?RATING?644?">#REF!</definedName>
    <definedName name="XDO_?RATING?645?">#REF!</definedName>
    <definedName name="XDO_?RATING?65?">STOF!$E$11:$E$36</definedName>
    <definedName name="XDO_?RATING?66?">STOF!$E$11:$E$43</definedName>
    <definedName name="XDO_?RATING?67?">STOF!$E$11:$E$48</definedName>
    <definedName name="XDO_?RATING?68?">STOF!$E$11:$E$71</definedName>
    <definedName name="XDO_?RATING?69?">STOF!$E$11:$E$88</definedName>
    <definedName name="XDO_?RATING?7?">#REF!</definedName>
    <definedName name="XDO_?RATING?70?">STOF!$E$11:$E$93</definedName>
    <definedName name="XDO_?RATING?71?">SHOF!$E$11:$E$41</definedName>
    <definedName name="XDO_?RATING?72?">SHOF!$E$11:$E$45</definedName>
    <definedName name="XDO_?RATING?73?">SHOF!$E$11:$E$70</definedName>
    <definedName name="XDO_?RATING?74?">SHOF!$E$11:$E$87</definedName>
    <definedName name="XDO_?RATING?75?">SHOF!$E$11:$E$92</definedName>
    <definedName name="XDO_?RATING?76?">SCF!$E$11:$E$90</definedName>
    <definedName name="XDO_?RATING?77?">SCF!$E$11:$E$99</definedName>
    <definedName name="XDO_?RATING?78?">SCF!$E$11:$E$104</definedName>
    <definedName name="XDO_?RATING?79?">SCF!$E$11:$E$115</definedName>
    <definedName name="XDO_?RATING?8?">#REF!</definedName>
    <definedName name="XDO_?RATING?80?">SCF!$E$11:$E$132</definedName>
    <definedName name="XDO_?RATING?81?">SCF!$E$11:$E$138</definedName>
    <definedName name="XDO_?RATING?82?">SCF!$E$11:$E$155</definedName>
    <definedName name="XDO_?RATING?83?">SCF!$E$11:$E$160</definedName>
    <definedName name="XDO_?RATING?84?">SNIF!$E$11:$E$60</definedName>
    <definedName name="XDO_?RATING?85?">SNIF!$E$11:$E$103</definedName>
    <definedName name="XDO_?RATING?86?">SNIF!$E$11:$E$108</definedName>
    <definedName name="XDO_?RATING?87?">'SMCBF-SP'!$E$11:$E$31</definedName>
    <definedName name="XDO_?RATING?88?">'SMCBF-SP'!$E$11:$E$37</definedName>
    <definedName name="XDO_?RATING?89?">'SMCBF-SP'!$E$11:$E$50</definedName>
    <definedName name="XDO_?RATING?9?">SLMF!$E$11:$E$86</definedName>
    <definedName name="XDO_?RATING?90?">'SMCBF-SP'!$E$11:$E$54</definedName>
    <definedName name="XDO_?RATING?91?">'SMCBF-SP'!$E$11:$E$64</definedName>
    <definedName name="XDO_?RATING?92?">'SMCBF-SP'!$E$11:$E$70</definedName>
    <definedName name="XDO_?RATING?93?">'SMCBF-SP'!$E$11:$E$79</definedName>
    <definedName name="XDO_?RATING?94?">'SMCBF-SP'!$E$11:$E$85</definedName>
    <definedName name="XDO_?RATING?95?">'SMCBF-SP'!$E$11:$E$92</definedName>
    <definedName name="XDO_?RATING?96?">'SMCBF-SP'!$E$11:$E$104</definedName>
    <definedName name="XDO_?RATING?97?">'SMCBF-SP'!$E$11:$E$109</definedName>
    <definedName name="XDO_?RATING?98?">SOF!$E$36:$E$41</definedName>
    <definedName name="XDO_?RATING?99?">SOF!$E$36:$E$59</definedName>
    <definedName name="XDO_?REMARKS?">SMEEF!$O$11:$O$102</definedName>
    <definedName name="XDO_?REMARKS?1?">#REF!</definedName>
    <definedName name="XDO_?REMARKS?10?">SLMF!$K$11:$K$90</definedName>
    <definedName name="XDO_?REMARKS?100?">SOF!$K$36:$K$64</definedName>
    <definedName name="XDO_?REMARKS?101?">SMMDF!$K$11:$K$13</definedName>
    <definedName name="XDO_?REMARKS?102?">SMMDF!$K$11:$K$56</definedName>
    <definedName name="XDO_?REMARKS?103?">SMMDF!$K$11:$K$61</definedName>
    <definedName name="XDO_?REMARKS?104?">SMMDF!$K$11:$K$68</definedName>
    <definedName name="XDO_?REMARKS?105?">SMMDF!$K$11:$K$76</definedName>
    <definedName name="XDO_?REMARKS?106?">SMMDF!$K$11:$K$77</definedName>
    <definedName name="XDO_?REMARKS?107?">SMMDF!$K$11:$K$83</definedName>
    <definedName name="XDO_?REMARKS?108?">SMMDF!$K$11:$K$104</definedName>
    <definedName name="XDO_?REMARKS?109?">SMMDF!$K$11:$K$111</definedName>
    <definedName name="XDO_?REMARKS?11?">SLMF!$K$11:$K$97</definedName>
    <definedName name="XDO_?REMARKS?110?">SMMDF!$K$11:$K$119</definedName>
    <definedName name="XDO_?REMARKS?111?">SMMDF!$K$11:$K$124</definedName>
    <definedName name="XDO_?REMARKS?112?">SLF!$K$19:$K$23</definedName>
    <definedName name="XDO_?REMARKS?113?">SLF!$K$19:$K$33</definedName>
    <definedName name="XDO_?REMARKS?114?">SLF!$K$19:$K$123</definedName>
    <definedName name="XDO_?REMARKS?115?">SLF!$K$19:$K$174</definedName>
    <definedName name="XDO_?REMARKS?116?">SLF!$K$19:$K$185</definedName>
    <definedName name="XDO_?REMARKS?117?">SLF!$K$19:$K$196</definedName>
    <definedName name="XDO_?REMARKS?118?">SLF!$K$19:$K$207</definedName>
    <definedName name="XDO_?REMARKS?119?">SDBF!$K$19:$K$25</definedName>
    <definedName name="XDO_?REMARKS?12?">SLMF!$K$11:$K$121</definedName>
    <definedName name="XDO_?REMARKS?120?">SDBF!$K$19:$K$29</definedName>
    <definedName name="XDO_?REMARKS?121?">SDBF!$K$19:$K$37</definedName>
    <definedName name="XDO_?REMARKS?122?">SDBF!$K$19:$K$41</definedName>
    <definedName name="XDO_?REMARKS?123?">SDBF!$K$19:$K$48</definedName>
    <definedName name="XDO_?REMARKS?124?">SDBF!$K$19:$K$61</definedName>
    <definedName name="XDO_?REMARKS?125?">SDBF!$K$19:$K$74</definedName>
    <definedName name="XDO_?REMARKS?126?">SDBF!$K$19:$K$82</definedName>
    <definedName name="XDO_?REMARKS?127?">SDBF!$K$19:$K$87</definedName>
    <definedName name="XDO_?REMARKS?128?">SSF!$K$24</definedName>
    <definedName name="XDO_?REMARKS?129?">SSF!$K$24:$K$34</definedName>
    <definedName name="XDO_?REMARKS?13?">SLMF!$K$11:$K$138</definedName>
    <definedName name="XDO_?REMARKS?130?">SSF!$K$24:$K$62</definedName>
    <definedName name="XDO_?REMARKS?131?">SSF!$K$24:$K$108</definedName>
    <definedName name="XDO_?REMARKS?132?">SSF!$K$24:$K$116</definedName>
    <definedName name="XDO_?REMARKS?133?">SSF!$K$24:$K$121</definedName>
    <definedName name="XDO_?REMARKS?134?">SSF!$K$24:$K$130</definedName>
    <definedName name="XDO_?REMARKS?135?">SSF!$K$24:$K$139</definedName>
    <definedName name="XDO_?REMARKS?136?">SSF!$K$24:$K$144</definedName>
    <definedName name="XDO_?REMARKS?137?">SCRF!$K$19:$K$45</definedName>
    <definedName name="XDO_?REMARKS?138?">SCRF!$K$19:$K$50</definedName>
    <definedName name="XDO_?REMARKS?139?">SCRF!$K$19:$K$60</definedName>
    <definedName name="XDO_?REMARKS?14?">SLMF!$K$11:$K$143</definedName>
    <definedName name="XDO_?REMARKS?140?">SCRF!$K$19:$K$65</definedName>
    <definedName name="XDO_?REMARKS?141?">SCRF!$K$19:$K$76</definedName>
    <definedName name="XDO_?REMARKS?142?">SCRF!$K$19:$K$87</definedName>
    <definedName name="XDO_?REMARKS?143?">SCRF!$K$19:$K$94</definedName>
    <definedName name="XDO_?REMARKS?144?">SCRF!$K$19:$K$102</definedName>
    <definedName name="XDO_?REMARKS?145?">SCRF!$K$19:$K$107</definedName>
    <definedName name="XDO_?REMARKS?146?">SFEF!$K$11:$K$32</definedName>
    <definedName name="XDO_?REMARKS?147?">SFEF!$K$11:$K$36</definedName>
    <definedName name="XDO_?REMARKS?148?">SFEF!$K$11:$K$41</definedName>
    <definedName name="XDO_?REMARKS?149?">SFEF!$K$11:$K$66</definedName>
    <definedName name="XDO_?REMARKS?15?">SLTEF!$K$11:$K$83</definedName>
    <definedName name="XDO_?REMARKS?150?">SFEF!$K$11:$K$83</definedName>
    <definedName name="XDO_?REMARKS?151?">SFEF!$K$11:$K$88</definedName>
    <definedName name="XDO_?REMARKS?152?">SCHF!$K$11:$K$49</definedName>
    <definedName name="XDO_?REMARKS?153?">SCHF!$K$11:$K$98</definedName>
    <definedName name="XDO_?REMARKS?154?">SCHF!$K$11:$K$103</definedName>
    <definedName name="XDO_?REMARKS?155?">SCHF!$K$11:$K$110</definedName>
    <definedName name="XDO_?REMARKS?156?">SCHF!$K$11:$K$116</definedName>
    <definedName name="XDO_?REMARKS?157?">SCHF!$K$11:$K$122</definedName>
    <definedName name="XDO_?REMARKS?158?">SCHF!$K$11:$K$129</definedName>
    <definedName name="XDO_?REMARKS?159?">SCHF!$K$11:$K$138</definedName>
    <definedName name="XDO_?REMARKS?16?">SLTEF!$K$11:$K$89</definedName>
    <definedName name="XDO_?REMARKS?160?">SCHF!$K$11:$K$142</definedName>
    <definedName name="XDO_?REMARKS?161?">SCHF!$K$11:$K$153</definedName>
    <definedName name="XDO_?REMARKS?162?">SCHF!$K$11:$K$161</definedName>
    <definedName name="XDO_?REMARKS?163?">SCHF!$K$11:$K$166</definedName>
    <definedName name="XDO_?REMARKS?164?">SMUSD!$K$19:$K$40</definedName>
    <definedName name="XDO_?REMARKS?165?">SMUSD!$K$19:$K$44</definedName>
    <definedName name="XDO_?REMARKS?166?">SMUSD!$K$19:$K$52</definedName>
    <definedName name="XDO_?REMARKS?167?">SMUSD!$K$19:$K$64</definedName>
    <definedName name="XDO_?REMARKS?168?">SMUSD!$K$19:$K$77</definedName>
    <definedName name="XDO_?REMARKS?169?">SMUSD!$K$19:$K$99</definedName>
    <definedName name="XDO_?REMARKS?17?">SLTEF!$K$11:$K$112</definedName>
    <definedName name="XDO_?REMARKS?170?">SMUSD!$K$19:$K$104</definedName>
    <definedName name="XDO_?REMARKS?171?">SMUSD!$K$19:$K$108</definedName>
    <definedName name="XDO_?REMARKS?172?">SMUSD!$K$19:$K$117</definedName>
    <definedName name="XDO_?REMARKS?173?">SMUSD!$K$19:$K$125</definedName>
    <definedName name="XDO_?REMARKS?174?">SMUSD!$K$19:$K$130</definedName>
    <definedName name="XDO_?REMARKS?175?">SMIDCAP!$K$11:$K$59</definedName>
    <definedName name="XDO_?REMARKS?176?">SMIDCAP!$K$11:$K$65</definedName>
    <definedName name="XDO_?REMARKS?177?">SMIDCAP!$K$11:$K$90</definedName>
    <definedName name="XDO_?REMARKS?178?">SMIDCAP!$K$11:$K$107</definedName>
    <definedName name="XDO_?REMARKS?179?">SMIDCAP!$K$11:$K$112</definedName>
    <definedName name="XDO_?REMARKS?18?">SLTEF!$K$11:$K$129</definedName>
    <definedName name="XDO_?REMARKS?180?">SMCMF!$K$24:$K$26</definedName>
    <definedName name="XDO_?REMARKS?181?">SMCMF!$K$24:$K$30</definedName>
    <definedName name="XDO_?REMARKS?182?">SMCMF!$K$24:$K$57</definedName>
    <definedName name="XDO_?REMARKS?183?">SMCMF!$K$24:$K$62</definedName>
    <definedName name="XDO_?REMARKS?184?">SMCOMMA!$K$11:$K$47</definedName>
    <definedName name="XDO_?REMARKS?185?">SMCOMMA!$K$11:$K$79</definedName>
    <definedName name="XDO_?REMARKS?186?">SMCOMMA!$K$11:$K$96</definedName>
    <definedName name="XDO_?REMARKS?187?">SMCOMMA!$K$11:$K$101</definedName>
    <definedName name="XDO_?REMARKS?188?">SMGF!$K$24:$K$26</definedName>
    <definedName name="XDO_?REMARKS?189?">SMGF!$K$24:$K$37</definedName>
    <definedName name="XDO_?REMARKS?19?">SLTEF!$K$11:$K$134</definedName>
    <definedName name="XDO_?REMARKS?190?">SMGF!$K$24:$K$57</definedName>
    <definedName name="XDO_?REMARKS?191?">SMGF!$K$24:$K$74</definedName>
    <definedName name="XDO_?REMARKS?192?">SMGF!$K$24:$K$79</definedName>
    <definedName name="XDO_?REMARKS?193?">SFLEXI!$K$11:$K$87</definedName>
    <definedName name="XDO_?REMARKS?194?">SFLEXI!$K$11:$K$91</definedName>
    <definedName name="XDO_?REMARKS?195?">SFLEXI!$K$11:$K$120</definedName>
    <definedName name="XDO_?REMARKS?196?">SFLEXI!$K$11:$K$137</definedName>
    <definedName name="XDO_?REMARKS?197?">SFLEXI!$K$11:$K$142</definedName>
    <definedName name="XDO_?REMARKS?198?">SMAAF!$K$11:$K$81</definedName>
    <definedName name="XDO_?REMARKS?199?">SMAAF!$K$11:$K$86</definedName>
    <definedName name="XDO_?REMARKS?2?">#REF!</definedName>
    <definedName name="XDO_?REMARKS?20?">#REF!</definedName>
    <definedName name="XDO_?REMARKS?200?">SMAAF!$K$11:$K$130</definedName>
    <definedName name="XDO_?REMARKS?201?">SMAAF!$K$11:$K$135</definedName>
    <definedName name="XDO_?REMARKS?202?">SMAAF!$K$11:$K$143</definedName>
    <definedName name="XDO_?REMARKS?203?">SMAAF!$K$11:$K$148</definedName>
    <definedName name="XDO_?REMARKS?204?">SMAAF!$K$11:$K$156</definedName>
    <definedName name="XDO_?REMARKS?205?">SMAAF!$K$11:$K$162</definedName>
    <definedName name="XDO_?REMARKS?206?">SMAAF!$K$11:$K$167</definedName>
    <definedName name="XDO_?REMARKS?207?">SMAAF!$K$11:$K$177</definedName>
    <definedName name="XDO_?REMARKS?208?">SMAAF!$K$11:$K$187</definedName>
    <definedName name="XDO_?REMARKS?209?">SMAAF!$K$11:$K$192</definedName>
    <definedName name="XDO_?REMARKS?21?">#REF!</definedName>
    <definedName name="XDO_?REMARKS?210?">SBLUECHIP!$K$11:$K$60</definedName>
    <definedName name="XDO_?REMARKS?211?">SBLUECHIP!$K$11:$K$88</definedName>
    <definedName name="XDO_?REMARKS?212?">SBLUECHIP!$K$11:$K$105</definedName>
    <definedName name="XDO_?REMARKS?213?">SBLUECHIP!$K$11:$K$110</definedName>
    <definedName name="XDO_?REMARKS?214?">SAOF!$K$11:$K$183</definedName>
    <definedName name="XDO_?REMARKS?215?">SAOF!$K$11:$K$195</definedName>
    <definedName name="XDO_?REMARKS?216?">SAOF!$K$11:$K$199</definedName>
    <definedName name="XDO_?REMARKS?217?">SAOF!$K$11:$K$214</definedName>
    <definedName name="XDO_?REMARKS?218?">SAOF!$K$11:$K$225</definedName>
    <definedName name="XDO_?REMARKS?219?">SAOF!$K$11:$K$229</definedName>
    <definedName name="XDO_?REMARKS?22?">#REF!</definedName>
    <definedName name="XDO_?REMARKS?220?">SAOF!$K$11:$K$241</definedName>
    <definedName name="XDO_?REMARKS?221?">SAOF!$K$11:$K$251</definedName>
    <definedName name="XDO_?REMARKS?222?">SAOF!$K$11:$K$256</definedName>
    <definedName name="XDO_?REMARKS?223?">SIF!$K$11:$K$43</definedName>
    <definedName name="XDO_?REMARKS?224?">SIF!$K$11:$K$72</definedName>
    <definedName name="XDO_?REMARKS?225?">SIF!$K$11:$K$81</definedName>
    <definedName name="XDO_?REMARKS?226?">SIF!$K$11:$K$93</definedName>
    <definedName name="XDO_?REMARKS?227?">SIF!$K$11:$K$98</definedName>
    <definedName name="XDO_?REMARKS?228?">SMLDF!$K$19:$K$39</definedName>
    <definedName name="XDO_?REMARKS?229?">SMLDF!$K$19:$K$43</definedName>
    <definedName name="XDO_?REMARKS?23?">#REF!</definedName>
    <definedName name="XDO_?REMARKS?230?">SMLDF!$K$19:$K$52</definedName>
    <definedName name="XDO_?REMARKS?231?">SMLDF!$K$19:$K$56</definedName>
    <definedName name="XDO_?REMARKS?232?">SMLDF!$K$19:$K$58</definedName>
    <definedName name="XDO_?REMARKS?233?">SMLDF!$K$19:$K$66</definedName>
    <definedName name="XDO_?REMARKS?234?">SMLDF!$K$19:$K$74</definedName>
    <definedName name="XDO_?REMARKS?235?">SMLDF!$K$19:$K$92</definedName>
    <definedName name="XDO_?REMARKS?236?">SMLDF!$K$19:$K$96</definedName>
    <definedName name="XDO_?REMARKS?237?">SMLDF!$K$19:$K$107</definedName>
    <definedName name="XDO_?REMARKS?238?">SMLDF!$K$19:$K$115</definedName>
    <definedName name="XDO_?REMARKS?239?">SMLDF!$K$19:$K$120</definedName>
    <definedName name="XDO_?REMARKS?24?">SMGLF!$K$11:$K$52</definedName>
    <definedName name="XDO_?REMARKS?240?">SSTDF!$K$19:$K$71</definedName>
    <definedName name="XDO_?REMARKS?241?">SSTDF!$K$19:$K$75</definedName>
    <definedName name="XDO_?REMARKS?242?">SSTDF!$K$19:$K$85</definedName>
    <definedName name="XDO_?REMARKS?243?">SSTDF!$K$19:$K$89</definedName>
    <definedName name="XDO_?REMARKS?244?">SSTDF!$K$19:$K$103</definedName>
    <definedName name="XDO_?REMARKS?245?">SSTDF!$K$19:$K$110</definedName>
    <definedName name="XDO_?REMARKS?246?">SSTDF!$K$19:$K$120</definedName>
    <definedName name="XDO_?REMARKS?247?">SSTDF!$K$19:$K$126</definedName>
    <definedName name="XDO_?REMARKS?248?">SSTDF!$K$19:$K$135</definedName>
    <definedName name="XDO_?REMARKS?249?">SSTDF!$K$19:$K$143</definedName>
    <definedName name="XDO_?REMARKS?25?">SMGLF!$K$11:$K$79</definedName>
    <definedName name="XDO_?REMARKS?250?">SSTDF!$K$19:$K$148</definedName>
    <definedName name="XDO_?REMARKS?251?">SETFGOLD!$K$44</definedName>
    <definedName name="XDO_?REMARKS?252?">SETFGOLD!$K$44:$K$56</definedName>
    <definedName name="XDO_?REMARKS?253?">SETFGOLD!$K$44:$K$61</definedName>
    <definedName name="XDO_?REMARKS?254?">SPSU!$K$11:$K$31</definedName>
    <definedName name="XDO_?REMARKS?255?">SPSU!$K$11:$K$58</definedName>
    <definedName name="XDO_?REMARKS?256?">SPSU!$K$11:$K$75</definedName>
    <definedName name="XDO_?REMARKS?257?">SPSU!$K$11:$K$80</definedName>
    <definedName name="XDO_?REMARKS?258?">SGF!$K$44</definedName>
    <definedName name="XDO_?REMARKS?259?">SGF!$K$44:$K$54</definedName>
    <definedName name="XDO_?REMARKS?26?">SMGLF!$K$11:$K$96</definedName>
    <definedName name="XDO_?REMARKS?260?">SGF!$K$44:$K$59</definedName>
    <definedName name="XDO_?REMARKS?261?">SBISENSEX!$K$11:$K$40</definedName>
    <definedName name="XDO_?REMARKS?262?">SBISENSEX!$K$11:$K$83</definedName>
    <definedName name="XDO_?REMARKS?263?">SBISENSEX!$K$11:$K$88</definedName>
    <definedName name="XDO_?REMARKS?264?">SSCF!$K$11:$K$75</definedName>
    <definedName name="XDO_?REMARKS?265?">SSCF!$K$11:$K$105</definedName>
    <definedName name="XDO_?REMARKS?266?">SSCF!$K$11:$K$122</definedName>
    <definedName name="XDO_?REMARKS?267?">SSCF!$K$11:$K$127</definedName>
    <definedName name="XDO_?REMARKS?268?">SBPF!$K$19:$K$42</definedName>
    <definedName name="XDO_?REMARKS?269?">SBPF!$K$19:$K$46</definedName>
    <definedName name="XDO_?REMARKS?27?">SMGLF!$K$11:$K$101</definedName>
    <definedName name="XDO_?REMARKS?270?">SBPF!$K$19:$K$56</definedName>
    <definedName name="XDO_?REMARKS?271?">SBPF!$K$19:$K$61</definedName>
    <definedName name="XDO_?REMARKS?272?">SBPF!$K$19:$K$80</definedName>
    <definedName name="XDO_?REMARKS?273?">SBPF!$K$19:$K$93</definedName>
    <definedName name="XDO_?REMARKS?274?">SBPF!$K$19:$K$101</definedName>
    <definedName name="XDO_?REMARKS?275?">SBPF!$K$19:$K$106</definedName>
    <definedName name="XDO_?REMARKS?276?">SBFS!$K$11:$K$43</definedName>
    <definedName name="XDO_?REMARKS?277?">SBFS!$K$11:$K$70</definedName>
    <definedName name="XDO_?REMARKS?278?">SBFS!$K$11:$K$87</definedName>
    <definedName name="XDO_?REMARKS?279?">SBFS!$K$11:$K$92</definedName>
    <definedName name="XDO_?REMARKS?28?">#REF!</definedName>
    <definedName name="XDO_?REMARKS?280?">SETFNN50!$K$11:$K$64</definedName>
    <definedName name="XDO_?REMARKS?281?">SETFNN50!$K$11:$K$107</definedName>
    <definedName name="XDO_?REMARKS?282?">SETFNN50!$K$11:$K$112</definedName>
    <definedName name="XDO_?REMARKS?283?">SETFNIFBK!$K$11:$K$24</definedName>
    <definedName name="XDO_?REMARKS?284?">SETFNIFBK!$K$11:$K$67</definedName>
    <definedName name="XDO_?REMARKS?285?">SETFNIFBK!$K$11:$K$72</definedName>
    <definedName name="XDO_?REMARKS?286?">SETFBSE100!$K$11:$K$110</definedName>
    <definedName name="XDO_?REMARKS?287?">SETFBSE100!$K$11:$K$153</definedName>
    <definedName name="XDO_?REMARKS?288?">SETFBSE100!$K$11:$K$158</definedName>
    <definedName name="XDO_?REMARKS?289?">SESF!$K$11:$K$106</definedName>
    <definedName name="XDO_?REMARKS?29?">#REF!</definedName>
    <definedName name="XDO_?REMARKS?290?">SESF!$K$11:$K$111</definedName>
    <definedName name="XDO_?REMARKS?291?">SESF!$K$11:$K$136</definedName>
    <definedName name="XDO_?REMARKS?292?">SESF!$K$11:$K$140</definedName>
    <definedName name="XDO_?REMARKS?293?">SESF!$K$11:$K$150</definedName>
    <definedName name="XDO_?REMARKS?294?">SESF!$K$11:$K$164</definedName>
    <definedName name="XDO_?REMARKS?295?">SESF!$K$11:$K$174</definedName>
    <definedName name="XDO_?REMARKS?296?">SESF!$K$11:$K$179</definedName>
    <definedName name="XDO_?REMARKS?297?">SESF!$K$11:$K$189</definedName>
    <definedName name="XDO_?REMARKS?298?">SESF!$K$11:$K$194</definedName>
    <definedName name="XDO_?REMARKS?299?">SETFNIF50!$K$11:$K$60</definedName>
    <definedName name="XDO_?REMARKS?3?">#REF!</definedName>
    <definedName name="XDO_?REMARKS?30?">SEHF!$K$11:$K$52</definedName>
    <definedName name="XDO_?REMARKS?300?">SETFNIF50!$K$11:$K$103</definedName>
    <definedName name="XDO_?REMARKS?301?">SETFNIF50!$K$11:$K$108</definedName>
    <definedName name="XDO_?REMARKS?302?">SETF10GILT!$K$24</definedName>
    <definedName name="XDO_?REMARKS?303?">SETF10GILT!$K$24:$K$53</definedName>
    <definedName name="XDO_?REMARKS?304?">SETF10GILT!$K$24:$K$58</definedName>
    <definedName name="XDO_?REMARKS?305?">'SLTAF-IV'!$K$11:$K$38</definedName>
    <definedName name="XDO_?REMARKS?306?">'SLTAF-IV'!$K$11:$K$81</definedName>
    <definedName name="XDO_?REMARKS?307?">'SLTAF-IV'!$K$11:$K$86</definedName>
    <definedName name="XDO_?REMARKS?308?">'SLTAF-V'!$K$11:$K$36</definedName>
    <definedName name="XDO_?REMARKS?309?">'SLTAF-V'!$K$11:$K$79</definedName>
    <definedName name="XDO_?REMARKS?31?">SEHF!$K$11:$K$56</definedName>
    <definedName name="XDO_?REMARKS?310?">'SLTAF-V'!$K$11:$K$84</definedName>
    <definedName name="XDO_?REMARKS?311?">'SLTAF-VI'!$K$11:$K$41</definedName>
    <definedName name="XDO_?REMARKS?312?">'SLTAF-VI'!$K$11:$K$84</definedName>
    <definedName name="XDO_?REMARKS?313?">'SLTAF-VI'!$K$11:$K$89</definedName>
    <definedName name="XDO_?REMARKS?314?">SETFSN50!$K$11:$K$60</definedName>
    <definedName name="XDO_?REMARKS?315?">SETFSN50!$K$11:$K$103</definedName>
    <definedName name="XDO_?REMARKS?316?">SETFSN50!$K$11:$K$108</definedName>
    <definedName name="XDO_?REMARKS?317?">SBIETFQLTY!$K$11:$K$40</definedName>
    <definedName name="XDO_?REMARKS?318?">SBIETFQLTY!$K$11:$K$83</definedName>
    <definedName name="XDO_?REMARKS?319?">SBIETFQLTY!$K$11:$K$88</definedName>
    <definedName name="XDO_?REMARKS?32?">SEHF!$K$11:$K$63</definedName>
    <definedName name="XDO_?REMARKS?320?">SCBF!$K$19:$K$88</definedName>
    <definedName name="XDO_?REMARKS?321?">SCBF!$K$19:$K$93</definedName>
    <definedName name="XDO_?REMARKS?322?">SCBF!$K$19:$K$102</definedName>
    <definedName name="XDO_?REMARKS?323?">SCBF!$K$19:$K$108</definedName>
    <definedName name="XDO_?REMARKS?324?">SCBF!$K$19:$K$116</definedName>
    <definedName name="XDO_?REMARKS?325?">SCBF!$K$19:$K$135</definedName>
    <definedName name="XDO_?REMARKS?326?">SCBF!$K$19:$K$148</definedName>
    <definedName name="XDO_?REMARKS?327?">SCBF!$K$19:$K$156</definedName>
    <definedName name="XDO_?REMARKS?328?">SCBF!$K$19:$K$161</definedName>
    <definedName name="XDO_?REMARKS?329?">SEMVF!$K$11:$K$60</definedName>
    <definedName name="XDO_?REMARKS?33?">SEHF!$K$11:$K$113</definedName>
    <definedName name="XDO_?REMARKS?330?">SEMVF!$K$11:$K$103</definedName>
    <definedName name="XDO_?REMARKS?331?">SEMVF!$K$11:$K$108</definedName>
    <definedName name="XDO_?REMARKS?332?">'SFMP- Series 1'!$K$26:$K$31</definedName>
    <definedName name="XDO_?REMARKS?333?">'SFMP- Series 1'!$K$26:$K$50</definedName>
    <definedName name="XDO_?REMARKS?334?">'SFMP- Series 1'!$K$26:$K$65</definedName>
    <definedName name="XDO_?REMARKS?335?">'SFMP- Series 1'!$K$26:$K$70</definedName>
    <definedName name="XDO_?REMARKS?336?">'SFMP- Series 6'!$K$24</definedName>
    <definedName name="XDO_?REMARKS?337?">'SFMP- Series 6'!$K$24:$K$31</definedName>
    <definedName name="XDO_?REMARKS?338?">'SFMP- Series 6'!$K$24:$K$50</definedName>
    <definedName name="XDO_?REMARKS?339?">'SFMP- Series 6'!$K$24:$K$65</definedName>
    <definedName name="XDO_?REMARKS?34?">SEHF!$K$11:$K$119</definedName>
    <definedName name="XDO_?REMARKS?340?">'SFMP- Series 6'!$K$24:$K$70</definedName>
    <definedName name="XDO_?REMARKS?341?">'SFMP- Series 34'!$K$24</definedName>
    <definedName name="XDO_?REMARKS?342?">'SFMP- Series 34'!$K$24:$K$28</definedName>
    <definedName name="XDO_?REMARKS?343?">'SFMP- Series 34'!$K$24:$K$45</definedName>
    <definedName name="XDO_?REMARKS?344?">'SFMP- Series 34'!$K$24:$K$60</definedName>
    <definedName name="XDO_?REMARKS?345?">'SFMP- Series 34'!$K$24:$K$65</definedName>
    <definedName name="XDO_?REMARKS?346?">'SMCBF-IP'!$K$11:$K$44</definedName>
    <definedName name="XDO_?REMARKS?347?">'SMCBF-IP'!$K$11:$K$49</definedName>
    <definedName name="XDO_?REMARKS?348?">'SMCBF-IP'!$K$11:$K$74</definedName>
    <definedName name="XDO_?REMARKS?349?">'SMCBF-IP'!$K$11:$K$91</definedName>
    <definedName name="XDO_?REMARKS?35?">SEHF!$K$11:$K$125</definedName>
    <definedName name="XDO_?REMARKS?350?">'SMCBF-IP'!$K$11:$K$96</definedName>
    <definedName name="XDO_?REMARKS?351?">SFRDF!$K$19</definedName>
    <definedName name="XDO_?REMARKS?352?">SFRDF!$K$19:$K$31</definedName>
    <definedName name="XDO_?REMARKS?353?">SFRDF!$K$19:$K$41</definedName>
    <definedName name="XDO_?REMARKS?354?">SFRDF!$K$19:$K$62</definedName>
    <definedName name="XDO_?REMARKS?355?">SFRDF!$K$19:$K$70</definedName>
    <definedName name="XDO_?REMARKS?356?">SFRDF!$K$19:$K$75</definedName>
    <definedName name="XDO_?REMARKS?357?">SBIETFIT!$K$11:$K$20</definedName>
    <definedName name="XDO_?REMARKS?358?">SBIETFIT!$K$11:$K$63</definedName>
    <definedName name="XDO_?REMARKS?359?">SBIETFIT!$K$11:$K$68</definedName>
    <definedName name="XDO_?REMARKS?36?">SEHF!$K$11:$K$130</definedName>
    <definedName name="XDO_?REMARKS?360?">SBIETFPB!$K$11:$K$20</definedName>
    <definedName name="XDO_?REMARKS?361?">SBIETFPB!$K$11:$K$63</definedName>
    <definedName name="XDO_?REMARKS?362?">SBIETFPB!$K$11:$K$68</definedName>
    <definedName name="XDO_?REMARKS?363?">'SRBF-AP'!$K$11:$K$60</definedName>
    <definedName name="XDO_?REMARKS?364?">'SRBF-AP'!$K$11:$K$70</definedName>
    <definedName name="XDO_?REMARKS?365?">'SRBF-AP'!$K$11:$K$74</definedName>
    <definedName name="XDO_?REMARKS?366?">'SRBF-AP'!$K$11:$K$81</definedName>
    <definedName name="XDO_?REMARKS?367?">'SRBF-AP'!$K$11:$K$80</definedName>
    <definedName name="XDO_?REMARKS?368?">'SRBF-AP'!$K$11:$K$110</definedName>
    <definedName name="XDO_?REMARKS?369?">'SRBF-AP'!$K$11:$K$115</definedName>
    <definedName name="XDO_?REMARKS?37?">SEHF!$K$11:$K$136</definedName>
    <definedName name="XDO_?REMARKS?370?">'SRBF-AHP'!$K$11:$K$60</definedName>
    <definedName name="XDO_?REMARKS?371?">'SRBF-AHP'!$K$11:$K$70</definedName>
    <definedName name="XDO_?REMARKS?372?">'SRBF-AHP'!$K$11:$K$74</definedName>
    <definedName name="XDO_?REMARKS?373?">'SRBF-AHP'!$K$11:$K$81</definedName>
    <definedName name="XDO_?REMARKS?374?">'SRBF-AHP'!$K$11:$K$80</definedName>
    <definedName name="XDO_?REMARKS?375?">'SRBF-AHP'!$K$11:$K$102</definedName>
    <definedName name="XDO_?REMARKS?376?">'SRBF-AHP'!$K$11:$K$107</definedName>
    <definedName name="XDO_?REMARKS?377?">'SRBF-AHP'!$K$11:$K$117</definedName>
    <definedName name="XDO_?REMARKS?378?">'SRBF-AHP'!$K$11:$K$122</definedName>
    <definedName name="XDO_?REMARKS?379?">'SRBF-CHP'!$K$11:$K$60</definedName>
    <definedName name="XDO_?REMARKS?38?">SEHF!$K$11:$K$143</definedName>
    <definedName name="XDO_?REMARKS?380?">'SRBF-CHP'!$K$11:$K$77</definedName>
    <definedName name="XDO_?REMARKS?381?">'SRBF-CHP'!$K$11:$K$81</definedName>
    <definedName name="XDO_?REMARKS?382?">'SRBF-CHP'!$K$11:$K$89</definedName>
    <definedName name="XDO_?REMARKS?383?">'SRBF-CHP'!$K$11:$K$91</definedName>
    <definedName name="XDO_?REMARKS?384?">'SRBF-CHP'!$K$11:$K$120</definedName>
    <definedName name="XDO_?REMARKS?385?">'SRBF-CHP'!$K$11:$K$125</definedName>
    <definedName name="XDO_?REMARKS?386?">'SRBF-CP'!$K$11:$K$60</definedName>
    <definedName name="XDO_?REMARKS?387?">'SRBF-CP'!$K$11:$K$76</definedName>
    <definedName name="XDO_?REMARKS?388?">'SRBF-CP'!$K$11:$K$80</definedName>
    <definedName name="XDO_?REMARKS?389?">'SRBF-CP'!$K$11:$K$89</definedName>
    <definedName name="XDO_?REMARKS?39?">SEHF!$K$11:$K$156</definedName>
    <definedName name="XDO_?REMARKS?390?">'SRBF-CP'!$K$11:$K$118</definedName>
    <definedName name="XDO_?REMARKS?391?">'SRBF-CP'!$K$11:$K$123</definedName>
    <definedName name="XDO_?REMARKS?392?">'SIA-US EQUITY FOF'!$K$44</definedName>
    <definedName name="XDO_?REMARKS?393?">'SIA-US EQUITY FOF'!$K$44:$K$56</definedName>
    <definedName name="XDO_?REMARKS?394?">'SIA-US EQUITY FOF'!$K$44:$K$61</definedName>
    <definedName name="XDO_?REMARKS?395?">'SNN50'!$K$11:$K$64</definedName>
    <definedName name="XDO_?REMARKS?396?">'SNN50'!$K$11:$K$107</definedName>
    <definedName name="XDO_?REMARKS?397?">'SNN50'!$K$11:$K$112</definedName>
    <definedName name="XDO_?REMARKS?398?">'SFMP- Series 44'!$K$26:$K$31</definedName>
    <definedName name="XDO_?REMARKS?399?">'SFMP- Series 44'!$K$26:$K$42</definedName>
    <definedName name="XDO_?REMARKS?4?">#REF!</definedName>
    <definedName name="XDO_?REMARKS?40?">SEHF!$K$11:$K$160</definedName>
    <definedName name="XDO_?REMARKS?400?">'SFMP- Series 44'!$K$26:$K$52</definedName>
    <definedName name="XDO_?REMARKS?401?">'SFMP- Series 44'!$K$26:$K$67</definedName>
    <definedName name="XDO_?REMARKS?402?">'SFMP- Series 44'!$K$26:$K$72</definedName>
    <definedName name="XDO_?REMARKS?403?">'SFMP- Series 45'!$K$26:$K$33</definedName>
    <definedName name="XDO_?REMARKS?404?">'SFMP- Series 45'!$K$26:$K$44</definedName>
    <definedName name="XDO_?REMARKS?405?">'SFMP- Series 45'!$K$26:$K$52</definedName>
    <definedName name="XDO_?REMARKS?406?">'SFMP- Series 45'!$K$26:$K$67</definedName>
    <definedName name="XDO_?REMARKS?407?">'SFMP- Series 45'!$K$26:$K$72</definedName>
    <definedName name="XDO_?REMARKS?408?">SBIETFCON!$K$11:$K$40</definedName>
    <definedName name="XDO_?REMARKS?409?">SBIETFCON!$K$11:$K$83</definedName>
    <definedName name="XDO_?REMARKS?41?">SEHF!$K$11:$K$164</definedName>
    <definedName name="XDO_?REMARKS?410?">SBIETFCON!$K$11:$K$88</definedName>
    <definedName name="XDO_?REMARKS?411?">'SFMP- Series 46'!$K$26:$K$29</definedName>
    <definedName name="XDO_?REMARKS?412?">'SFMP- Series 46'!$K$26:$K$46</definedName>
    <definedName name="XDO_?REMARKS?413?">'SFMP- Series 46'!$K$26:$K$61</definedName>
    <definedName name="XDO_?REMARKS?414?">'SFMP- Series 46'!$K$26:$K$66</definedName>
    <definedName name="XDO_?REMARKS?415?">SBAF!$K$11:$K$102</definedName>
    <definedName name="XDO_?REMARKS?416?">SBAF!$K$11:$K$107</definedName>
    <definedName name="XDO_?REMARKS?417?">SBAF!$K$11:$K$111</definedName>
    <definedName name="XDO_?REMARKS?418?">SBAF!$K$11:$K$145</definedName>
    <definedName name="XDO_?REMARKS?419?">SBAF!$K$11:$K$149</definedName>
    <definedName name="XDO_?REMARKS?42?">SEHF!$K$11:$K$172</definedName>
    <definedName name="XDO_?REMARKS?420?">SBAF!$K$11:$K$159</definedName>
    <definedName name="XDO_?REMARKS?421?">SBAF!$K$11:$K$165</definedName>
    <definedName name="XDO_?REMARKS?422?">SBAF!$K$11:$K$172</definedName>
    <definedName name="XDO_?REMARKS?423?">SBAF!$K$11:$K$181</definedName>
    <definedName name="XDO_?REMARKS?424?">SBAF!$K$11:$K$186</definedName>
    <definedName name="XDO_?REMARKS?425?">SBAF!$K$11:$K$196</definedName>
    <definedName name="XDO_?REMARKS?426?">SBAF!$K$11:$K$208</definedName>
    <definedName name="XDO_?REMARKS?427?">SBAF!$K$11:$K$213</definedName>
    <definedName name="XDO_?REMARKS?428?">'SFMP- Series 49'!$K$26:$K$34</definedName>
    <definedName name="XDO_?REMARKS?429?">'SFMP- Series 49'!$K$26:$K$51</definedName>
    <definedName name="XDO_?REMARKS?43?">SEHF!$K$11:$K$184</definedName>
    <definedName name="XDO_?REMARKS?430?">'SFMP- Series 49'!$K$26:$K$66</definedName>
    <definedName name="XDO_?REMARKS?431?">'SFMP- Series 49'!$K$26:$K$71</definedName>
    <definedName name="XDO_?REMARKS?432?">'SFMP- Series 50'!$K$26:$K$31</definedName>
    <definedName name="XDO_?REMARKS?433?">'SFMP- Series 50'!$K$26:$K$49</definedName>
    <definedName name="XDO_?REMARKS?434?">'SFMP- Series 50'!$K$26:$K$64</definedName>
    <definedName name="XDO_?REMARKS?435?">'SFMP- Series 50'!$K$26:$K$69</definedName>
    <definedName name="XDO_?REMARKS?436?">'SFMP- Series 51'!$K$26:$K$37</definedName>
    <definedName name="XDO_?REMARKS?437?">'SFMP- Series 51'!$K$26:$K$58</definedName>
    <definedName name="XDO_?REMARKS?438?">'SFMP- Series 51'!$K$26:$K$73</definedName>
    <definedName name="XDO_?REMARKS?439?">'SFMP- Series 51'!$K$26:$K$78</definedName>
    <definedName name="XDO_?REMARKS?44?">SEHF!$K$11:$K$189</definedName>
    <definedName name="XDO_?REMARKS?440?">'SFMP- Series 52'!$K$26:$K$30</definedName>
    <definedName name="XDO_?REMARKS?441?">'SFMP- Series 52'!$K$26:$K$49</definedName>
    <definedName name="XDO_?REMARKS?442?">'SFMP- Series 52'!$K$26:$K$64</definedName>
    <definedName name="XDO_?REMARKS?443?">'SFMP- Series 52'!$K$26:$K$69</definedName>
    <definedName name="XDO_?REMARKS?444?">'SFMP- Series 53'!$K$26:$K$34</definedName>
    <definedName name="XDO_?REMARKS?445?">'SFMP- Series 53'!$K$26:$K$56</definedName>
    <definedName name="XDO_?REMARKS?446?">'SFMP- Series 53'!$K$26:$K$71</definedName>
    <definedName name="XDO_?REMARKS?447?">'SFMP- Series 53'!$K$26:$K$76</definedName>
    <definedName name="XDO_?REMARKS?448?">'SFMP- Series 54'!$K$26:$K$28</definedName>
    <definedName name="XDO_?REMARKS?449?">'SFMP- Series 54'!$K$26:$K$44</definedName>
    <definedName name="XDO_?REMARKS?45?">#REF!</definedName>
    <definedName name="XDO_?REMARKS?450?">'SFMP- Series 54'!$K$26:$K$59</definedName>
    <definedName name="XDO_?REMARKS?451?">'SFMP- Series 54'!$K$26:$K$64</definedName>
    <definedName name="XDO_?REMARKS?452?">'SFMP- Series 55'!$K$26:$K$32</definedName>
    <definedName name="XDO_?REMARKS?453?">'SFMP- Series 55'!$K$26:$K$55</definedName>
    <definedName name="XDO_?REMARKS?454?">'SFMP- Series 55'!$K$26:$K$70</definedName>
    <definedName name="XDO_?REMARKS?455?">'SFMP- Series 55'!$K$26:$K$75</definedName>
    <definedName name="XDO_?REMARKS?456?">'SFMP- Series 57'!$K$26:$K$29</definedName>
    <definedName name="XDO_?REMARKS?457?">'SFMP- Series 57'!$K$26:$K$51</definedName>
    <definedName name="XDO_?REMARKS?458?">'SFMP- Series 57'!$K$26:$K$66</definedName>
    <definedName name="XDO_?REMARKS?459?">'SFMP- Series 57'!$K$26:$K$71</definedName>
    <definedName name="XDO_?REMARKS?46?">#REF!</definedName>
    <definedName name="XDO_?REMARKS?460?">'SFMP- Series 58'!$K$26:$K$32</definedName>
    <definedName name="XDO_?REMARKS?461?">'SFMP- Series 58'!$K$26:$K$52</definedName>
    <definedName name="XDO_?REMARKS?462?">'SFMP- Series 58'!$K$26:$K$67</definedName>
    <definedName name="XDO_?REMARKS?463?">'SFMP- Series 58'!$K$26:$K$72</definedName>
    <definedName name="XDO_?REMARKS?464?">SCPSE!$K$19:$K$41</definedName>
    <definedName name="XDO_?REMARKS?465?">SCPSE!$K$19:$K$102</definedName>
    <definedName name="XDO_?REMARKS?466?">SCPSE!$K$19:$K$111</definedName>
    <definedName name="XDO_?REMARKS?467?">SCPSE!$K$19:$K$130</definedName>
    <definedName name="XDO_?REMARKS?468?">SCPSE!$K$19:$K$135</definedName>
    <definedName name="XDO_?REMARKS?469?">'SFMP- Series 59'!$K$38:$K$39</definedName>
    <definedName name="XDO_?REMARKS?47?">SMIF!$K$19:$K$34</definedName>
    <definedName name="XDO_?REMARKS?470?">'SFMP- Series 59'!$K$38:$K$54</definedName>
    <definedName name="XDO_?REMARKS?471?">'SFMP- Series 59'!$K$38:$K$59</definedName>
    <definedName name="XDO_?REMARKS?472?">'SFMP- Series 60'!$K$26:$K$31</definedName>
    <definedName name="XDO_?REMARKS?473?">'SFMP- Series 60'!$K$26:$K$51</definedName>
    <definedName name="XDO_?REMARKS?474?">'SFMP- Series 60'!$K$26:$K$66</definedName>
    <definedName name="XDO_?REMARKS?475?">'SFMP- Series 60'!$K$26:$K$71</definedName>
    <definedName name="XDO_?REMARKS?476?">SMCF!$K$11:$K$68</definedName>
    <definedName name="XDO_?REMARKS?477?">SMCF!$K$11:$K$83</definedName>
    <definedName name="XDO_?REMARKS?478?">SMCF!$K$11:$K$96</definedName>
    <definedName name="XDO_?REMARKS?479?">SMCF!$K$11:$K$113</definedName>
    <definedName name="XDO_?REMARKS?48?">SMIF!$K$19:$K$40</definedName>
    <definedName name="XDO_?REMARKS?480?">SMCF!$K$11:$K$118</definedName>
    <definedName name="XDO_?REMARKS?481?">'SFMP- Series 61'!$K$26:$K$36</definedName>
    <definedName name="XDO_?REMARKS?482?">'SFMP- Series 61'!$K$26:$K$59</definedName>
    <definedName name="XDO_?REMARKS?483?">'SFMP- Series 61'!$K$26:$K$74</definedName>
    <definedName name="XDO_?REMARKS?484?">'SFMP- Series 61'!$K$26:$K$79</definedName>
    <definedName name="XDO_?REMARKS?485?">'SFMP- Series 67'!$K$26:$K$34</definedName>
    <definedName name="XDO_?REMARKS?486?">'SFMP- Series 67'!$K$26:$K$54</definedName>
    <definedName name="XDO_?REMARKS?487?">'SFMP- Series 67'!$K$26:$K$69</definedName>
    <definedName name="XDO_?REMARKS?488?">'SFMP- Series 67'!$K$26:$K$74</definedName>
    <definedName name="XDO_?REMARKS?489?">SNM150IF!$K$11:$K$160</definedName>
    <definedName name="XDO_?REMARKS?49?">SMIF!$K$19:$K$47</definedName>
    <definedName name="XDO_?REMARKS?490?">SNM150IF!$K$11:$K$203</definedName>
    <definedName name="XDO_?REMARKS?491?">SNM150IF!$K$11:$K$208</definedName>
    <definedName name="XDO_?REMARKS?492?">SNS250IF!$K$11:$K$260</definedName>
    <definedName name="XDO_?REMARKS?493?">SNS250IF!$K$11:$K$303</definedName>
    <definedName name="XDO_?REMARKS?494?">SNS250IF!$K$11:$K$308</definedName>
    <definedName name="XDO_?REMARKS?495?">'SCIGI-JUN 2036'!$K$24</definedName>
    <definedName name="XDO_?REMARKS?496?">'SCIGI-JUN 2036'!$K$24:$K$53</definedName>
    <definedName name="XDO_?REMARKS?497?">'SCIGI-JUN 2036'!$K$24:$K$58</definedName>
    <definedName name="XDO_?REMARKS?498?">'SCIGI-APR 2029'!$K$24</definedName>
    <definedName name="XDO_?REMARKS?499?">'SCIGI-APR 2029'!$K$24:$K$53</definedName>
    <definedName name="XDO_?REMARKS?5?">#REF!</definedName>
    <definedName name="XDO_?REMARKS?50?">SMIF!$K$19:$K$53</definedName>
    <definedName name="XDO_?REMARKS?500?">'SCIGI-APR 2029'!$K$24:$K$58</definedName>
    <definedName name="XDO_?REMARKS?501?">'SCISI-SEP 2027'!$K$24</definedName>
    <definedName name="XDO_?REMARKS?502?">'SCISI-SEP 2027'!$K$24:$K$45</definedName>
    <definedName name="XDO_?REMARKS?503?">'SCISI-SEP 2027'!$K$24:$K$72</definedName>
    <definedName name="XDO_?REMARKS?504?">'SCISI-SEP 2027'!$K$24:$K$77</definedName>
    <definedName name="XDO_?REMARKS?505?">SLDF!$K$24:$K$26</definedName>
    <definedName name="XDO_?REMARKS?506?">SLDF!$K$24:$K$49</definedName>
    <definedName name="XDO_?REMARKS?507?">SLDF!$K$24:$K$57</definedName>
    <definedName name="XDO_?REMARKS?508?">SLDF!$K$24:$K$62</definedName>
    <definedName name="XDO_?REMARKS?509?">'SFMP- Series 74'!$K$26:$K$28</definedName>
    <definedName name="XDO_?REMARKS?51?">SMIF!$K$19:$K$55</definedName>
    <definedName name="XDO_?REMARKS?510?">'SFMP- Series 74'!$K$26:$K$39</definedName>
    <definedName name="XDO_?REMARKS?511?">'SFMP- Series 74'!$K$26:$K$43</definedName>
    <definedName name="XDO_?REMARKS?512?">'SFMP- Series 74'!$K$26:$K$58</definedName>
    <definedName name="XDO_?REMARKS?513?">'SFMP- Series 74'!$K$26:$K$63</definedName>
    <definedName name="XDO_?REMARKS?514?">'SFMP- Series 76'!$K$19:$K$20</definedName>
    <definedName name="XDO_?REMARKS?515?">'SFMP- Series 76'!$K$19:$K$39</definedName>
    <definedName name="XDO_?REMARKS?516?">'SFMP- Series 76'!$K$19:$K$56</definedName>
    <definedName name="XDO_?REMARKS?517?">'SFMP- Series 76'!$K$19:$K$61</definedName>
    <definedName name="XDO_?REMARKS?518?">'SFMP- Series 78'!$K$19</definedName>
    <definedName name="XDO_?REMARKS?519?">'SFMP- Series 78'!$K$19:$K$54</definedName>
    <definedName name="XDO_?REMARKS?52?">SMIF!$K$19:$K$59</definedName>
    <definedName name="XDO_?REMARKS?520?">'SFMP- Series 78'!$K$19:$K$59</definedName>
    <definedName name="XDO_?REMARKS?521?">SDYF!$K$11:$K$58</definedName>
    <definedName name="XDO_?REMARKS?522?">SDYF!$K$11:$K$65</definedName>
    <definedName name="XDO_?REMARKS?523?">SDYF!$K$11:$K$92</definedName>
    <definedName name="XDO_?REMARKS?524?">SDYF!$K$11:$K$109</definedName>
    <definedName name="XDO_?REMARKS?525?">SDYF!$K$11:$K$114</definedName>
    <definedName name="XDO_?REMARKS?526?">'SFMP- Series 81'!$K$19:$K$20</definedName>
    <definedName name="XDO_?REMARKS?527?">'SFMP- Series 81'!$K$19:$K$24</definedName>
    <definedName name="XDO_?REMARKS?528?">'SFMP- Series 81'!$K$19:$K$35</definedName>
    <definedName name="XDO_?REMARKS?529?">'SFMP- Series 81'!$K$19:$K$47</definedName>
    <definedName name="XDO_?REMARKS?53?">SMIF!$K$19:$K$68</definedName>
    <definedName name="XDO_?REMARKS?530?">'SFMP- Series 81'!$K$19:$K$51</definedName>
    <definedName name="XDO_?REMARKS?531?">'SFMP- Series 81'!$K$19:$K$66</definedName>
    <definedName name="XDO_?REMARKS?532?">'SFMP- Series 81'!$K$19:$K$71</definedName>
    <definedName name="XDO_?REMARKS?533?">'SBI-BSE-SENSEX-IF'!$K$11:$K$40</definedName>
    <definedName name="XDO_?REMARKS?534?">'SBI-BSE-SENSEX-IF'!$K$11:$K$83</definedName>
    <definedName name="XDO_?REMARKS?535?">'SBI-BSE-SENSEX-IF'!$K$11:$K$88</definedName>
    <definedName name="XDO_?REMARKS?536?">LIQUIDSBI!$K$52</definedName>
    <definedName name="XDO_?REMARKS?537?">LIQUIDSBI!$K$52:$K$57</definedName>
    <definedName name="XDO_?REMARKS?538?">SN50EWIF!$K$11:$K$60</definedName>
    <definedName name="XDO_?REMARKS?539?">SN50EWIF!$K$11:$K$103</definedName>
    <definedName name="XDO_?REMARKS?54?">SMIF!$K$19:$K$81</definedName>
    <definedName name="XDO_?REMARKS?540?">SN50EWIF!$K$11:$K$108</definedName>
    <definedName name="XDO_?REMARKS?541?">SEOF!$K$11:$K$44</definedName>
    <definedName name="XDO_?REMARKS?542?">SEOF!$K$11:$K$72</definedName>
    <definedName name="XDO_?REMARKS?543?">SEOF!$K$11:$K$89</definedName>
    <definedName name="XDO_?REMARKS?544?">SEOF!$K$11:$K$94</definedName>
    <definedName name="XDO_?REMARKS?545?">'SBI-AOF'!$K$11:$K$41</definedName>
    <definedName name="XDO_?REMARKS?546?">'SBI-AOF'!$K$11:$K$68</definedName>
    <definedName name="XDO_?REMARKS?547?">'SBI-AOF'!$K$11:$K$85</definedName>
    <definedName name="XDO_?REMARKS?548?">'SBI-AOF'!$K$11:$K$90</definedName>
    <definedName name="XDO_?REMARKS?549?">SETFSILVER!$K$44</definedName>
    <definedName name="XDO_?REMARKS?55?">SMIF!$K$19:$K$85</definedName>
    <definedName name="XDO_?REMARKS?550?">SETFSILVER!$K$44:$K$56</definedName>
    <definedName name="XDO_?REMARKS?551?">SETFSILVER!$K$44:$K$61</definedName>
    <definedName name="XDO_?REMARKS?552?">'SETFSILVER-FOF'!$K$44</definedName>
    <definedName name="XDO_?REMARKS?553?">'SETFSILVER-FOF'!$K$44:$K$54</definedName>
    <definedName name="XDO_?REMARKS?554?">'SETFSILVER-FOF'!$K$44:$K$59</definedName>
    <definedName name="XDO_?REMARKS?555?">'SN50EW-ETF'!$K$11:$K$60</definedName>
    <definedName name="XDO_?REMARKS?556?">'SN50EW-ETF'!$K$11:$K$103</definedName>
    <definedName name="XDO_?REMARKS?557?">'SN50EW-ETF'!$K$11:$K$108</definedName>
    <definedName name="XDO_?REMARKS?558?">SIOF!$K$11:$K$48</definedName>
    <definedName name="XDO_?REMARKS?559?">SIOF!$K$11:$K$75</definedName>
    <definedName name="XDO_?REMARKS?56?">SMIF!$K$19:$K$93</definedName>
    <definedName name="XDO_?REMARKS?560?">SIOF!$K$11:$K$92</definedName>
    <definedName name="XDO_?REMARKS?561?">SIOF!$K$11:$K$97</definedName>
    <definedName name="XDO_?REMARKS?562?">SN500IF!$K$11:$K$514</definedName>
    <definedName name="XDO_?REMARKS?563?">SN500IF!$K$11:$K$557</definedName>
    <definedName name="XDO_?REMARKS?564?">SN500IF!$K$11:$K$562</definedName>
    <definedName name="XDO_?REMARKS?565?">SNICIF!$K$11:$K$40</definedName>
    <definedName name="XDO_?REMARKS?566?">SNICIF!$K$11:$K$83</definedName>
    <definedName name="XDO_?REMARKS?567?">SNICIF!$K$11:$K$88</definedName>
    <definedName name="XDO_?REMARKS?568?">SQF!$K$11:$K$41</definedName>
    <definedName name="XDO_?REMARKS?569?">SQF!$K$11:$K$84</definedName>
    <definedName name="XDO_?REMARKS?57?">SMIF!$K$19:$K$98</definedName>
    <definedName name="XDO_?REMARKS?570?">SQF!$K$11:$K$89</definedName>
    <definedName name="XDO_?REMARKS?571?">SNBIF!$K$11:$K$24</definedName>
    <definedName name="XDO_?REMARKS?572?">SNBIF!$K$11:$K$67</definedName>
    <definedName name="XDO_?REMARKS?573?">SNBIF!$K$11:$K$72</definedName>
    <definedName name="XDO_?REMARKS?574?">SNITIF!$K$11:$K$20</definedName>
    <definedName name="XDO_?REMARKS?575?">SNITIF!$K$11:$K$63</definedName>
    <definedName name="XDO_?REMARKS?576?">SNITIF!$K$11:$K$68</definedName>
    <definedName name="XDO_?REMARKS?577?">'SBI BSE PSU Bank ETF'!$K$11:$K$21</definedName>
    <definedName name="XDO_?REMARKS?578?">'SBI BSE PSU Bank ETF'!$K$11:$K$64</definedName>
    <definedName name="XDO_?REMARKS?579?">'SBI BSE PSU Bank ETF'!$K$11:$K$69</definedName>
    <definedName name="XDO_?REMARKS?58?">#REF!</definedName>
    <definedName name="XDO_?REMARKS?580?">'SBI BSE PSU Bank Index Fund'!$K$11:$K$21</definedName>
    <definedName name="XDO_?REMARKS?581?">'SBI BSE PSU Bank Index Fund'!$K$11:$K$64</definedName>
    <definedName name="XDO_?REMARKS?582?">'SBI BSE PSU Bank Index Fund'!$K$11:$K$69</definedName>
    <definedName name="XDO_?REMARKS?583?">SIPAAFOF!$K$44:$K$46</definedName>
    <definedName name="XDO_?REMARKS?584?">SIPAAFOF!$K$44:$K$56</definedName>
    <definedName name="XDO_?REMARKS?585?">SIPAAFOF!$K$44:$K$61</definedName>
    <definedName name="XDO_?REMARKS?586?">'SBI Nifty200 Quality 30'!$K$11:$K$40</definedName>
    <definedName name="XDO_?REMARKS?587?">'SBI Nifty200 Quality 30'!$K$11:$K$83</definedName>
    <definedName name="XDO_?REMARKS?588?">'SBI Nifty200 Quality 30'!$K$11:$K$88</definedName>
    <definedName name="XDO_?REMARKS?589?">'SBI Nifty200 Mom 30'!$K$11:$K$40</definedName>
    <definedName name="XDO_?REMARKS?59?">#REF!</definedName>
    <definedName name="XDO_?REMARKS?590?">'SBI Nifty200 Mom 30'!$K$11:$K$83</definedName>
    <definedName name="XDO_?REMARKS?591?">'SBI Nifty200 Mom 30'!$K$11:$K$88</definedName>
    <definedName name="XDO_?REMARKS?592?">'SBI Nifty100 Low Vol 30'!$K$11:$K$40</definedName>
    <definedName name="XDO_?REMARKS?593?">'SBI Nifty100 Low Vol 30'!$K$11:$K$83</definedName>
    <definedName name="XDO_?REMARKS?594?">'SBI Nifty100 Low Vol 30'!$K$11:$K$88</definedName>
    <definedName name="XDO_?REMARKS?595?">SBILIQETF!$K$52</definedName>
    <definedName name="XDO_?REMARKS?596?">SBILIQETF!$K$52:$K$57</definedName>
    <definedName name="XDO_?REMARKS?597?">SDAAAFOF!$K$44:$K$57</definedName>
    <definedName name="XDO_?REMARKS?598?">SDAAAFOF!$K$44:$K$67</definedName>
    <definedName name="XDO_?REMARKS?599?">SDAAAFOF!$K$44:$K$72</definedName>
    <definedName name="XDO_?REMARKS?6?">#REF!</definedName>
    <definedName name="XDO_?REMARKS?60?">SCOF!$K$11:$K$53</definedName>
    <definedName name="XDO_?REMARKS?600?">SQLF!$K$11:$K$52</definedName>
    <definedName name="XDO_?REMARKS?601?">SQLF!$K$11:$K$79</definedName>
    <definedName name="XDO_?REMARKS?602?">SQLF!$K$11:$K$96</definedName>
    <definedName name="XDO_?REMARKS?603?">SQLF!$K$11:$K$101</definedName>
    <definedName name="XDO_?REMARKS?604?">SNM150M50ETF!$K$11:$K$60</definedName>
    <definedName name="XDO_?REMARKS?605?">SNM150M50ETF!$K$11:$K$107</definedName>
    <definedName name="XDO_?REMARKS?606?">SNM150ETF!$K$11:$K$160</definedName>
    <definedName name="XDO_?REMARKS?607?">SNM150ETF!$K$11:$K$203</definedName>
    <definedName name="XDO_?REMARKS?608?">SNM150ETF!$K$11:$K$208</definedName>
    <definedName name="XDO_?REMARKS?609?">'SCRIBXFS3-6M'!$K$19:$K$24</definedName>
    <definedName name="XDO_?REMARKS?61?">SCOF!$K$11:$K$59</definedName>
    <definedName name="XDO_?REMARKS?610?">'SCRIBXFS3-6M'!$K$19:$K$28</definedName>
    <definedName name="XDO_?REMARKS?611?">'SCRIBXFS3-6M'!$K$19:$K$43</definedName>
    <definedName name="XDO_?REMARKS?612?">'SCRIBXFS3-6M'!$K$19:$K$50</definedName>
    <definedName name="XDO_?REMARKS?613?">'SCRIBXFS3-6M'!$K$19:$K$69</definedName>
    <definedName name="XDO_?REMARKS?614?">'SCRIBXFS3-6M'!$K$19:$K$74</definedName>
    <definedName name="XDO_?REMARKS?615?">'CRIBXFS9-12M'!$K$19:$K$21</definedName>
    <definedName name="XDO_?REMARKS?616?">'CRIBXFS9-12M'!$K$19:$K$38</definedName>
    <definedName name="XDO_?REMARKS?617?">'CRIBXFS9-12M'!$K$19:$K$47</definedName>
    <definedName name="XDO_?REMARKS?618?">'CRIBXFS9-12M'!$K$19:$K$66</definedName>
    <definedName name="XDO_?REMARKS?619?">'CRIBXFS9-12M'!$K$19:$K$71</definedName>
    <definedName name="XDO_?REMARKS?62?">SCOF!$K$11:$K$82</definedName>
    <definedName name="XDO_?REMARKS?620?">#REF!</definedName>
    <definedName name="XDO_?REMARKS?621?">#REF!</definedName>
    <definedName name="XDO_?REMARKS?622?">#REF!</definedName>
    <definedName name="XDO_?REMARKS?623?">#REF!</definedName>
    <definedName name="XDO_?REMARKS?624?">#REF!</definedName>
    <definedName name="XDO_?REMARKS?625?">#REF!</definedName>
    <definedName name="XDO_?REMARKS?626?">#REF!</definedName>
    <definedName name="XDO_?REMARKS?627?">#REF!</definedName>
    <definedName name="XDO_?REMARKS?628?">#REF!</definedName>
    <definedName name="XDO_?REMARKS?629?">#REF!</definedName>
    <definedName name="XDO_?REMARKS?63?">SCOF!$K$11:$K$99</definedName>
    <definedName name="XDO_?REMARKS?630?">#REF!</definedName>
    <definedName name="XDO_?REMARKS?631?">#REF!</definedName>
    <definedName name="XDO_?REMARKS?632?">#REF!</definedName>
    <definedName name="XDO_?REMARKS?633?">#REF!</definedName>
    <definedName name="XDO_?REMARKS?634?">#REF!</definedName>
    <definedName name="XDO_?REMARKS?635?">#REF!</definedName>
    <definedName name="XDO_?REMARKS?636?">#REF!</definedName>
    <definedName name="XDO_?REMARKS?637?">#REF!</definedName>
    <definedName name="XDO_?REMARKS?638?">#REF!</definedName>
    <definedName name="XDO_?REMARKS?639?">#REF!</definedName>
    <definedName name="XDO_?REMARKS?64?">SCOF!$K$11:$K$104</definedName>
    <definedName name="XDO_?REMARKS?640?">#REF!</definedName>
    <definedName name="XDO_?REMARKS?641?">#REF!</definedName>
    <definedName name="XDO_?REMARKS?642?">#REF!</definedName>
    <definedName name="XDO_?REMARKS?643?">#REF!</definedName>
    <definedName name="XDO_?REMARKS?644?">#REF!</definedName>
    <definedName name="XDO_?REMARKS?645?">#REF!</definedName>
    <definedName name="XDO_?REMARKS?65?">STOF!$K$11:$K$36</definedName>
    <definedName name="XDO_?REMARKS?66?">STOF!$K$11:$K$43</definedName>
    <definedName name="XDO_?REMARKS?67?">STOF!$K$11:$K$48</definedName>
    <definedName name="XDO_?REMARKS?68?">STOF!$K$11:$K$71</definedName>
    <definedName name="XDO_?REMARKS?69?">STOF!$K$11:$K$88</definedName>
    <definedName name="XDO_?REMARKS?7?">#REF!</definedName>
    <definedName name="XDO_?REMARKS?70?">STOF!$K$11:$K$93</definedName>
    <definedName name="XDO_?REMARKS?71?">SHOF!$K$11:$K$41</definedName>
    <definedName name="XDO_?REMARKS?72?">SHOF!$K$11:$K$45</definedName>
    <definedName name="XDO_?REMARKS?73?">SHOF!$K$11:$K$70</definedName>
    <definedName name="XDO_?REMARKS?74?">SHOF!$K$11:$K$87</definedName>
    <definedName name="XDO_?REMARKS?75?">SHOF!$K$11:$K$92</definedName>
    <definedName name="XDO_?REMARKS?76?">SCF!$K$11:$K$90</definedName>
    <definedName name="XDO_?REMARKS?77?">SCF!$K$11:$K$99</definedName>
    <definedName name="XDO_?REMARKS?78?">SCF!$K$11:$K$104</definedName>
    <definedName name="XDO_?REMARKS?79?">SCF!$K$11:$K$115</definedName>
    <definedName name="XDO_?REMARKS?8?">#REF!</definedName>
    <definedName name="XDO_?REMARKS?80?">SCF!$K$11:$K$132</definedName>
    <definedName name="XDO_?REMARKS?81?">SCF!$K$11:$K$138</definedName>
    <definedName name="XDO_?REMARKS?82?">SCF!$K$11:$K$155</definedName>
    <definedName name="XDO_?REMARKS?83?">SCF!$K$11:$K$160</definedName>
    <definedName name="XDO_?REMARKS?84?">SNIF!$K$11:$K$60</definedName>
    <definedName name="XDO_?REMARKS?85?">SNIF!$K$11:$K$103</definedName>
    <definedName name="XDO_?REMARKS?86?">SNIF!$K$11:$K$108</definedName>
    <definedName name="XDO_?REMARKS?87?">'SMCBF-SP'!$K$11:$K$31</definedName>
    <definedName name="XDO_?REMARKS?88?">'SMCBF-SP'!$K$11:$K$37</definedName>
    <definedName name="XDO_?REMARKS?89?">'SMCBF-SP'!$K$11:$K$50</definedName>
    <definedName name="XDO_?REMARKS?9?">SLMF!$K$11:$K$86</definedName>
    <definedName name="XDO_?REMARKS?90?">'SMCBF-SP'!$K$11:$K$54</definedName>
    <definedName name="XDO_?REMARKS?91?">'SMCBF-SP'!$K$11:$K$64</definedName>
    <definedName name="XDO_?REMARKS?92?">'SMCBF-SP'!$K$11:$K$70</definedName>
    <definedName name="XDO_?REMARKS?93?">'SMCBF-SP'!$K$11:$K$79</definedName>
    <definedName name="XDO_?REMARKS?94?">'SMCBF-SP'!$K$11:$K$85</definedName>
    <definedName name="XDO_?REMARKS?95?">'SMCBF-SP'!$K$11:$K$92</definedName>
    <definedName name="XDO_?REMARKS?96?">'SMCBF-SP'!$K$11:$K$104</definedName>
    <definedName name="XDO_?REMARKS?97?">'SMCBF-SP'!$K$11:$K$109</definedName>
    <definedName name="XDO_?REMARKS?98?">SOF!$K$36:$K$41</definedName>
    <definedName name="XDO_?REMARKS?99?">SOF!$K$36:$K$59</definedName>
    <definedName name="XDO_?SUB_CATEGORY?">SMEEF!$C$10</definedName>
    <definedName name="XDO_?TDATE?">SMEEF!$D$4</definedName>
    <definedName name="XDO_?TITL?">SMEEF!$A$8:$A$50</definedName>
    <definedName name="XDO_?TITL?1?">#REF!</definedName>
    <definedName name="XDO_?TITL?10?">#REF!</definedName>
    <definedName name="XDO_?TITL?100?">'SFMP- Series 74'!$A$16:$A$28</definedName>
    <definedName name="XDO_?TITL?101?">'SFMP- Series 76'!$A$16:$A$20</definedName>
    <definedName name="XDO_?TITL?102?">'SFMP- Series 78'!$A$16:$A$19</definedName>
    <definedName name="XDO_?TITL?103?">SDYF!$A$8:$A$58</definedName>
    <definedName name="XDO_?TITL?104?">'SFMP- Series 81'!$A$16:$A$20</definedName>
    <definedName name="XDO_?TITL?105?">'SBI-BSE-SENSEX-IF'!$A$8:$A$40</definedName>
    <definedName name="XDO_?TITL?106?">LIQUIDSBI!$A$42:$A$52</definedName>
    <definedName name="XDO_?TITL?107?">SN50EWIF!$A$8:$A$60</definedName>
    <definedName name="XDO_?TITL?108?">SEOF!$A$8:$A$44</definedName>
    <definedName name="XDO_?TITL?109?">'SBI-AOF'!$A$8:$A$41</definedName>
    <definedName name="XDO_?TITL?11?">SEHF!$A$8:$A$52</definedName>
    <definedName name="XDO_?TITL?110?">SETFSILVER!$A$42:$A$44</definedName>
    <definedName name="XDO_?TITL?111?">'SETFSILVER-FOF'!$A$42:$A$44</definedName>
    <definedName name="XDO_?TITL?112?">'SN50EW-ETF'!$A$8:$A$60</definedName>
    <definedName name="XDO_?TITL?113?">SIOF!$A$8:$A$48</definedName>
    <definedName name="XDO_?TITL?114?">SN500IF!$A$8:$A$514</definedName>
    <definedName name="XDO_?TITL?115?">SNICIF!$A$8:$A$40</definedName>
    <definedName name="XDO_?TITL?116?">SQF!$A$8:$A$41</definedName>
    <definedName name="XDO_?TITL?117?">SNBIF!$A$8:$A$24</definedName>
    <definedName name="XDO_?TITL?118?">SNITIF!$A$8:$A$20</definedName>
    <definedName name="XDO_?TITL?119?">'SBI BSE PSU Bank ETF'!$A$8:$A$21</definedName>
    <definedName name="XDO_?TITL?12?">#REF!</definedName>
    <definedName name="XDO_?TITL?120?">'SBI BSE PSU Bank Index Fund'!$A$8:$A$21</definedName>
    <definedName name="XDO_?TITL?121?">SIPAAFOF!$A$42:$A$46</definedName>
    <definedName name="XDO_?TITL?122?">'SBI Nifty200 Quality 30'!$A$8:$A$40</definedName>
    <definedName name="XDO_?TITL?123?">'SBI Nifty200 Mom 30'!$A$8:$A$40</definedName>
    <definedName name="XDO_?TITL?124?">'SBI Nifty100 Low Vol 30'!$A$8:$A$40</definedName>
    <definedName name="XDO_?TITL?125?">SBILIQETF!$A$42:$A$52</definedName>
    <definedName name="XDO_?TITL?126?">SDAAAFOF!$A$42:$A$57</definedName>
    <definedName name="XDO_?TITL?127?">SQLF!$A$8:$A$52</definedName>
    <definedName name="XDO_?TITL?128?">SNM150M50ETF!$A$8:$A$60</definedName>
    <definedName name="XDO_?TITL?129?">SNM150ETF!$A$8:$A$160</definedName>
    <definedName name="XDO_?TITL?13?">SMIF!$A$16:$A$34</definedName>
    <definedName name="XDO_?TITL?130?">'SCRIBXFS3-6M'!$A$16:$A$24</definedName>
    <definedName name="XDO_?TITL?131?">'CRIBXFS9-12M'!$A$16:$A$21</definedName>
    <definedName name="XDO_?TITL?132?">#REF!</definedName>
    <definedName name="XDO_?TITL?133?">#REF!</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5?">SCOF!$A$8:$A$53</definedName>
    <definedName name="XDO_?TITL?16?">STOF!$A$8:$A$36</definedName>
    <definedName name="XDO_?TITL?17?">SHOF!$A$8:$A$41</definedName>
    <definedName name="XDO_?TITL?18?">SCF!$A$8:$A$90</definedName>
    <definedName name="XDO_?TITL?19?">SNIF!$A$8:$A$60</definedName>
    <definedName name="XDO_?TITL?2?">#REF!</definedName>
    <definedName name="XDO_?TITL?20?">'SMCBF-SP'!$A$8:$A$31</definedName>
    <definedName name="XDO_?TITL?21?">SOF!$A$30:$A$41</definedName>
    <definedName name="XDO_?TITL?22?">SMMDF!$A$8:$A$13</definedName>
    <definedName name="XDO_?TITL?23?">SLF!$A$16:$A$23</definedName>
    <definedName name="XDO_?TITL?24?">SDBF!$A$16:$A$25</definedName>
    <definedName name="XDO_?TITL?25?">SSF!$A$16:$A$24</definedName>
    <definedName name="XDO_?TITL?26?">SCRF!$A$16:$A$45</definedName>
    <definedName name="XDO_?TITL?27?">SFEF!$A$8:$A$32</definedName>
    <definedName name="XDO_?TITL?28?">SCHF!$A$8:$A$49</definedName>
    <definedName name="XDO_?TITL?29?">SMUSD!$A$16:$A$40</definedName>
    <definedName name="XDO_?TITL?3?">#REF!</definedName>
    <definedName name="XDO_?TITL?30?">SMIDCAP!$A$8:$A$59</definedName>
    <definedName name="XDO_?TITL?31?">SMCMF!$A$16:$A$26</definedName>
    <definedName name="XDO_?TITL?32?">SMCOMMA!$A$8:$A$47</definedName>
    <definedName name="XDO_?TITL?33?">SMGF!$A$16:$A$26</definedName>
    <definedName name="XDO_?TITL?34?">SFLEXI!$A$8:$A$87</definedName>
    <definedName name="XDO_?TITL?35?">SMAAF!$A$8:$A$81</definedName>
    <definedName name="XDO_?TITL?36?">SBLUECHIP!$A$8:$A$60</definedName>
    <definedName name="XDO_?TITL?37?">SAOF!$A$8:$A$183</definedName>
    <definedName name="XDO_?TITL?38?">SIF!$A$8:$A$43</definedName>
    <definedName name="XDO_?TITL?39?">SMLDF!$A$16:$A$39</definedName>
    <definedName name="XDO_?TITL?4?">#REF!</definedName>
    <definedName name="XDO_?TITL?40?">SSTDF!$A$16:$A$71</definedName>
    <definedName name="XDO_?TITL?41?">SETFGOLD!$A$42:$A$44</definedName>
    <definedName name="XDO_?TITL?42?">SPSU!$A$8:$A$31</definedName>
    <definedName name="XDO_?TITL?43?">SGF!$A$42:$A$44</definedName>
    <definedName name="XDO_?TITL?44?">SBISENSEX!$A$8:$A$40</definedName>
    <definedName name="XDO_?TITL?45?">SSCF!$A$8:$A$75</definedName>
    <definedName name="XDO_?TITL?46?">SBPF!$A$16:$A$42</definedName>
    <definedName name="XDO_?TITL?47?">SBFS!$A$8:$A$43</definedName>
    <definedName name="XDO_?TITL?48?">SETFNN50!$A$8:$A$64</definedName>
    <definedName name="XDO_?TITL?49?">SETFNIFBK!$A$8:$A$24</definedName>
    <definedName name="XDO_?TITL?5?">SLMF!$A$8:$A$86</definedName>
    <definedName name="XDO_?TITL?50?">SETFBSE100!$A$8:$A$110</definedName>
    <definedName name="XDO_?TITL?51?">SESF!$A$8:$A$106</definedName>
    <definedName name="XDO_?TITL?52?">SETFNIF50!$A$8:$A$60</definedName>
    <definedName name="XDO_?TITL?53?">SETF10GILT!$A$16:$A$24</definedName>
    <definedName name="XDO_?TITL?54?">'SLTAF-IV'!$A$8:$A$38</definedName>
    <definedName name="XDO_?TITL?55?">'SLTAF-V'!$A$8:$A$36</definedName>
    <definedName name="XDO_?TITL?56?">'SLTAF-VI'!$A$8:$A$41</definedName>
    <definedName name="XDO_?TITL?57?">SETFSN50!$A$8:$A$60</definedName>
    <definedName name="XDO_?TITL?58?">SBIETFQLTY!$A$8:$A$40</definedName>
    <definedName name="XDO_?TITL?59?">SCBF!$A$16:$A$88</definedName>
    <definedName name="XDO_?TITL?6?">SLTEF!$A$8:$A$83</definedName>
    <definedName name="XDO_?TITL?60?">SEMVF!$A$8:$A$60</definedName>
    <definedName name="XDO_?TITL?61?">'SFMP- Series 1'!$A$16:$A$31</definedName>
    <definedName name="XDO_?TITL?62?">'SFMP- Series 6'!$A$16:$A$24</definedName>
    <definedName name="XDO_?TITL?63?">'SFMP- Series 34'!$A$16:$A$24</definedName>
    <definedName name="XDO_?TITL?64?">'SMCBF-IP'!$A$8:$A$44</definedName>
    <definedName name="XDO_?TITL?65?">SFRDF!$A$16:$A$19</definedName>
    <definedName name="XDO_?TITL?66?">SBIETFIT!$A$8:$A$20</definedName>
    <definedName name="XDO_?TITL?67?">SBIETFPB!$A$8:$A$20</definedName>
    <definedName name="XDO_?TITL?68?">'SRBF-AP'!$A$8:$A$60</definedName>
    <definedName name="XDO_?TITL?69?">'SRBF-AHP'!$A$8:$A$60</definedName>
    <definedName name="XDO_?TITL?7?">#REF!</definedName>
    <definedName name="XDO_?TITL?70?">'SRBF-CHP'!$A$8:$A$60</definedName>
    <definedName name="XDO_?TITL?71?">'SRBF-CP'!$A$8:$A$60</definedName>
    <definedName name="XDO_?TITL?72?">'SIA-US EQUITY FOF'!$A$42:$A$44</definedName>
    <definedName name="XDO_?TITL?73?">'SNN50'!$A$8:$A$64</definedName>
    <definedName name="XDO_?TITL?74?">'SFMP- Series 44'!$A$16:$A$31</definedName>
    <definedName name="XDO_?TITL?75?">'SFMP- Series 45'!$A$16:$A$33</definedName>
    <definedName name="XDO_?TITL?76?">SBIETFCON!$A$8:$A$40</definedName>
    <definedName name="XDO_?TITL?77?">'SFMP- Series 46'!$A$16:$A$29</definedName>
    <definedName name="XDO_?TITL?78?">SBAF!$A$8:$A$102</definedName>
    <definedName name="XDO_?TITL?79?">'SFMP- Series 49'!$A$16:$A$34</definedName>
    <definedName name="XDO_?TITL?8?">#REF!</definedName>
    <definedName name="XDO_?TITL?80?">'SFMP- Series 50'!$A$16:$A$31</definedName>
    <definedName name="XDO_?TITL?81?">'SFMP- Series 51'!$A$16:$A$37</definedName>
    <definedName name="XDO_?TITL?82?">'SFMP- Series 52'!$A$16:$A$30</definedName>
    <definedName name="XDO_?TITL?83?">'SFMP- Series 53'!$A$16:$A$34</definedName>
    <definedName name="XDO_?TITL?84?">'SFMP- Series 54'!$A$16:$A$28</definedName>
    <definedName name="XDO_?TITL?85?">'SFMP- Series 55'!$A$16:$A$32</definedName>
    <definedName name="XDO_?TITL?86?">'SFMP- Series 57'!$A$16:$A$29</definedName>
    <definedName name="XDO_?TITL?87?">'SFMP- Series 58'!$A$16:$A$32</definedName>
    <definedName name="XDO_?TITL?88?">SCPSE!$A$16:$A$41</definedName>
    <definedName name="XDO_?TITL?89?">'SFMP- Series 59'!$A$30:$A$39</definedName>
    <definedName name="XDO_?TITL?9?">SMGLF!$A$8:$A$52</definedName>
    <definedName name="XDO_?TITL?90?">'SFMP- Series 60'!$A$16:$A$31</definedName>
    <definedName name="XDO_?TITL?91?">SMCF!$A$8:$A$68</definedName>
    <definedName name="XDO_?TITL?92?">'SFMP- Series 61'!$A$16:$A$36</definedName>
    <definedName name="XDO_?TITL?93?">'SFMP- Series 67'!$A$16:$A$34</definedName>
    <definedName name="XDO_?TITL?94?">SNM150IF!$A$8:$A$160</definedName>
    <definedName name="XDO_?TITL?95?">SNS250IF!$A$8:$A$260</definedName>
    <definedName name="XDO_?TITL?96?">'SCIGI-JUN 2036'!$A$16:$A$24</definedName>
    <definedName name="XDO_?TITL?97?">'SCIGI-APR 2029'!$A$16:$A$24</definedName>
    <definedName name="XDO_?TITL?98?">'SCISI-SEP 2027'!$A$16:$A$24</definedName>
    <definedName name="XDO_?TITL?99?">SLDF!$A$16:$A$26</definedName>
    <definedName name="XDO_?YTM?">SMEEF!$I$11:$I$102</definedName>
    <definedName name="XDO_?YTM?1?">#REF!</definedName>
    <definedName name="XDO_?YTM?10?">SLMF!$I$11:$I$90</definedName>
    <definedName name="XDO_?YTM?100?">SOF!$I$36:$I$64</definedName>
    <definedName name="XDO_?YTM?101?">SMMDF!$I$11:$I$13</definedName>
    <definedName name="XDO_?YTM?102?">SMMDF!$I$11:$I$56</definedName>
    <definedName name="XDO_?YTM?103?">SMMDF!$I$11:$I$61</definedName>
    <definedName name="XDO_?YTM?104?">SMMDF!$I$11:$I$68</definedName>
    <definedName name="XDO_?YTM?105?">SMMDF!$I$11:$I$76</definedName>
    <definedName name="XDO_?YTM?106?">SMMDF!$I$11:$I$77</definedName>
    <definedName name="XDO_?YTM?107?">SMMDF!$I$11:$I$83</definedName>
    <definedName name="XDO_?YTM?108?">SMMDF!$I$11:$I$104</definedName>
    <definedName name="XDO_?YTM?109?">SMMDF!$I$11:$I$111</definedName>
    <definedName name="XDO_?YTM?11?">SLMF!$I$11:$I$97</definedName>
    <definedName name="XDO_?YTM?110?">SMMDF!$I$11:$I$119</definedName>
    <definedName name="XDO_?YTM?111?">SMMDF!$I$11:$I$124</definedName>
    <definedName name="XDO_?YTM?112?">SLF!$I$19:$I$23</definedName>
    <definedName name="XDO_?YTM?113?">SLF!$I$19:$I$33</definedName>
    <definedName name="XDO_?YTM?114?">SLF!$I$19:$I$123</definedName>
    <definedName name="XDO_?YTM?115?">SLF!$I$19:$I$174</definedName>
    <definedName name="XDO_?YTM?116?">SLF!$I$19:$I$185</definedName>
    <definedName name="XDO_?YTM?117?">SLF!$I$19:$I$196</definedName>
    <definedName name="XDO_?YTM?118?">SLF!$I$19:$I$207</definedName>
    <definedName name="XDO_?YTM?119?">SDBF!$I$19:$I$25</definedName>
    <definedName name="XDO_?YTM?12?">SLMF!$I$11:$I$121</definedName>
    <definedName name="XDO_?YTM?120?">SDBF!$I$19:$I$29</definedName>
    <definedName name="XDO_?YTM?121?">SDBF!$I$19:$I$37</definedName>
    <definedName name="XDO_?YTM?122?">SDBF!$I$19:$I$41</definedName>
    <definedName name="XDO_?YTM?123?">SDBF!$I$19:$I$48</definedName>
    <definedName name="XDO_?YTM?124?">SDBF!$I$19:$I$61</definedName>
    <definedName name="XDO_?YTM?125?">SDBF!$I$19:$I$74</definedName>
    <definedName name="XDO_?YTM?126?">SDBF!$I$19:$I$82</definedName>
    <definedName name="XDO_?YTM?127?">SDBF!$I$19:$I$87</definedName>
    <definedName name="XDO_?YTM?128?">SSF!$I$24</definedName>
    <definedName name="XDO_?YTM?129?">SSF!$I$24:$I$34</definedName>
    <definedName name="XDO_?YTM?13?">SLMF!$I$11:$I$138</definedName>
    <definedName name="XDO_?YTM?130?">SSF!$I$24:$I$62</definedName>
    <definedName name="XDO_?YTM?131?">SSF!$I$24:$I$108</definedName>
    <definedName name="XDO_?YTM?132?">SSF!$I$24:$I$116</definedName>
    <definedName name="XDO_?YTM?133?">SSF!$I$24:$I$121</definedName>
    <definedName name="XDO_?YTM?134?">SSF!$I$24:$I$130</definedName>
    <definedName name="XDO_?YTM?135?">SSF!$I$24:$I$139</definedName>
    <definedName name="XDO_?YTM?136?">SSF!$I$24:$I$144</definedName>
    <definedName name="XDO_?YTM?137?">SCRF!$I$19:$I$45</definedName>
    <definedName name="XDO_?YTM?138?">SCRF!$I$19:$I$50</definedName>
    <definedName name="XDO_?YTM?139?">SCRF!$I$19:$I$60</definedName>
    <definedName name="XDO_?YTM?14?">SLMF!$I$11:$I$143</definedName>
    <definedName name="XDO_?YTM?140?">SCRF!$I$19:$I$65</definedName>
    <definedName name="XDO_?YTM?141?">SCRF!$I$19:$I$76</definedName>
    <definedName name="XDO_?YTM?142?">SCRF!$I$19:$I$87</definedName>
    <definedName name="XDO_?YTM?143?">SCRF!$I$19:$I$94</definedName>
    <definedName name="XDO_?YTM?144?">SCRF!$I$19:$I$102</definedName>
    <definedName name="XDO_?YTM?145?">SCRF!$I$19:$I$107</definedName>
    <definedName name="XDO_?YTM?146?">SFEF!$I$11:$I$32</definedName>
    <definedName name="XDO_?YTM?147?">SFEF!$I$11:$I$36</definedName>
    <definedName name="XDO_?YTM?148?">SFEF!$I$11:$I$41</definedName>
    <definedName name="XDO_?YTM?149?">SFEF!$I$11:$I$66</definedName>
    <definedName name="XDO_?YTM?15?">SLTEF!$I$11:$I$83</definedName>
    <definedName name="XDO_?YTM?150?">SFEF!$I$11:$I$83</definedName>
    <definedName name="XDO_?YTM?151?">SFEF!$I$11:$I$88</definedName>
    <definedName name="XDO_?YTM?152?">SCHF!$I$11:$I$49</definedName>
    <definedName name="XDO_?YTM?153?">SCHF!$I$11:$I$98</definedName>
    <definedName name="XDO_?YTM?154?">SCHF!$I$11:$I$103</definedName>
    <definedName name="XDO_?YTM?155?">SCHF!$I$11:$I$110</definedName>
    <definedName name="XDO_?YTM?156?">SCHF!$I$11:$I$116</definedName>
    <definedName name="XDO_?YTM?157?">SCHF!$I$11:$I$122</definedName>
    <definedName name="XDO_?YTM?158?">SCHF!$I$11:$I$129</definedName>
    <definedName name="XDO_?YTM?159?">SCHF!$I$11:$I$138</definedName>
    <definedName name="XDO_?YTM?16?">SLTEF!$I$11:$I$89</definedName>
    <definedName name="XDO_?YTM?160?">SCHF!$I$11:$I$142</definedName>
    <definedName name="XDO_?YTM?161?">SCHF!$I$11:$I$153</definedName>
    <definedName name="XDO_?YTM?162?">SCHF!$I$11:$I$161</definedName>
    <definedName name="XDO_?YTM?163?">SCHF!$I$11:$I$166</definedName>
    <definedName name="XDO_?YTM?164?">SMUSD!$I$19:$I$40</definedName>
    <definedName name="XDO_?YTM?165?">SMUSD!$I$19:$I$44</definedName>
    <definedName name="XDO_?YTM?166?">SMUSD!$I$19:$I$52</definedName>
    <definedName name="XDO_?YTM?167?">SMUSD!$I$19:$I$64</definedName>
    <definedName name="XDO_?YTM?168?">SMUSD!$I$19:$I$77</definedName>
    <definedName name="XDO_?YTM?169?">SMUSD!$I$19:$I$99</definedName>
    <definedName name="XDO_?YTM?17?">SLTEF!$I$11:$I$112</definedName>
    <definedName name="XDO_?YTM?170?">SMUSD!$I$19:$I$104</definedName>
    <definedName name="XDO_?YTM?171?">SMUSD!$I$19:$I$108</definedName>
    <definedName name="XDO_?YTM?172?">SMUSD!$I$19:$I$117</definedName>
    <definedName name="XDO_?YTM?173?">SMUSD!$I$19:$I$125</definedName>
    <definedName name="XDO_?YTM?174?">SMUSD!$I$19:$I$130</definedName>
    <definedName name="XDO_?YTM?175?">SMIDCAP!$I$11:$I$59</definedName>
    <definedName name="XDO_?YTM?176?">SMIDCAP!$I$11:$I$65</definedName>
    <definedName name="XDO_?YTM?177?">SMIDCAP!$I$11:$I$90</definedName>
    <definedName name="XDO_?YTM?178?">SMIDCAP!$I$11:$I$107</definedName>
    <definedName name="XDO_?YTM?179?">SMIDCAP!$I$11:$I$112</definedName>
    <definedName name="XDO_?YTM?18?">SLTEF!$I$11:$I$129</definedName>
    <definedName name="XDO_?YTM?180?">SMCMF!$I$24:$I$26</definedName>
    <definedName name="XDO_?YTM?181?">SMCMF!$I$24:$I$30</definedName>
    <definedName name="XDO_?YTM?182?">SMCMF!$I$24:$I$57</definedName>
    <definedName name="XDO_?YTM?183?">SMCMF!$I$24:$I$62</definedName>
    <definedName name="XDO_?YTM?184?">SMCOMMA!$I$11:$I$47</definedName>
    <definedName name="XDO_?YTM?185?">SMCOMMA!$I$11:$I$79</definedName>
    <definedName name="XDO_?YTM?186?">SMCOMMA!$I$11:$I$96</definedName>
    <definedName name="XDO_?YTM?187?">SMCOMMA!$I$11:$I$101</definedName>
    <definedName name="XDO_?YTM?188?">SMGF!$I$24:$I$26</definedName>
    <definedName name="XDO_?YTM?189?">SMGF!$I$24:$I$37</definedName>
    <definedName name="XDO_?YTM?19?">SLTEF!$I$11:$I$134</definedName>
    <definedName name="XDO_?YTM?190?">SMGF!$I$24:$I$57</definedName>
    <definedName name="XDO_?YTM?191?">SMGF!$I$24:$I$74</definedName>
    <definedName name="XDO_?YTM?192?">SMGF!$I$24:$I$79</definedName>
    <definedName name="XDO_?YTM?193?">SFLEXI!$I$11:$I$87</definedName>
    <definedName name="XDO_?YTM?194?">SFLEXI!$I$11:$I$91</definedName>
    <definedName name="XDO_?YTM?195?">SFLEXI!$I$11:$I$120</definedName>
    <definedName name="XDO_?YTM?196?">SFLEXI!$I$11:$I$137</definedName>
    <definedName name="XDO_?YTM?197?">SFLEXI!$I$11:$I$142</definedName>
    <definedName name="XDO_?YTM?198?">SMAAF!$I$11:$I$81</definedName>
    <definedName name="XDO_?YTM?199?">SMAAF!$I$11:$I$86</definedName>
    <definedName name="XDO_?YTM?2?">#REF!</definedName>
    <definedName name="XDO_?YTM?20?">#REF!</definedName>
    <definedName name="XDO_?YTM?200?">SMAAF!$I$11:$I$130</definedName>
    <definedName name="XDO_?YTM?201?">SMAAF!$I$11:$I$135</definedName>
    <definedName name="XDO_?YTM?202?">SMAAF!$I$11:$I$143</definedName>
    <definedName name="XDO_?YTM?203?">SMAAF!$I$11:$I$148</definedName>
    <definedName name="XDO_?YTM?204?">SMAAF!$I$11:$I$156</definedName>
    <definedName name="XDO_?YTM?205?">SMAAF!$I$11:$I$162</definedName>
    <definedName name="XDO_?YTM?206?">SMAAF!$I$11:$I$167</definedName>
    <definedName name="XDO_?YTM?207?">SMAAF!$I$11:$I$177</definedName>
    <definedName name="XDO_?YTM?208?">SMAAF!$I$11:$I$187</definedName>
    <definedName name="XDO_?YTM?209?">SMAAF!$I$11:$I$192</definedName>
    <definedName name="XDO_?YTM?21?">#REF!</definedName>
    <definedName name="XDO_?YTM?210?">SBLUECHIP!$I$11:$I$60</definedName>
    <definedName name="XDO_?YTM?211?">SBLUECHIP!$I$11:$I$88</definedName>
    <definedName name="XDO_?YTM?212?">SBLUECHIP!$I$11:$I$105</definedName>
    <definedName name="XDO_?YTM?213?">SBLUECHIP!$I$11:$I$110</definedName>
    <definedName name="XDO_?YTM?214?">SAOF!$I$11:$I$183</definedName>
    <definedName name="XDO_?YTM?215?">SAOF!$I$11:$I$195</definedName>
    <definedName name="XDO_?YTM?216?">SAOF!$I$11:$I$199</definedName>
    <definedName name="XDO_?YTM?217?">SAOF!$I$11:$I$214</definedName>
    <definedName name="XDO_?YTM?218?">SAOF!$I$11:$I$225</definedName>
    <definedName name="XDO_?YTM?219?">SAOF!$I$11:$I$229</definedName>
    <definedName name="XDO_?YTM?22?">#REF!</definedName>
    <definedName name="XDO_?YTM?220?">SAOF!$I$11:$I$241</definedName>
    <definedName name="XDO_?YTM?221?">SAOF!$I$11:$I$251</definedName>
    <definedName name="XDO_?YTM?222?">SAOF!$I$11:$I$256</definedName>
    <definedName name="XDO_?YTM?223?">SIF!$I$11:$I$43</definedName>
    <definedName name="XDO_?YTM?224?">SIF!$I$11:$I$72</definedName>
    <definedName name="XDO_?YTM?225?">SIF!$I$11:$I$81</definedName>
    <definedName name="XDO_?YTM?226?">SIF!$I$11:$I$93</definedName>
    <definedName name="XDO_?YTM?227?">SIF!$I$11:$I$98</definedName>
    <definedName name="XDO_?YTM?228?">SMLDF!$I$19:$I$39</definedName>
    <definedName name="XDO_?YTM?229?">SMLDF!$I$19:$I$43</definedName>
    <definedName name="XDO_?YTM?23?">#REF!</definedName>
    <definedName name="XDO_?YTM?230?">SMLDF!$I$19:$I$52</definedName>
    <definedName name="XDO_?YTM?231?">SMLDF!$I$19:$I$56</definedName>
    <definedName name="XDO_?YTM?232?">SMLDF!$I$19:$I$58</definedName>
    <definedName name="XDO_?YTM?233?">SMLDF!$I$19:$I$66</definedName>
    <definedName name="XDO_?YTM?234?">SMLDF!$I$19:$I$74</definedName>
    <definedName name="XDO_?YTM?235?">SMLDF!$I$19:$I$92</definedName>
    <definedName name="XDO_?YTM?236?">SMLDF!$I$19:$I$96</definedName>
    <definedName name="XDO_?YTM?237?">SMLDF!$I$19:$I$107</definedName>
    <definedName name="XDO_?YTM?238?">SMLDF!$I$19:$I$115</definedName>
    <definedName name="XDO_?YTM?239?">SMLDF!$I$19:$I$120</definedName>
    <definedName name="XDO_?YTM?24?">SMGLF!$I$11:$I$52</definedName>
    <definedName name="XDO_?YTM?240?">SSTDF!$I$19:$I$71</definedName>
    <definedName name="XDO_?YTM?241?">SSTDF!$I$19:$I$75</definedName>
    <definedName name="XDO_?YTM?242?">SSTDF!$I$19:$I$85</definedName>
    <definedName name="XDO_?YTM?243?">SSTDF!$I$19:$I$89</definedName>
    <definedName name="XDO_?YTM?244?">SSTDF!$I$19:$I$103</definedName>
    <definedName name="XDO_?YTM?245?">SSTDF!$I$19:$I$110</definedName>
    <definedName name="XDO_?YTM?246?">SSTDF!$I$19:$I$120</definedName>
    <definedName name="XDO_?YTM?247?">SSTDF!$I$19:$I$126</definedName>
    <definedName name="XDO_?YTM?248?">SSTDF!$I$19:$I$135</definedName>
    <definedName name="XDO_?YTM?249?">SSTDF!$I$19:$I$143</definedName>
    <definedName name="XDO_?YTM?25?">SMGLF!$I$11:$I$79</definedName>
    <definedName name="XDO_?YTM?250?">SSTDF!$I$19:$I$148</definedName>
    <definedName name="XDO_?YTM?251?">SETFGOLD!$I$44</definedName>
    <definedName name="XDO_?YTM?252?">SETFGOLD!$I$44:$I$56</definedName>
    <definedName name="XDO_?YTM?253?">SETFGOLD!$I$44:$I$61</definedName>
    <definedName name="XDO_?YTM?254?">SPSU!$I$11:$I$31</definedName>
    <definedName name="XDO_?YTM?255?">SPSU!$I$11:$I$58</definedName>
    <definedName name="XDO_?YTM?256?">SPSU!$I$11:$I$75</definedName>
    <definedName name="XDO_?YTM?257?">SPSU!$I$11:$I$80</definedName>
    <definedName name="XDO_?YTM?258?">SGF!$I$44</definedName>
    <definedName name="XDO_?YTM?259?">SGF!$I$44:$I$54</definedName>
    <definedName name="XDO_?YTM?26?">SMGLF!$I$11:$I$96</definedName>
    <definedName name="XDO_?YTM?260?">SGF!$I$44:$I$59</definedName>
    <definedName name="XDO_?YTM?261?">SBISENSEX!$I$11:$I$40</definedName>
    <definedName name="XDO_?YTM?262?">SBISENSEX!$I$11:$I$83</definedName>
    <definedName name="XDO_?YTM?263?">SBISENSEX!$I$11:$I$88</definedName>
    <definedName name="XDO_?YTM?264?">SSCF!$I$11:$I$75</definedName>
    <definedName name="XDO_?YTM?265?">SSCF!$I$11:$I$105</definedName>
    <definedName name="XDO_?YTM?266?">SSCF!$I$11:$I$122</definedName>
    <definedName name="XDO_?YTM?267?">SSCF!$I$11:$I$127</definedName>
    <definedName name="XDO_?YTM?268?">SBPF!$I$19:$I$42</definedName>
    <definedName name="XDO_?YTM?269?">SBPF!$I$19:$I$46</definedName>
    <definedName name="XDO_?YTM?27?">SMGLF!$I$11:$I$101</definedName>
    <definedName name="XDO_?YTM?270?">SBPF!$I$19:$I$56</definedName>
    <definedName name="XDO_?YTM?271?">SBPF!$I$19:$I$61</definedName>
    <definedName name="XDO_?YTM?272?">SBPF!$I$19:$I$80</definedName>
    <definedName name="XDO_?YTM?273?">SBPF!$I$19:$I$93</definedName>
    <definedName name="XDO_?YTM?274?">SBPF!$I$19:$I$101</definedName>
    <definedName name="XDO_?YTM?275?">SBPF!$I$19:$I$106</definedName>
    <definedName name="XDO_?YTM?276?">SBFS!$I$11:$I$43</definedName>
    <definedName name="XDO_?YTM?277?">SBFS!$I$11:$I$70</definedName>
    <definedName name="XDO_?YTM?278?">SBFS!$I$11:$I$87</definedName>
    <definedName name="XDO_?YTM?279?">SBFS!$I$11:$I$92</definedName>
    <definedName name="XDO_?YTM?28?">#REF!</definedName>
    <definedName name="XDO_?YTM?280?">SETFNN50!$I$11:$I$64</definedName>
    <definedName name="XDO_?YTM?281?">SETFNN50!$I$11:$I$107</definedName>
    <definedName name="XDO_?YTM?282?">SETFNN50!$I$11:$I$112</definedName>
    <definedName name="XDO_?YTM?283?">SETFNIFBK!$I$11:$I$24</definedName>
    <definedName name="XDO_?YTM?284?">SETFNIFBK!$I$11:$I$67</definedName>
    <definedName name="XDO_?YTM?285?">SETFNIFBK!$I$11:$I$72</definedName>
    <definedName name="XDO_?YTM?286?">SETFBSE100!$I$11:$I$110</definedName>
    <definedName name="XDO_?YTM?287?">SETFBSE100!$I$11:$I$153</definedName>
    <definedName name="XDO_?YTM?288?">SETFBSE100!$I$11:$I$158</definedName>
    <definedName name="XDO_?YTM?289?">SESF!$I$11:$I$106</definedName>
    <definedName name="XDO_?YTM?29?">#REF!</definedName>
    <definedName name="XDO_?YTM?290?">SESF!$I$11:$I$111</definedName>
    <definedName name="XDO_?YTM?291?">SESF!$I$11:$I$136</definedName>
    <definedName name="XDO_?YTM?292?">SESF!$I$11:$I$140</definedName>
    <definedName name="XDO_?YTM?293?">SESF!$I$11:$I$150</definedName>
    <definedName name="XDO_?YTM?294?">SESF!$I$11:$I$164</definedName>
    <definedName name="XDO_?YTM?295?">SESF!$I$11:$I$174</definedName>
    <definedName name="XDO_?YTM?296?">SESF!$I$11:$I$179</definedName>
    <definedName name="XDO_?YTM?297?">SESF!$I$11:$I$189</definedName>
    <definedName name="XDO_?YTM?298?">SESF!$I$11:$I$194</definedName>
    <definedName name="XDO_?YTM?299?">SETFNIF50!$I$11:$I$60</definedName>
    <definedName name="XDO_?YTM?3?">#REF!</definedName>
    <definedName name="XDO_?YTM?30?">SEHF!$I$11:$I$52</definedName>
    <definedName name="XDO_?YTM?300?">SETFNIF50!$I$11:$I$103</definedName>
    <definedName name="XDO_?YTM?301?">SETFNIF50!$I$11:$I$108</definedName>
    <definedName name="XDO_?YTM?302?">SETF10GILT!$I$24</definedName>
    <definedName name="XDO_?YTM?303?">SETF10GILT!$I$24:$I$53</definedName>
    <definedName name="XDO_?YTM?304?">SETF10GILT!$I$24:$I$58</definedName>
    <definedName name="XDO_?YTM?305?">'SLTAF-IV'!$I$11:$I$38</definedName>
    <definedName name="XDO_?YTM?306?">'SLTAF-IV'!$I$11:$I$81</definedName>
    <definedName name="XDO_?YTM?307?">'SLTAF-IV'!$I$11:$I$86</definedName>
    <definedName name="XDO_?YTM?308?">'SLTAF-V'!$I$11:$I$36</definedName>
    <definedName name="XDO_?YTM?309?">'SLTAF-V'!$I$11:$I$79</definedName>
    <definedName name="XDO_?YTM?31?">SEHF!$I$11:$I$56</definedName>
    <definedName name="XDO_?YTM?310?">'SLTAF-V'!$I$11:$I$84</definedName>
    <definedName name="XDO_?YTM?311?">'SLTAF-VI'!$I$11:$I$41</definedName>
    <definedName name="XDO_?YTM?312?">'SLTAF-VI'!$I$11:$I$84</definedName>
    <definedName name="XDO_?YTM?313?">'SLTAF-VI'!$I$11:$I$89</definedName>
    <definedName name="XDO_?YTM?314?">SETFSN50!$I$11:$I$60</definedName>
    <definedName name="XDO_?YTM?315?">SETFSN50!$I$11:$I$103</definedName>
    <definedName name="XDO_?YTM?316?">SETFSN50!$I$11:$I$108</definedName>
    <definedName name="XDO_?YTM?317?">SBIETFQLTY!$I$11:$I$40</definedName>
    <definedName name="XDO_?YTM?318?">SBIETFQLTY!$I$11:$I$83</definedName>
    <definedName name="XDO_?YTM?319?">SBIETFQLTY!$I$11:$I$88</definedName>
    <definedName name="XDO_?YTM?32?">SEHF!$I$11:$I$63</definedName>
    <definedName name="XDO_?YTM?320?">SCBF!$I$19:$I$88</definedName>
    <definedName name="XDO_?YTM?321?">SCBF!$I$19:$I$93</definedName>
    <definedName name="XDO_?YTM?322?">SCBF!$I$19:$I$102</definedName>
    <definedName name="XDO_?YTM?323?">SCBF!$I$19:$I$108</definedName>
    <definedName name="XDO_?YTM?324?">SCBF!$I$19:$I$116</definedName>
    <definedName name="XDO_?YTM?325?">SCBF!$I$19:$I$135</definedName>
    <definedName name="XDO_?YTM?326?">SCBF!$I$19:$I$148</definedName>
    <definedName name="XDO_?YTM?327?">SCBF!$I$19:$I$156</definedName>
    <definedName name="XDO_?YTM?328?">SCBF!$I$19:$I$161</definedName>
    <definedName name="XDO_?YTM?329?">SEMVF!$I$11:$I$60</definedName>
    <definedName name="XDO_?YTM?33?">SEHF!$I$11:$I$113</definedName>
    <definedName name="XDO_?YTM?330?">SEMVF!$I$11:$I$103</definedName>
    <definedName name="XDO_?YTM?331?">SEMVF!$I$11:$I$108</definedName>
    <definedName name="XDO_?YTM?332?">'SFMP- Series 1'!$I$26:$I$31</definedName>
    <definedName name="XDO_?YTM?333?">'SFMP- Series 1'!$I$26:$I$50</definedName>
    <definedName name="XDO_?YTM?334?">'SFMP- Series 1'!$I$26:$I$65</definedName>
    <definedName name="XDO_?YTM?335?">'SFMP- Series 1'!$I$26:$I$70</definedName>
    <definedName name="XDO_?YTM?336?">'SFMP- Series 6'!$I$24</definedName>
    <definedName name="XDO_?YTM?337?">'SFMP- Series 6'!$I$24:$I$31</definedName>
    <definedName name="XDO_?YTM?338?">'SFMP- Series 6'!$I$24:$I$50</definedName>
    <definedName name="XDO_?YTM?339?">'SFMP- Series 6'!$I$24:$I$65</definedName>
    <definedName name="XDO_?YTM?34?">SEHF!$I$11:$I$119</definedName>
    <definedName name="XDO_?YTM?340?">'SFMP- Series 6'!$I$24:$I$70</definedName>
    <definedName name="XDO_?YTM?341?">'SFMP- Series 34'!$I$24</definedName>
    <definedName name="XDO_?YTM?342?">'SFMP- Series 34'!$I$24:$I$28</definedName>
    <definedName name="XDO_?YTM?343?">'SFMP- Series 34'!$I$24:$I$45</definedName>
    <definedName name="XDO_?YTM?344?">'SFMP- Series 34'!$I$24:$I$60</definedName>
    <definedName name="XDO_?YTM?345?">'SFMP- Series 34'!$I$24:$I$65</definedName>
    <definedName name="XDO_?YTM?346?">'SMCBF-IP'!$I$11:$I$44</definedName>
    <definedName name="XDO_?YTM?347?">'SMCBF-IP'!$I$11:$I$49</definedName>
    <definedName name="XDO_?YTM?348?">'SMCBF-IP'!$I$11:$I$74</definedName>
    <definedName name="XDO_?YTM?349?">'SMCBF-IP'!$I$11:$I$91</definedName>
    <definedName name="XDO_?YTM?35?">SEHF!$I$11:$I$125</definedName>
    <definedName name="XDO_?YTM?350?">'SMCBF-IP'!$I$11:$I$96</definedName>
    <definedName name="XDO_?YTM?351?">SFRDF!$I$19</definedName>
    <definedName name="XDO_?YTM?352?">SFRDF!$I$19:$I$31</definedName>
    <definedName name="XDO_?YTM?353?">SFRDF!$I$19:$I$41</definedName>
    <definedName name="XDO_?YTM?354?">SFRDF!$I$19:$I$62</definedName>
    <definedName name="XDO_?YTM?355?">SFRDF!$I$19:$I$70</definedName>
    <definedName name="XDO_?YTM?356?">SFRDF!$I$19:$I$75</definedName>
    <definedName name="XDO_?YTM?357?">SBIETFIT!$I$11:$I$20</definedName>
    <definedName name="XDO_?YTM?358?">SBIETFIT!$I$11:$I$63</definedName>
    <definedName name="XDO_?YTM?359?">SBIETFIT!$I$11:$I$68</definedName>
    <definedName name="XDO_?YTM?36?">SEHF!$I$11:$I$130</definedName>
    <definedName name="XDO_?YTM?360?">SBIETFPB!$I$11:$I$20</definedName>
    <definedName name="XDO_?YTM?361?">SBIETFPB!$I$11:$I$63</definedName>
    <definedName name="XDO_?YTM?362?">SBIETFPB!$I$11:$I$68</definedName>
    <definedName name="XDO_?YTM?363?">'SRBF-AP'!$I$11:$I$60</definedName>
    <definedName name="XDO_?YTM?364?">'SRBF-AP'!$I$11:$I$70</definedName>
    <definedName name="XDO_?YTM?365?">'SRBF-AP'!$I$11:$I$74</definedName>
    <definedName name="XDO_?YTM?366?">'SRBF-AP'!$I$11:$I$81</definedName>
    <definedName name="XDO_?YTM?367?">'SRBF-AP'!$I$11:$I$80</definedName>
    <definedName name="XDO_?YTM?368?">'SRBF-AP'!$I$11:$I$110</definedName>
    <definedName name="XDO_?YTM?369?">'SRBF-AP'!$I$11:$I$115</definedName>
    <definedName name="XDO_?YTM?37?">SEHF!$I$11:$I$136</definedName>
    <definedName name="XDO_?YTM?370?">'SRBF-AHP'!$I$11:$I$60</definedName>
    <definedName name="XDO_?YTM?371?">'SRBF-AHP'!$I$11:$I$70</definedName>
    <definedName name="XDO_?YTM?372?">'SRBF-AHP'!$I$11:$I$74</definedName>
    <definedName name="XDO_?YTM?373?">'SRBF-AHP'!$I$11:$I$81</definedName>
    <definedName name="XDO_?YTM?374?">'SRBF-AHP'!$I$11:$I$80</definedName>
    <definedName name="XDO_?YTM?375?">'SRBF-AHP'!$I$11:$I$102</definedName>
    <definedName name="XDO_?YTM?376?">'SRBF-AHP'!$I$11:$I$107</definedName>
    <definedName name="XDO_?YTM?377?">'SRBF-AHP'!$I$11:$I$117</definedName>
    <definedName name="XDO_?YTM?378?">'SRBF-AHP'!$I$11:$I$122</definedName>
    <definedName name="XDO_?YTM?379?">'SRBF-CHP'!$I$11:$I$60</definedName>
    <definedName name="XDO_?YTM?38?">SEHF!$I$11:$I$143</definedName>
    <definedName name="XDO_?YTM?380?">'SRBF-CHP'!$I$11:$I$77</definedName>
    <definedName name="XDO_?YTM?381?">'SRBF-CHP'!$I$11:$I$81</definedName>
    <definedName name="XDO_?YTM?382?">'SRBF-CHP'!$I$11:$I$89</definedName>
    <definedName name="XDO_?YTM?383?">'SRBF-CHP'!$I$11:$I$91</definedName>
    <definedName name="XDO_?YTM?384?">'SRBF-CHP'!$I$11:$I$120</definedName>
    <definedName name="XDO_?YTM?385?">'SRBF-CHP'!$I$11:$I$125</definedName>
    <definedName name="XDO_?YTM?386?">'SRBF-CP'!$I$11:$I$60</definedName>
    <definedName name="XDO_?YTM?387?">'SRBF-CP'!$I$11:$I$76</definedName>
    <definedName name="XDO_?YTM?388?">'SRBF-CP'!$I$11:$I$80</definedName>
    <definedName name="XDO_?YTM?389?">'SRBF-CP'!$I$11:$I$89</definedName>
    <definedName name="XDO_?YTM?39?">SEHF!$I$11:$I$156</definedName>
    <definedName name="XDO_?YTM?390?">'SRBF-CP'!$I$11:$I$118</definedName>
    <definedName name="XDO_?YTM?391?">'SRBF-CP'!$I$11:$I$123</definedName>
    <definedName name="XDO_?YTM?392?">'SIA-US EQUITY FOF'!$I$44</definedName>
    <definedName name="XDO_?YTM?393?">'SIA-US EQUITY FOF'!$I$44:$I$56</definedName>
    <definedName name="XDO_?YTM?394?">'SIA-US EQUITY FOF'!$I$44:$I$61</definedName>
    <definedName name="XDO_?YTM?395?">'SNN50'!$I$11:$I$64</definedName>
    <definedName name="XDO_?YTM?396?">'SNN50'!$I$11:$I$107</definedName>
    <definedName name="XDO_?YTM?397?">'SNN50'!$I$11:$I$112</definedName>
    <definedName name="XDO_?YTM?398?">'SFMP- Series 44'!$I$26:$I$31</definedName>
    <definedName name="XDO_?YTM?399?">'SFMP- Series 44'!$I$26:$I$42</definedName>
    <definedName name="XDO_?YTM?4?">#REF!</definedName>
    <definedName name="XDO_?YTM?40?">SEHF!$I$11:$I$160</definedName>
    <definedName name="XDO_?YTM?400?">'SFMP- Series 44'!$I$26:$I$52</definedName>
    <definedName name="XDO_?YTM?401?">'SFMP- Series 44'!$I$26:$I$67</definedName>
    <definedName name="XDO_?YTM?402?">'SFMP- Series 44'!$I$26:$I$72</definedName>
    <definedName name="XDO_?YTM?403?">'SFMP- Series 45'!$I$26:$I$33</definedName>
    <definedName name="XDO_?YTM?404?">'SFMP- Series 45'!$I$26:$I$44</definedName>
    <definedName name="XDO_?YTM?405?">'SFMP- Series 45'!$I$26:$I$52</definedName>
    <definedName name="XDO_?YTM?406?">'SFMP- Series 45'!$I$26:$I$67</definedName>
    <definedName name="XDO_?YTM?407?">'SFMP- Series 45'!$I$26:$I$72</definedName>
    <definedName name="XDO_?YTM?408?">SBIETFCON!$I$11:$I$40</definedName>
    <definedName name="XDO_?YTM?409?">SBIETFCON!$I$11:$I$83</definedName>
    <definedName name="XDO_?YTM?41?">SEHF!$I$11:$I$164</definedName>
    <definedName name="XDO_?YTM?410?">SBIETFCON!$I$11:$I$88</definedName>
    <definedName name="XDO_?YTM?411?">'SFMP- Series 46'!$I$26:$I$29</definedName>
    <definedName name="XDO_?YTM?412?">'SFMP- Series 46'!$I$26:$I$46</definedName>
    <definedName name="XDO_?YTM?413?">'SFMP- Series 46'!$I$26:$I$61</definedName>
    <definedName name="XDO_?YTM?414?">'SFMP- Series 46'!$I$26:$I$66</definedName>
    <definedName name="XDO_?YTM?415?">SBAF!$I$11:$I$102</definedName>
    <definedName name="XDO_?YTM?416?">SBAF!$I$11:$I$107</definedName>
    <definedName name="XDO_?YTM?417?">SBAF!$I$11:$I$111</definedName>
    <definedName name="XDO_?YTM?418?">SBAF!$I$11:$I$145</definedName>
    <definedName name="XDO_?YTM?419?">SBAF!$I$11:$I$149</definedName>
    <definedName name="XDO_?YTM?42?">SEHF!$I$11:$I$172</definedName>
    <definedName name="XDO_?YTM?420?">SBAF!$I$11:$I$159</definedName>
    <definedName name="XDO_?YTM?421?">SBAF!$I$11:$I$165</definedName>
    <definedName name="XDO_?YTM?422?">SBAF!$I$11:$I$172</definedName>
    <definedName name="XDO_?YTM?423?">SBAF!$I$11:$I$181</definedName>
    <definedName name="XDO_?YTM?424?">SBAF!$I$11:$I$186</definedName>
    <definedName name="XDO_?YTM?425?">SBAF!$I$11:$I$196</definedName>
    <definedName name="XDO_?YTM?426?">SBAF!$I$11:$I$208</definedName>
    <definedName name="XDO_?YTM?427?">SBAF!$I$11:$I$213</definedName>
    <definedName name="XDO_?YTM?428?">'SFMP- Series 49'!$I$26:$I$34</definedName>
    <definedName name="XDO_?YTM?429?">'SFMP- Series 49'!$I$26:$I$51</definedName>
    <definedName name="XDO_?YTM?43?">SEHF!$I$11:$I$184</definedName>
    <definedName name="XDO_?YTM?430?">'SFMP- Series 49'!$I$26:$I$66</definedName>
    <definedName name="XDO_?YTM?431?">'SFMP- Series 49'!$I$26:$I$71</definedName>
    <definedName name="XDO_?YTM?432?">'SFMP- Series 50'!$I$26:$I$31</definedName>
    <definedName name="XDO_?YTM?433?">'SFMP- Series 50'!$I$26:$I$49</definedName>
    <definedName name="XDO_?YTM?434?">'SFMP- Series 50'!$I$26:$I$64</definedName>
    <definedName name="XDO_?YTM?435?">'SFMP- Series 50'!$I$26:$I$69</definedName>
    <definedName name="XDO_?YTM?436?">'SFMP- Series 51'!$I$26:$I$37</definedName>
    <definedName name="XDO_?YTM?437?">'SFMP- Series 51'!$I$26:$I$58</definedName>
    <definedName name="XDO_?YTM?438?">'SFMP- Series 51'!$I$26:$I$73</definedName>
    <definedName name="XDO_?YTM?439?">'SFMP- Series 51'!$I$26:$I$78</definedName>
    <definedName name="XDO_?YTM?44?">SEHF!$I$11:$I$189</definedName>
    <definedName name="XDO_?YTM?440?">'SFMP- Series 52'!$I$26:$I$30</definedName>
    <definedName name="XDO_?YTM?441?">'SFMP- Series 52'!$I$26:$I$49</definedName>
    <definedName name="XDO_?YTM?442?">'SFMP- Series 52'!$I$26:$I$64</definedName>
    <definedName name="XDO_?YTM?443?">'SFMP- Series 52'!$I$26:$I$69</definedName>
    <definedName name="XDO_?YTM?444?">'SFMP- Series 53'!$I$26:$I$34</definedName>
    <definedName name="XDO_?YTM?445?">'SFMP- Series 53'!$I$26:$I$56</definedName>
    <definedName name="XDO_?YTM?446?">'SFMP- Series 53'!$I$26:$I$71</definedName>
    <definedName name="XDO_?YTM?447?">'SFMP- Series 53'!$I$26:$I$76</definedName>
    <definedName name="XDO_?YTM?448?">'SFMP- Series 54'!$I$26:$I$28</definedName>
    <definedName name="XDO_?YTM?449?">'SFMP- Series 54'!$I$26:$I$44</definedName>
    <definedName name="XDO_?YTM?45?">#REF!</definedName>
    <definedName name="XDO_?YTM?450?">'SFMP- Series 54'!$I$26:$I$59</definedName>
    <definedName name="XDO_?YTM?451?">'SFMP- Series 54'!$I$26:$I$64</definedName>
    <definedName name="XDO_?YTM?452?">'SFMP- Series 55'!$I$26:$I$32</definedName>
    <definedName name="XDO_?YTM?453?">'SFMP- Series 55'!$I$26:$I$55</definedName>
    <definedName name="XDO_?YTM?454?">'SFMP- Series 55'!$I$26:$I$70</definedName>
    <definedName name="XDO_?YTM?455?">'SFMP- Series 55'!$I$26:$I$75</definedName>
    <definedName name="XDO_?YTM?456?">'SFMP- Series 57'!$I$26:$I$29</definedName>
    <definedName name="XDO_?YTM?457?">'SFMP- Series 57'!$I$26:$I$51</definedName>
    <definedName name="XDO_?YTM?458?">'SFMP- Series 57'!$I$26:$I$66</definedName>
    <definedName name="XDO_?YTM?459?">'SFMP- Series 57'!$I$26:$I$71</definedName>
    <definedName name="XDO_?YTM?46?">#REF!</definedName>
    <definedName name="XDO_?YTM?460?">'SFMP- Series 58'!$I$26:$I$32</definedName>
    <definedName name="XDO_?YTM?461?">'SFMP- Series 58'!$I$26:$I$52</definedName>
    <definedName name="XDO_?YTM?462?">'SFMP- Series 58'!$I$26:$I$67</definedName>
    <definedName name="XDO_?YTM?463?">'SFMP- Series 58'!$I$26:$I$72</definedName>
    <definedName name="XDO_?YTM?464?">SCPSE!$I$19:$I$41</definedName>
    <definedName name="XDO_?YTM?465?">SCPSE!$I$19:$I$102</definedName>
    <definedName name="XDO_?YTM?466?">SCPSE!$I$19:$I$111</definedName>
    <definedName name="XDO_?YTM?467?">SCPSE!$I$19:$I$130</definedName>
    <definedName name="XDO_?YTM?468?">SCPSE!$I$19:$I$135</definedName>
    <definedName name="XDO_?YTM?469?">'SFMP- Series 59'!$I$38:$I$39</definedName>
    <definedName name="XDO_?YTM?47?">SMIF!$I$19:$I$34</definedName>
    <definedName name="XDO_?YTM?470?">'SFMP- Series 59'!$I$38:$I$54</definedName>
    <definedName name="XDO_?YTM?471?">'SFMP- Series 59'!$I$38:$I$59</definedName>
    <definedName name="XDO_?YTM?472?">'SFMP- Series 60'!$I$26:$I$31</definedName>
    <definedName name="XDO_?YTM?473?">'SFMP- Series 60'!$I$26:$I$51</definedName>
    <definedName name="XDO_?YTM?474?">'SFMP- Series 60'!$I$26:$I$66</definedName>
    <definedName name="XDO_?YTM?475?">'SFMP- Series 60'!$I$26:$I$71</definedName>
    <definedName name="XDO_?YTM?476?">SMCF!$I$11:$I$68</definedName>
    <definedName name="XDO_?YTM?477?">SMCF!$I$11:$I$83</definedName>
    <definedName name="XDO_?YTM?478?">SMCF!$I$11:$I$96</definedName>
    <definedName name="XDO_?YTM?479?">SMCF!$I$11:$I$113</definedName>
    <definedName name="XDO_?YTM?48?">SMIF!$I$19:$I$40</definedName>
    <definedName name="XDO_?YTM?480?">SMCF!$I$11:$I$118</definedName>
    <definedName name="XDO_?YTM?481?">'SFMP- Series 61'!$I$26:$I$36</definedName>
    <definedName name="XDO_?YTM?482?">'SFMP- Series 61'!$I$26:$I$59</definedName>
    <definedName name="XDO_?YTM?483?">'SFMP- Series 61'!$I$26:$I$74</definedName>
    <definedName name="XDO_?YTM?484?">'SFMP- Series 61'!$I$26:$I$79</definedName>
    <definedName name="XDO_?YTM?485?">'SFMP- Series 67'!$I$26:$I$34</definedName>
    <definedName name="XDO_?YTM?486?">'SFMP- Series 67'!$I$26:$I$54</definedName>
    <definedName name="XDO_?YTM?487?">'SFMP- Series 67'!$I$26:$I$69</definedName>
    <definedName name="XDO_?YTM?488?">'SFMP- Series 67'!$I$26:$I$74</definedName>
    <definedName name="XDO_?YTM?489?">SNM150IF!$I$11:$I$160</definedName>
    <definedName name="XDO_?YTM?49?">SMIF!$I$19:$I$47</definedName>
    <definedName name="XDO_?YTM?490?">SNM150IF!$I$11:$I$203</definedName>
    <definedName name="XDO_?YTM?491?">SNM150IF!$I$11:$I$208</definedName>
    <definedName name="XDO_?YTM?492?">SNS250IF!$I$11:$I$260</definedName>
    <definedName name="XDO_?YTM?493?">SNS250IF!$I$11:$I$303</definedName>
    <definedName name="XDO_?YTM?494?">SNS250IF!$I$11:$I$308</definedName>
    <definedName name="XDO_?YTM?495?">'SCIGI-JUN 2036'!$I$24</definedName>
    <definedName name="XDO_?YTM?496?">'SCIGI-JUN 2036'!$I$24:$I$53</definedName>
    <definedName name="XDO_?YTM?497?">'SCIGI-JUN 2036'!$I$24:$I$58</definedName>
    <definedName name="XDO_?YTM?498?">'SCIGI-APR 2029'!$I$24</definedName>
    <definedName name="XDO_?YTM?499?">'SCIGI-APR 2029'!$I$24:$I$53</definedName>
    <definedName name="XDO_?YTM?5?">#REF!</definedName>
    <definedName name="XDO_?YTM?50?">SMIF!$I$19:$I$53</definedName>
    <definedName name="XDO_?YTM?500?">'SCIGI-APR 2029'!$I$24:$I$58</definedName>
    <definedName name="XDO_?YTM?501?">'SCISI-SEP 2027'!$I$24</definedName>
    <definedName name="XDO_?YTM?502?">'SCISI-SEP 2027'!$I$24:$I$45</definedName>
    <definedName name="XDO_?YTM?503?">'SCISI-SEP 2027'!$I$24:$I$72</definedName>
    <definedName name="XDO_?YTM?504?">'SCISI-SEP 2027'!$I$24:$I$77</definedName>
    <definedName name="XDO_?YTM?505?">SLDF!$I$24:$I$26</definedName>
    <definedName name="XDO_?YTM?506?">SLDF!$I$24:$I$49</definedName>
    <definedName name="XDO_?YTM?507?">SLDF!$I$24:$I$57</definedName>
    <definedName name="XDO_?YTM?508?">SLDF!$I$24:$I$62</definedName>
    <definedName name="XDO_?YTM?509?">'SFMP- Series 74'!$I$26:$I$28</definedName>
    <definedName name="XDO_?YTM?51?">SMIF!$I$19:$I$55</definedName>
    <definedName name="XDO_?YTM?510?">'SFMP- Series 74'!$I$26:$I$39</definedName>
    <definedName name="XDO_?YTM?511?">'SFMP- Series 74'!$I$26:$I$43</definedName>
    <definedName name="XDO_?YTM?512?">'SFMP- Series 74'!$I$26:$I$58</definedName>
    <definedName name="XDO_?YTM?513?">'SFMP- Series 74'!$I$26:$I$63</definedName>
    <definedName name="XDO_?YTM?514?">'SFMP- Series 76'!$I$19:$I$20</definedName>
    <definedName name="XDO_?YTM?515?">'SFMP- Series 76'!$I$19:$I$39</definedName>
    <definedName name="XDO_?YTM?516?">'SFMP- Series 76'!$I$19:$I$56</definedName>
    <definedName name="XDO_?YTM?517?">'SFMP- Series 76'!$I$19:$I$61</definedName>
    <definedName name="XDO_?YTM?518?">'SFMP- Series 78'!$I$19</definedName>
    <definedName name="XDO_?YTM?519?">'SFMP- Series 78'!$I$19:$I$54</definedName>
    <definedName name="XDO_?YTM?52?">SMIF!$I$19:$I$59</definedName>
    <definedName name="XDO_?YTM?520?">'SFMP- Series 78'!$I$19:$I$59</definedName>
    <definedName name="XDO_?YTM?521?">SDYF!$I$11:$I$58</definedName>
    <definedName name="XDO_?YTM?522?">SDYF!$I$11:$I$65</definedName>
    <definedName name="XDO_?YTM?523?">SDYF!$I$11:$I$92</definedName>
    <definedName name="XDO_?YTM?524?">SDYF!$I$11:$I$109</definedName>
    <definedName name="XDO_?YTM?525?">SDYF!$I$11:$I$114</definedName>
    <definedName name="XDO_?YTM?526?">'SFMP- Series 81'!$I$19:$I$20</definedName>
    <definedName name="XDO_?YTM?527?">'SFMP- Series 81'!$I$19:$I$24</definedName>
    <definedName name="XDO_?YTM?528?">'SFMP- Series 81'!$I$19:$I$35</definedName>
    <definedName name="XDO_?YTM?529?">'SFMP- Series 81'!$I$19:$I$47</definedName>
    <definedName name="XDO_?YTM?53?">SMIF!$I$19:$I$68</definedName>
    <definedName name="XDO_?YTM?530?">'SFMP- Series 81'!$I$19:$I$51</definedName>
    <definedName name="XDO_?YTM?531?">'SFMP- Series 81'!$I$19:$I$66</definedName>
    <definedName name="XDO_?YTM?532?">'SFMP- Series 81'!$I$19:$I$71</definedName>
    <definedName name="XDO_?YTM?533?">'SBI-BSE-SENSEX-IF'!$I$11:$I$40</definedName>
    <definedName name="XDO_?YTM?534?">'SBI-BSE-SENSEX-IF'!$I$11:$I$83</definedName>
    <definedName name="XDO_?YTM?535?">'SBI-BSE-SENSEX-IF'!$I$11:$I$88</definedName>
    <definedName name="XDO_?YTM?536?">LIQUIDSBI!$I$52</definedName>
    <definedName name="XDO_?YTM?537?">LIQUIDSBI!$I$52:$I$57</definedName>
    <definedName name="XDO_?YTM?538?">SN50EWIF!$I$11:$I$60</definedName>
    <definedName name="XDO_?YTM?539?">SN50EWIF!$I$11:$I$103</definedName>
    <definedName name="XDO_?YTM?54?">SMIF!$I$19:$I$81</definedName>
    <definedName name="XDO_?YTM?540?">SN50EWIF!$I$11:$I$108</definedName>
    <definedName name="XDO_?YTM?541?">SEOF!$I$11:$I$44</definedName>
    <definedName name="XDO_?YTM?542?">SEOF!$I$11:$I$72</definedName>
    <definedName name="XDO_?YTM?543?">SEOF!$I$11:$I$89</definedName>
    <definedName name="XDO_?YTM?544?">SEOF!$I$11:$I$94</definedName>
    <definedName name="XDO_?YTM?545?">'SBI-AOF'!$I$11:$I$41</definedName>
    <definedName name="XDO_?YTM?546?">'SBI-AOF'!$I$11:$I$68</definedName>
    <definedName name="XDO_?YTM?547?">'SBI-AOF'!$I$11:$I$85</definedName>
    <definedName name="XDO_?YTM?548?">'SBI-AOF'!$I$11:$I$90</definedName>
    <definedName name="XDO_?YTM?549?">SETFSILVER!$I$44</definedName>
    <definedName name="XDO_?YTM?55?">SMIF!$I$19:$I$85</definedName>
    <definedName name="XDO_?YTM?550?">SETFSILVER!$I$44:$I$56</definedName>
    <definedName name="XDO_?YTM?551?">SETFSILVER!$I$44:$I$61</definedName>
    <definedName name="XDO_?YTM?552?">'SETFSILVER-FOF'!$I$44</definedName>
    <definedName name="XDO_?YTM?553?">'SETFSILVER-FOF'!$I$44:$I$54</definedName>
    <definedName name="XDO_?YTM?554?">'SETFSILVER-FOF'!$I$44:$I$59</definedName>
    <definedName name="XDO_?YTM?555?">'SN50EW-ETF'!$I$11:$I$60</definedName>
    <definedName name="XDO_?YTM?556?">'SN50EW-ETF'!$I$11:$I$103</definedName>
    <definedName name="XDO_?YTM?557?">'SN50EW-ETF'!$I$11:$I$108</definedName>
    <definedName name="XDO_?YTM?558?">SIOF!$I$11:$I$48</definedName>
    <definedName name="XDO_?YTM?559?">SIOF!$I$11:$I$75</definedName>
    <definedName name="XDO_?YTM?56?">SMIF!$I$19:$I$93</definedName>
    <definedName name="XDO_?YTM?560?">SIOF!$I$11:$I$92</definedName>
    <definedName name="XDO_?YTM?561?">SIOF!$I$11:$I$97</definedName>
    <definedName name="XDO_?YTM?562?">SN500IF!$I$11:$I$514</definedName>
    <definedName name="XDO_?YTM?563?">SN500IF!$I$11:$I$557</definedName>
    <definedName name="XDO_?YTM?564?">SN500IF!$I$11:$I$562</definedName>
    <definedName name="XDO_?YTM?565?">SNICIF!$I$11:$I$40</definedName>
    <definedName name="XDO_?YTM?566?">SNICIF!$I$11:$I$83</definedName>
    <definedName name="XDO_?YTM?567?">SNICIF!$I$11:$I$88</definedName>
    <definedName name="XDO_?YTM?568?">SQF!$I$11:$I$41</definedName>
    <definedName name="XDO_?YTM?569?">SQF!$I$11:$I$84</definedName>
    <definedName name="XDO_?YTM?57?">SMIF!$I$19:$I$98</definedName>
    <definedName name="XDO_?YTM?570?">SQF!$I$11:$I$89</definedName>
    <definedName name="XDO_?YTM?571?">SNBIF!$I$11:$I$24</definedName>
    <definedName name="XDO_?YTM?572?">SNBIF!$I$11:$I$67</definedName>
    <definedName name="XDO_?YTM?573?">SNBIF!$I$11:$I$72</definedName>
    <definedName name="XDO_?YTM?574?">SNITIF!$I$11:$I$20</definedName>
    <definedName name="XDO_?YTM?575?">SNITIF!$I$11:$I$63</definedName>
    <definedName name="XDO_?YTM?576?">SNITIF!$I$11:$I$68</definedName>
    <definedName name="XDO_?YTM?577?">'SBI BSE PSU Bank ETF'!$I$11:$I$21</definedName>
    <definedName name="XDO_?YTM?578?">'SBI BSE PSU Bank ETF'!$I$11:$I$64</definedName>
    <definedName name="XDO_?YTM?579?">'SBI BSE PSU Bank ETF'!$I$11:$I$69</definedName>
    <definedName name="XDO_?YTM?58?">#REF!</definedName>
    <definedName name="XDO_?YTM?580?">'SBI BSE PSU Bank Index Fund'!$I$11:$I$21</definedName>
    <definedName name="XDO_?YTM?581?">'SBI BSE PSU Bank Index Fund'!$I$11:$I$64</definedName>
    <definedName name="XDO_?YTM?582?">'SBI BSE PSU Bank Index Fund'!$I$11:$I$69</definedName>
    <definedName name="XDO_?YTM?583?">SIPAAFOF!$I$44:$I$46</definedName>
    <definedName name="XDO_?YTM?584?">SIPAAFOF!$I$44:$I$56</definedName>
    <definedName name="XDO_?YTM?585?">SIPAAFOF!$I$44:$I$61</definedName>
    <definedName name="XDO_?YTM?586?">'SBI Nifty200 Quality 30'!$I$11:$I$40</definedName>
    <definedName name="XDO_?YTM?587?">'SBI Nifty200 Quality 30'!$I$11:$I$83</definedName>
    <definedName name="XDO_?YTM?588?">'SBI Nifty200 Quality 30'!$I$11:$I$88</definedName>
    <definedName name="XDO_?YTM?589?">'SBI Nifty200 Mom 30'!$I$11:$I$40</definedName>
    <definedName name="XDO_?YTM?59?">#REF!</definedName>
    <definedName name="XDO_?YTM?590?">'SBI Nifty200 Mom 30'!$I$11:$I$83</definedName>
    <definedName name="XDO_?YTM?591?">'SBI Nifty200 Mom 30'!$I$11:$I$88</definedName>
    <definedName name="XDO_?YTM?592?">'SBI Nifty100 Low Vol 30'!$I$11:$I$40</definedName>
    <definedName name="XDO_?YTM?593?">'SBI Nifty100 Low Vol 30'!$I$11:$I$83</definedName>
    <definedName name="XDO_?YTM?594?">'SBI Nifty100 Low Vol 30'!$I$11:$I$88</definedName>
    <definedName name="XDO_?YTM?595?">SBILIQETF!$I$52</definedName>
    <definedName name="XDO_?YTM?596?">SBILIQETF!$I$52:$I$57</definedName>
    <definedName name="XDO_?YTM?597?">SDAAAFOF!$I$44:$I$57</definedName>
    <definedName name="XDO_?YTM?598?">SDAAAFOF!$I$44:$I$67</definedName>
    <definedName name="XDO_?YTM?599?">SDAAAFOF!$I$44:$I$72</definedName>
    <definedName name="XDO_?YTM?6?">#REF!</definedName>
    <definedName name="XDO_?YTM?60?">SCOF!$I$11:$I$53</definedName>
    <definedName name="XDO_?YTM?600?">SQLF!$I$11:$I$52</definedName>
    <definedName name="XDO_?YTM?601?">SQLF!$I$11:$I$79</definedName>
    <definedName name="XDO_?YTM?602?">SQLF!$I$11:$I$96</definedName>
    <definedName name="XDO_?YTM?603?">SQLF!$I$11:$I$101</definedName>
    <definedName name="XDO_?YTM?604?">SNM150M50ETF!$I$11:$I$60</definedName>
    <definedName name="XDO_?YTM?605?">SNM150M50ETF!$I$11:$I$107</definedName>
    <definedName name="XDO_?YTM?606?">SNM150ETF!$I$11:$I$160</definedName>
    <definedName name="XDO_?YTM?607?">SNM150ETF!$I$11:$I$203</definedName>
    <definedName name="XDO_?YTM?608?">SNM150ETF!$I$11:$I$208</definedName>
    <definedName name="XDO_?YTM?609?">'SCRIBXFS3-6M'!$I$19:$I$24</definedName>
    <definedName name="XDO_?YTM?61?">SCOF!$I$11:$I$59</definedName>
    <definedName name="XDO_?YTM?610?">'SCRIBXFS3-6M'!$I$19:$I$28</definedName>
    <definedName name="XDO_?YTM?611?">'SCRIBXFS3-6M'!$I$19:$I$43</definedName>
    <definedName name="XDO_?YTM?612?">'SCRIBXFS3-6M'!$I$19:$I$50</definedName>
    <definedName name="XDO_?YTM?613?">'SCRIBXFS3-6M'!$I$19:$I$69</definedName>
    <definedName name="XDO_?YTM?614?">'SCRIBXFS3-6M'!$I$19:$I$74</definedName>
    <definedName name="XDO_?YTM?615?">'CRIBXFS9-12M'!$I$19:$I$21</definedName>
    <definedName name="XDO_?YTM?616?">'CRIBXFS9-12M'!$I$19:$I$38</definedName>
    <definedName name="XDO_?YTM?617?">'CRIBXFS9-12M'!$I$19:$I$47</definedName>
    <definedName name="XDO_?YTM?618?">'CRIBXFS9-12M'!$I$19:$I$66</definedName>
    <definedName name="XDO_?YTM?619?">'CRIBXFS9-12M'!$I$19:$I$71</definedName>
    <definedName name="XDO_?YTM?62?">SCOF!$I$11:$I$82</definedName>
    <definedName name="XDO_?YTM?620?">#REF!</definedName>
    <definedName name="XDO_?YTM?621?">#REF!</definedName>
    <definedName name="XDO_?YTM?622?">#REF!</definedName>
    <definedName name="XDO_?YTM?623?">#REF!</definedName>
    <definedName name="XDO_?YTM?624?">#REF!</definedName>
    <definedName name="XDO_?YTM?625?">#REF!</definedName>
    <definedName name="XDO_?YTM?626?">#REF!</definedName>
    <definedName name="XDO_?YTM?627?">#REF!</definedName>
    <definedName name="XDO_?YTM?628?">#REF!</definedName>
    <definedName name="XDO_?YTM?629?">#REF!</definedName>
    <definedName name="XDO_?YTM?63?">SCOF!$I$11:$I$99</definedName>
    <definedName name="XDO_?YTM?630?">#REF!</definedName>
    <definedName name="XDO_?YTM?631?">#REF!</definedName>
    <definedName name="XDO_?YTM?632?">#REF!</definedName>
    <definedName name="XDO_?YTM?633?">#REF!</definedName>
    <definedName name="XDO_?YTM?634?">#REF!</definedName>
    <definedName name="XDO_?YTM?635?">#REF!</definedName>
    <definedName name="XDO_?YTM?636?">#REF!</definedName>
    <definedName name="XDO_?YTM?637?">#REF!</definedName>
    <definedName name="XDO_?YTM?638?">#REF!</definedName>
    <definedName name="XDO_?YTM?639?">#REF!</definedName>
    <definedName name="XDO_?YTM?64?">SCOF!$I$11:$I$104</definedName>
    <definedName name="XDO_?YTM?640?">#REF!</definedName>
    <definedName name="XDO_?YTM?641?">#REF!</definedName>
    <definedName name="XDO_?YTM?642?">#REF!</definedName>
    <definedName name="XDO_?YTM?643?">#REF!</definedName>
    <definedName name="XDO_?YTM?644?">#REF!</definedName>
    <definedName name="XDO_?YTM?645?">#REF!</definedName>
    <definedName name="XDO_?YTM?65?">STOF!$I$11:$I$36</definedName>
    <definedName name="XDO_?YTM?66?">STOF!$I$11:$I$43</definedName>
    <definedName name="XDO_?YTM?67?">STOF!$I$11:$I$48</definedName>
    <definedName name="XDO_?YTM?68?">STOF!$I$11:$I$71</definedName>
    <definedName name="XDO_?YTM?69?">STOF!$I$11:$I$88</definedName>
    <definedName name="XDO_?YTM?7?">#REF!</definedName>
    <definedName name="XDO_?YTM?70?">STOF!$I$11:$I$93</definedName>
    <definedName name="XDO_?YTM?71?">SHOF!$I$11:$I$41</definedName>
    <definedName name="XDO_?YTM?72?">SHOF!$I$11:$I$45</definedName>
    <definedName name="XDO_?YTM?73?">SHOF!$I$11:$I$70</definedName>
    <definedName name="XDO_?YTM?74?">SHOF!$I$11:$I$87</definedName>
    <definedName name="XDO_?YTM?75?">SHOF!$I$11:$I$92</definedName>
    <definedName name="XDO_?YTM?76?">SCF!$I$11:$I$90</definedName>
    <definedName name="XDO_?YTM?77?">SCF!$I$11:$I$99</definedName>
    <definedName name="XDO_?YTM?78?">SCF!$I$11:$I$104</definedName>
    <definedName name="XDO_?YTM?79?">SCF!$I$11:$I$115</definedName>
    <definedName name="XDO_?YTM?8?">#REF!</definedName>
    <definedName name="XDO_?YTM?80?">SCF!$I$11:$I$132</definedName>
    <definedName name="XDO_?YTM?81?">SCF!$I$11:$I$138</definedName>
    <definedName name="XDO_?YTM?82?">SCF!$I$11:$I$155</definedName>
    <definedName name="XDO_?YTM?83?">SCF!$I$11:$I$160</definedName>
    <definedName name="XDO_?YTM?84?">SNIF!$I$11:$I$60</definedName>
    <definedName name="XDO_?YTM?85?">SNIF!$I$11:$I$103</definedName>
    <definedName name="XDO_?YTM?86?">SNIF!$I$11:$I$108</definedName>
    <definedName name="XDO_?YTM?87?">'SMCBF-SP'!$I$11:$I$31</definedName>
    <definedName name="XDO_?YTM?88?">'SMCBF-SP'!$I$11:$I$37</definedName>
    <definedName name="XDO_?YTM?89?">'SMCBF-SP'!$I$11:$I$50</definedName>
    <definedName name="XDO_?YTM?9?">SLMF!$I$11:$I$86</definedName>
    <definedName name="XDO_?YTM?90?">'SMCBF-SP'!$I$11:$I$54</definedName>
    <definedName name="XDO_?YTM?91?">'SMCBF-SP'!$I$11:$I$64</definedName>
    <definedName name="XDO_?YTM?92?">'SMCBF-SP'!$I$11:$I$70</definedName>
    <definedName name="XDO_?YTM?93?">'SMCBF-SP'!$I$11:$I$79</definedName>
    <definedName name="XDO_?YTM?94?">'SMCBF-SP'!$I$11:$I$85</definedName>
    <definedName name="XDO_?YTM?95?">'SMCBF-SP'!$I$11:$I$92</definedName>
    <definedName name="XDO_?YTM?96?">'SMCBF-SP'!$I$11:$I$104</definedName>
    <definedName name="XDO_?YTM?97?">'SMCBF-SP'!$I$11:$I$109</definedName>
    <definedName name="XDO_?YTM?98?">SOF!$I$36:$I$41</definedName>
    <definedName name="XDO_?YTM?99?">SOF!$I$36:$I$59</definedName>
    <definedName name="XDO_GROUP_?G_2?">SMEEF!$2:$105</definedName>
    <definedName name="XDO_GROUP_?G_2?1?">#REF!</definedName>
    <definedName name="XDO_GROUP_?G_2?10?">#REF!</definedName>
    <definedName name="XDO_GROUP_?G_2?100?">'SFMP- Series 74'!$2:$66</definedName>
    <definedName name="XDO_GROUP_?G_2?101?">'SFMP- Series 76'!$2:$64</definedName>
    <definedName name="XDO_GROUP_?G_2?102?">'SFMP- Series 78'!$2:$62</definedName>
    <definedName name="XDO_GROUP_?G_2?103?">SDYF!$2:$117</definedName>
    <definedName name="XDO_GROUP_?G_2?104?">'SFMP- Series 81'!$2:$74</definedName>
    <definedName name="XDO_GROUP_?G_2?105?">'SBI-BSE-SENSEX-IF'!$2:$91</definedName>
    <definedName name="XDO_GROUP_?G_2?106?">LIQUIDSBI!$2:$60</definedName>
    <definedName name="XDO_GROUP_?G_2?107?">SN50EWIF!$2:$111</definedName>
    <definedName name="XDO_GROUP_?G_2?108?">SEOF!$2:$97</definedName>
    <definedName name="XDO_GROUP_?G_2?109?">'SBI-AOF'!$2:$93</definedName>
    <definedName name="XDO_GROUP_?G_2?11?">SEHF!$2:$192</definedName>
    <definedName name="XDO_GROUP_?G_2?110?">SETFSILVER!$2:$64</definedName>
    <definedName name="XDO_GROUP_?G_2?111?">'SETFSILVER-FOF'!$2:$62</definedName>
    <definedName name="XDO_GROUP_?G_2?112?">'SN50EW-ETF'!$2:$111</definedName>
    <definedName name="XDO_GROUP_?G_2?113?">SIOF!$2:$100</definedName>
    <definedName name="XDO_GROUP_?G_2?114?">SN500IF!$2:$565</definedName>
    <definedName name="XDO_GROUP_?G_2?115?">SNICIF!$2:$91</definedName>
    <definedName name="XDO_GROUP_?G_2?116?">SQF!$2:$92</definedName>
    <definedName name="XDO_GROUP_?G_2?117?">SNBIF!$2:$75</definedName>
    <definedName name="XDO_GROUP_?G_2?118?">SNITIF!$2:$71</definedName>
    <definedName name="XDO_GROUP_?G_2?119?">'SBI BSE PSU Bank ETF'!$2:$72</definedName>
    <definedName name="XDO_GROUP_?G_2?12?">#REF!</definedName>
    <definedName name="XDO_GROUP_?G_2?120?">'SBI BSE PSU Bank Index Fund'!$2:$72</definedName>
    <definedName name="XDO_GROUP_?G_2?121?">SIPAAFOF!$2:$64</definedName>
    <definedName name="XDO_GROUP_?G_2?122?">'SBI Nifty200 Quality 30'!$2:$91</definedName>
    <definedName name="XDO_GROUP_?G_2?123?">'SBI Nifty200 Mom 30'!$2:$91</definedName>
    <definedName name="XDO_GROUP_?G_2?124?">'SBI Nifty100 Low Vol 30'!$2:$91</definedName>
    <definedName name="XDO_GROUP_?G_2?125?">SBILIQETF!$2:$60</definedName>
    <definedName name="XDO_GROUP_?G_2?126?">SDAAAFOF!$2:$75</definedName>
    <definedName name="XDO_GROUP_?G_2?127?">SQLF!$2:$104</definedName>
    <definedName name="XDO_GROUP_?G_2?128?">SNM150M50ETF!$2:$110</definedName>
    <definedName name="XDO_GROUP_?G_2?129?">SNM150ETF!$2:$211</definedName>
    <definedName name="XDO_GROUP_?G_2?13?">SMIF!$2:$101</definedName>
    <definedName name="XDO_GROUP_?G_2?130?">'SCRIBXFS3-6M'!$2:$77</definedName>
    <definedName name="XDO_GROUP_?G_2?131?">'CRIBXFS9-12M'!$2:$74</definedName>
    <definedName name="XDO_GROUP_?G_2?132?">#REF!</definedName>
    <definedName name="XDO_GROUP_?G_2?133?">#REF!</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5?">SCOF!$2:$107</definedName>
    <definedName name="XDO_GROUP_?G_2?16?">STOF!$2:$96</definedName>
    <definedName name="XDO_GROUP_?G_2?17?">SHOF!$2:$95</definedName>
    <definedName name="XDO_GROUP_?G_2?18?">SCF!$2:$163</definedName>
    <definedName name="XDO_GROUP_?G_2?19?">SNIF!$2:$111</definedName>
    <definedName name="XDO_GROUP_?G_2?2?">#REF!</definedName>
    <definedName name="XDO_GROUP_?G_2?20?">'SMCBF-SP'!$2:$112</definedName>
    <definedName name="XDO_GROUP_?G_2?21?">SOF!$2:$67</definedName>
    <definedName name="XDO_GROUP_?G_2?22?">SMMDF!$2:$127</definedName>
    <definedName name="XDO_GROUP_?G_2?23?">SLF!$2:$210</definedName>
    <definedName name="XDO_GROUP_?G_2?24?">SDBF!$2:$90</definedName>
    <definedName name="XDO_GROUP_?G_2?25?">SSF!$2:$147</definedName>
    <definedName name="XDO_GROUP_?G_2?26?">SCRF!$2:$110</definedName>
    <definedName name="XDO_GROUP_?G_2?27?">SFEF!$2:$91</definedName>
    <definedName name="XDO_GROUP_?G_2?28?">SCHF!$2:$169</definedName>
    <definedName name="XDO_GROUP_?G_2?29?">SMUSD!$2:$133</definedName>
    <definedName name="XDO_GROUP_?G_2?3?">#REF!</definedName>
    <definedName name="XDO_GROUP_?G_2?30?">SMIDCAP!$2:$115</definedName>
    <definedName name="XDO_GROUP_?G_2?31?">SMCMF!$2:$65</definedName>
    <definedName name="XDO_GROUP_?G_2?32?">SMCOMMA!$2:$104</definedName>
    <definedName name="XDO_GROUP_?G_2?33?">SMGF!$2:$82</definedName>
    <definedName name="XDO_GROUP_?G_2?34?">SFLEXI!$2:$145</definedName>
    <definedName name="XDO_GROUP_?G_2?35?">SMAAF!$2:$195</definedName>
    <definedName name="XDO_GROUP_?G_2?36?">SBLUECHIP!$2:$113</definedName>
    <definedName name="XDO_GROUP_?G_2?37?">SAOF!$2:$259</definedName>
    <definedName name="XDO_GROUP_?G_2?38?">SIF!$2:$101</definedName>
    <definedName name="XDO_GROUP_?G_2?39?">SMLDF!$2:$123</definedName>
    <definedName name="XDO_GROUP_?G_2?4?">#REF!</definedName>
    <definedName name="XDO_GROUP_?G_2?40?">SSTDF!$2:$151</definedName>
    <definedName name="XDO_GROUP_?G_2?41?">SETFGOLD!$2:$64</definedName>
    <definedName name="XDO_GROUP_?G_2?42?">SPSU!$2:$83</definedName>
    <definedName name="XDO_GROUP_?G_2?43?">SGF!$2:$62</definedName>
    <definedName name="XDO_GROUP_?G_2?44?">SBISENSEX!$2:$91</definedName>
    <definedName name="XDO_GROUP_?G_2?45?">SSCF!$2:$130</definedName>
    <definedName name="XDO_GROUP_?G_2?46?">SBPF!$2:$109</definedName>
    <definedName name="XDO_GROUP_?G_2?47?">SBFS!$2:$95</definedName>
    <definedName name="XDO_GROUP_?G_2?48?">SETFNN50!$2:$115</definedName>
    <definedName name="XDO_GROUP_?G_2?49?">SETFNIFBK!$2:$75</definedName>
    <definedName name="XDO_GROUP_?G_2?5?">SLMF!$2:$146</definedName>
    <definedName name="XDO_GROUP_?G_2?50?">SETFBSE100!$2:$161</definedName>
    <definedName name="XDO_GROUP_?G_2?51?">SESF!$2:$197</definedName>
    <definedName name="XDO_GROUP_?G_2?52?">SETFNIF50!$2:$111</definedName>
    <definedName name="XDO_GROUP_?G_2?53?">SETF10GILT!$2:$61</definedName>
    <definedName name="XDO_GROUP_?G_2?54?">'SLTAF-IV'!$2:$89</definedName>
    <definedName name="XDO_GROUP_?G_2?55?">'SLTAF-V'!$2:$87</definedName>
    <definedName name="XDO_GROUP_?G_2?56?">'SLTAF-VI'!$2:$92</definedName>
    <definedName name="XDO_GROUP_?G_2?57?">SETFSN50!$2:$111</definedName>
    <definedName name="XDO_GROUP_?G_2?58?">SBIETFQLTY!$2:$91</definedName>
    <definedName name="XDO_GROUP_?G_2?59?">SCBF!$2:$164</definedName>
    <definedName name="XDO_GROUP_?G_2?6?">SLTEF!$2:$137</definedName>
    <definedName name="XDO_GROUP_?G_2?60?">SEMVF!$2:$111</definedName>
    <definedName name="XDO_GROUP_?G_2?61?">'SFMP- Series 1'!$2:$73</definedName>
    <definedName name="XDO_GROUP_?G_2?62?">'SFMP- Series 6'!$2:$73</definedName>
    <definedName name="XDO_GROUP_?G_2?63?">'SFMP- Series 34'!$2:$68</definedName>
    <definedName name="XDO_GROUP_?G_2?64?">'SMCBF-IP'!$2:$99</definedName>
    <definedName name="XDO_GROUP_?G_2?65?">SFRDF!$2:$78</definedName>
    <definedName name="XDO_GROUP_?G_2?66?">SBIETFIT!$2:$71</definedName>
    <definedName name="XDO_GROUP_?G_2?67?">SBIETFPB!$2:$71</definedName>
    <definedName name="XDO_GROUP_?G_2?68?">'SRBF-AP'!$2:$118</definedName>
    <definedName name="XDO_GROUP_?G_2?69?">'SRBF-AHP'!$2:$125</definedName>
    <definedName name="XDO_GROUP_?G_2?7?">#REF!</definedName>
    <definedName name="XDO_GROUP_?G_2?70?">'SRBF-CHP'!$2:$128</definedName>
    <definedName name="XDO_GROUP_?G_2?71?">'SRBF-CP'!$2:$126</definedName>
    <definedName name="XDO_GROUP_?G_2?72?">'SIA-US EQUITY FOF'!$2:$64</definedName>
    <definedName name="XDO_GROUP_?G_2?73?">'SNN50'!$2:$115</definedName>
    <definedName name="XDO_GROUP_?G_2?74?">'SFMP- Series 44'!$2:$75</definedName>
    <definedName name="XDO_GROUP_?G_2?75?">'SFMP- Series 45'!$2:$75</definedName>
    <definedName name="XDO_GROUP_?G_2?76?">SBIETFCON!$2:$91</definedName>
    <definedName name="XDO_GROUP_?G_2?77?">'SFMP- Series 46'!$2:$69</definedName>
    <definedName name="XDO_GROUP_?G_2?78?">SBAF!$2:$216</definedName>
    <definedName name="XDO_GROUP_?G_2?79?">'SFMP- Series 49'!$2:$74</definedName>
    <definedName name="XDO_GROUP_?G_2?8?">#REF!</definedName>
    <definedName name="XDO_GROUP_?G_2?80?">'SFMP- Series 50'!$2:$72</definedName>
    <definedName name="XDO_GROUP_?G_2?81?">'SFMP- Series 51'!$2:$81</definedName>
    <definedName name="XDO_GROUP_?G_2?82?">'SFMP- Series 52'!$2:$72</definedName>
    <definedName name="XDO_GROUP_?G_2?83?">'SFMP- Series 53'!$2:$79</definedName>
    <definedName name="XDO_GROUP_?G_2?84?">'SFMP- Series 54'!$2:$67</definedName>
    <definedName name="XDO_GROUP_?G_2?85?">'SFMP- Series 55'!$2:$78</definedName>
    <definedName name="XDO_GROUP_?G_2?86?">'SFMP- Series 57'!$2:$74</definedName>
    <definedName name="XDO_GROUP_?G_2?87?">'SFMP- Series 58'!$2:$75</definedName>
    <definedName name="XDO_GROUP_?G_2?88?">SCPSE!$2:$138</definedName>
    <definedName name="XDO_GROUP_?G_2?89?">'SFMP- Series 59'!$2:$62</definedName>
    <definedName name="XDO_GROUP_?G_2?9?">SMGLF!$2:$104</definedName>
    <definedName name="XDO_GROUP_?G_2?90?">'SFMP- Series 60'!$2:$74</definedName>
    <definedName name="XDO_GROUP_?G_2?91?">SMCF!$2:$121</definedName>
    <definedName name="XDO_GROUP_?G_2?92?">'SFMP- Series 61'!$2:$82</definedName>
    <definedName name="XDO_GROUP_?G_2?93?">'SFMP- Series 67'!$2:$77</definedName>
    <definedName name="XDO_GROUP_?G_2?94?">SNM150IF!$2:$211</definedName>
    <definedName name="XDO_GROUP_?G_2?95?">SNS250IF!$2:$311</definedName>
    <definedName name="XDO_GROUP_?G_2?96?">'SCIGI-JUN 2036'!$2:$61</definedName>
    <definedName name="XDO_GROUP_?G_2?97?">'SCIGI-APR 2029'!$2:$61</definedName>
    <definedName name="XDO_GROUP_?G_2?98?">'SCISI-SEP 2027'!$2:$80</definedName>
    <definedName name="XDO_GROUP_?G_2?99?">SLDF!$2:$65</definedName>
    <definedName name="XDO_GROUP_?G_3?">SMEEF!$8:$104</definedName>
    <definedName name="XDO_GROUP_?G_3?1?">#REF!</definedName>
    <definedName name="XDO_GROUP_?G_3?10?">#REF!</definedName>
    <definedName name="XDO_GROUP_?G_3?100?">'SFMP- Series 74'!$16:$65</definedName>
    <definedName name="XDO_GROUP_?G_3?101?">'SFMP- Series 76'!$16:$63</definedName>
    <definedName name="XDO_GROUP_?G_3?102?">'SFMP- Series 78'!$16:$61</definedName>
    <definedName name="XDO_GROUP_?G_3?103?">SDYF!$8:$116</definedName>
    <definedName name="XDO_GROUP_?G_3?104?">'SFMP- Series 81'!$16:$73</definedName>
    <definedName name="XDO_GROUP_?G_3?105?">'SBI-BSE-SENSEX-IF'!$8:$90</definedName>
    <definedName name="XDO_GROUP_?G_3?106?">LIQUIDSBI!$42:$59</definedName>
    <definedName name="XDO_GROUP_?G_3?107?">SN50EWIF!$8:$110</definedName>
    <definedName name="XDO_GROUP_?G_3?108?">SEOF!$8:$96</definedName>
    <definedName name="XDO_GROUP_?G_3?109?">'SBI-AOF'!$8:$92</definedName>
    <definedName name="XDO_GROUP_?G_3?11?">SEHF!$8:$191</definedName>
    <definedName name="XDO_GROUP_?G_3?110?">SETFSILVER!$42:$63</definedName>
    <definedName name="XDO_GROUP_?G_3?111?">'SETFSILVER-FOF'!$42:$61</definedName>
    <definedName name="XDO_GROUP_?G_3?112?">'SN50EW-ETF'!$8:$110</definedName>
    <definedName name="XDO_GROUP_?G_3?113?">SIOF!$8:$99</definedName>
    <definedName name="XDO_GROUP_?G_3?114?">SN500IF!$8:$564</definedName>
    <definedName name="XDO_GROUP_?G_3?115?">SNICIF!$8:$90</definedName>
    <definedName name="XDO_GROUP_?G_3?116?">SQF!$8:$91</definedName>
    <definedName name="XDO_GROUP_?G_3?117?">SNBIF!$8:$74</definedName>
    <definedName name="XDO_GROUP_?G_3?118?">SNITIF!$8:$70</definedName>
    <definedName name="XDO_GROUP_?G_3?119?">'SBI BSE PSU Bank ETF'!$8:$71</definedName>
    <definedName name="XDO_GROUP_?G_3?12?">#REF!</definedName>
    <definedName name="XDO_GROUP_?G_3?120?">'SBI BSE PSU Bank Index Fund'!$8:$71</definedName>
    <definedName name="XDO_GROUP_?G_3?121?">SIPAAFOF!$42:$63</definedName>
    <definedName name="XDO_GROUP_?G_3?122?">'SBI Nifty200 Quality 30'!$8:$90</definedName>
    <definedName name="XDO_GROUP_?G_3?123?">'SBI Nifty200 Mom 30'!$8:$90</definedName>
    <definedName name="XDO_GROUP_?G_3?124?">'SBI Nifty100 Low Vol 30'!$8:$90</definedName>
    <definedName name="XDO_GROUP_?G_3?125?">SBILIQETF!$42:$59</definedName>
    <definedName name="XDO_GROUP_?G_3?126?">SDAAAFOF!$42:$74</definedName>
    <definedName name="XDO_GROUP_?G_3?127?">SQLF!$8:$103</definedName>
    <definedName name="XDO_GROUP_?G_3?128?">SNM150M50ETF!$8:$109</definedName>
    <definedName name="XDO_GROUP_?G_3?129?">SNM150ETF!$8:$210</definedName>
    <definedName name="XDO_GROUP_?G_3?13?">SMIF!$16:$100</definedName>
    <definedName name="XDO_GROUP_?G_3?130?">'SCRIBXFS3-6M'!$16:$76</definedName>
    <definedName name="XDO_GROUP_?G_3?131?">'CRIBXFS9-12M'!$16:$73</definedName>
    <definedName name="XDO_GROUP_?G_3?132?">#REF!</definedName>
    <definedName name="XDO_GROUP_?G_3?133?">#REF!</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5?">SCOF!$8:$106</definedName>
    <definedName name="XDO_GROUP_?G_3?16?">STOF!$8:$95</definedName>
    <definedName name="XDO_GROUP_?G_3?17?">SHOF!$8:$94</definedName>
    <definedName name="XDO_GROUP_?G_3?18?">SCF!$8:$162</definedName>
    <definedName name="XDO_GROUP_?G_3?19?">SNIF!$8:$110</definedName>
    <definedName name="XDO_GROUP_?G_3?2?">#REF!</definedName>
    <definedName name="XDO_GROUP_?G_3?20?">'SMCBF-SP'!$8:$111</definedName>
    <definedName name="XDO_GROUP_?G_3?21?">SOF!$30:$66</definedName>
    <definedName name="XDO_GROUP_?G_3?22?">SMMDF!$8:$126</definedName>
    <definedName name="XDO_GROUP_?G_3?23?">SLF!$16:$209</definedName>
    <definedName name="XDO_GROUP_?G_3?24?">SDBF!$16:$89</definedName>
    <definedName name="XDO_GROUP_?G_3?25?">SSF!$16:$146</definedName>
    <definedName name="XDO_GROUP_?G_3?26?">SCRF!$16:$109</definedName>
    <definedName name="XDO_GROUP_?G_3?27?">SFEF!$8:$90</definedName>
    <definedName name="XDO_GROUP_?G_3?28?">SCHF!$8:$168</definedName>
    <definedName name="XDO_GROUP_?G_3?29?">SMUSD!$16:$132</definedName>
    <definedName name="XDO_GROUP_?G_3?3?">#REF!</definedName>
    <definedName name="XDO_GROUP_?G_3?30?">SMIDCAP!$8:$114</definedName>
    <definedName name="XDO_GROUP_?G_3?31?">SMCMF!$16:$64</definedName>
    <definedName name="XDO_GROUP_?G_3?32?">SMCOMMA!$8:$103</definedName>
    <definedName name="XDO_GROUP_?G_3?33?">SMGF!$16:$81</definedName>
    <definedName name="XDO_GROUP_?G_3?34?">SFLEXI!$8:$144</definedName>
    <definedName name="XDO_GROUP_?G_3?35?">SMAAF!$8:$194</definedName>
    <definedName name="XDO_GROUP_?G_3?36?">SBLUECHIP!$8:$112</definedName>
    <definedName name="XDO_GROUP_?G_3?37?">SAOF!$8:$258</definedName>
    <definedName name="XDO_GROUP_?G_3?38?">SIF!$8:$100</definedName>
    <definedName name="XDO_GROUP_?G_3?39?">SMLDF!$16:$122</definedName>
    <definedName name="XDO_GROUP_?G_3?4?">#REF!</definedName>
    <definedName name="XDO_GROUP_?G_3?40?">SSTDF!$16:$150</definedName>
    <definedName name="XDO_GROUP_?G_3?41?">SETFGOLD!$42:$63</definedName>
    <definedName name="XDO_GROUP_?G_3?42?">SPSU!$8:$82</definedName>
    <definedName name="XDO_GROUP_?G_3?43?">SGF!$42:$61</definedName>
    <definedName name="XDO_GROUP_?G_3?44?">SBISENSEX!$8:$90</definedName>
    <definedName name="XDO_GROUP_?G_3?45?">SSCF!$8:$129</definedName>
    <definedName name="XDO_GROUP_?G_3?46?">SBPF!$16:$108</definedName>
    <definedName name="XDO_GROUP_?G_3?47?">SBFS!$8:$94</definedName>
    <definedName name="XDO_GROUP_?G_3?48?">SETFNN50!$8:$114</definedName>
    <definedName name="XDO_GROUP_?G_3?49?">SETFNIFBK!$8:$74</definedName>
    <definedName name="XDO_GROUP_?G_3?5?">SLMF!$8:$145</definedName>
    <definedName name="XDO_GROUP_?G_3?50?">SETFBSE100!$8:$160</definedName>
    <definedName name="XDO_GROUP_?G_3?51?">SESF!$8:$196</definedName>
    <definedName name="XDO_GROUP_?G_3?52?">SETFNIF50!$8:$110</definedName>
    <definedName name="XDO_GROUP_?G_3?53?">SETF10GILT!$16:$60</definedName>
    <definedName name="XDO_GROUP_?G_3?54?">'SLTAF-IV'!$8:$88</definedName>
    <definedName name="XDO_GROUP_?G_3?55?">'SLTAF-V'!$8:$86</definedName>
    <definedName name="XDO_GROUP_?G_3?56?">'SLTAF-VI'!$8:$91</definedName>
    <definedName name="XDO_GROUP_?G_3?57?">SETFSN50!$8:$110</definedName>
    <definedName name="XDO_GROUP_?G_3?58?">SBIETFQLTY!$8:$90</definedName>
    <definedName name="XDO_GROUP_?G_3?59?">SCBF!$16:$163</definedName>
    <definedName name="XDO_GROUP_?G_3?6?">SLTEF!$8:$136</definedName>
    <definedName name="XDO_GROUP_?G_3?60?">SEMVF!$8:$110</definedName>
    <definedName name="XDO_GROUP_?G_3?61?">'SFMP- Series 1'!$16:$72</definedName>
    <definedName name="XDO_GROUP_?G_3?62?">'SFMP- Series 6'!$16:$72</definedName>
    <definedName name="XDO_GROUP_?G_3?63?">'SFMP- Series 34'!$16:$67</definedName>
    <definedName name="XDO_GROUP_?G_3?64?">'SMCBF-IP'!$8:$98</definedName>
    <definedName name="XDO_GROUP_?G_3?65?">SFRDF!$16:$77</definedName>
    <definedName name="XDO_GROUP_?G_3?66?">SBIETFIT!$8:$70</definedName>
    <definedName name="XDO_GROUP_?G_3?67?">SBIETFPB!$8:$70</definedName>
    <definedName name="XDO_GROUP_?G_3?68?">'SRBF-AP'!$8:$117</definedName>
    <definedName name="XDO_GROUP_?G_3?69?">'SRBF-AHP'!$8:$124</definedName>
    <definedName name="XDO_GROUP_?G_3?7?">#REF!</definedName>
    <definedName name="XDO_GROUP_?G_3?70?">'SRBF-CHP'!$8:$127</definedName>
    <definedName name="XDO_GROUP_?G_3?71?">'SRBF-CP'!$8:$125</definedName>
    <definedName name="XDO_GROUP_?G_3?72?">'SIA-US EQUITY FOF'!$42:$63</definedName>
    <definedName name="XDO_GROUP_?G_3?73?">'SNN50'!$8:$114</definedName>
    <definedName name="XDO_GROUP_?G_3?74?">'SFMP- Series 44'!$16:$74</definedName>
    <definedName name="XDO_GROUP_?G_3?75?">'SFMP- Series 45'!$16:$74</definedName>
    <definedName name="XDO_GROUP_?G_3?76?">SBIETFCON!$8:$90</definedName>
    <definedName name="XDO_GROUP_?G_3?77?">'SFMP- Series 46'!$16:$68</definedName>
    <definedName name="XDO_GROUP_?G_3?78?">SBAF!$8:$215</definedName>
    <definedName name="XDO_GROUP_?G_3?79?">'SFMP- Series 49'!$16:$73</definedName>
    <definedName name="XDO_GROUP_?G_3?8?">#REF!</definedName>
    <definedName name="XDO_GROUP_?G_3?80?">'SFMP- Series 50'!$16:$71</definedName>
    <definedName name="XDO_GROUP_?G_3?81?">'SFMP- Series 51'!$16:$80</definedName>
    <definedName name="XDO_GROUP_?G_3?82?">'SFMP- Series 52'!$16:$71</definedName>
    <definedName name="XDO_GROUP_?G_3?83?">'SFMP- Series 53'!$16:$78</definedName>
    <definedName name="XDO_GROUP_?G_3?84?">'SFMP- Series 54'!$16:$66</definedName>
    <definedName name="XDO_GROUP_?G_3?85?">'SFMP- Series 55'!$16:$77</definedName>
    <definedName name="XDO_GROUP_?G_3?86?">'SFMP- Series 57'!$16:$73</definedName>
    <definedName name="XDO_GROUP_?G_3?87?">'SFMP- Series 58'!$16:$74</definedName>
    <definedName name="XDO_GROUP_?G_3?88?">SCPSE!$16:$137</definedName>
    <definedName name="XDO_GROUP_?G_3?89?">'SFMP- Series 59'!$30:$61</definedName>
    <definedName name="XDO_GROUP_?G_3?9?">SMGLF!$8:$103</definedName>
    <definedName name="XDO_GROUP_?G_3?90?">'SFMP- Series 60'!$16:$73</definedName>
    <definedName name="XDO_GROUP_?G_3?91?">SMCF!$8:$120</definedName>
    <definedName name="XDO_GROUP_?G_3?92?">'SFMP- Series 61'!$16:$81</definedName>
    <definedName name="XDO_GROUP_?G_3?93?">'SFMP- Series 67'!$16:$76</definedName>
    <definedName name="XDO_GROUP_?G_3?94?">SNM150IF!$8:$210</definedName>
    <definedName name="XDO_GROUP_?G_3?95?">SNS250IF!$8:$310</definedName>
    <definedName name="XDO_GROUP_?G_3?96?">'SCIGI-JUN 2036'!$16:$60</definedName>
    <definedName name="XDO_GROUP_?G_3?97?">'SCIGI-APR 2029'!$16:$60</definedName>
    <definedName name="XDO_GROUP_?G_3?98?">'SCISI-SEP 2027'!$16:$79</definedName>
    <definedName name="XDO_GROUP_?G_3?99?">SLDF!$16:$64</definedName>
    <definedName name="XDO_GROUP_?G_4?">SMEEF!$B$102:$IZ$102</definedName>
    <definedName name="XDO_GROUP_?G_4?1?">#REF!</definedName>
    <definedName name="XDO_GROUP_?G_4?10?">SLMF!$B$90:$IV$90</definedName>
    <definedName name="XDO_GROUP_?G_4?100?">SOF!$B$64:$IV$64</definedName>
    <definedName name="XDO_GROUP_?G_4?101?">SMMDF!$B$11:$IV$13</definedName>
    <definedName name="XDO_GROUP_?G_4?102?">SMMDF!$B$23:$IV$56</definedName>
    <definedName name="XDO_GROUP_?G_4?103?">SMMDF!$B$60:$IV$61</definedName>
    <definedName name="XDO_GROUP_?G_4?104?">SMMDF!$B$67:$IV$68</definedName>
    <definedName name="XDO_GROUP_?G_4?105?">SMMDF!$B$76:$IV$76</definedName>
    <definedName name="XDO_GROUP_?G_4?106?">SMMDF!$B$72:$IV$77</definedName>
    <definedName name="XDO_GROUP_?G_4?107?">SMMDF!$B$81:$IV$83</definedName>
    <definedName name="XDO_GROUP_?G_4?108?">SMMDF!$B$104:$IV$104</definedName>
    <definedName name="XDO_GROUP_?G_4?109?">SMMDF!$B$108:$IV$111</definedName>
    <definedName name="XDO_GROUP_?G_4?11?">SLMF!$B$94:$IV$97</definedName>
    <definedName name="XDO_GROUP_?G_4?110?">SMMDF!$B$119:$IV$119</definedName>
    <definedName name="XDO_GROUP_?G_4?111?">SMMDF!$B$124:$IV$124</definedName>
    <definedName name="XDO_GROUP_?G_4?112?">SLF!$B$19:$IV$23</definedName>
    <definedName name="XDO_GROUP_?G_4?113?">SLF!$B$33:$IV$33</definedName>
    <definedName name="XDO_GROUP_?G_4?114?">SLF!$B$40:$IV$123</definedName>
    <definedName name="XDO_GROUP_?G_4?115?">SLF!$B$127:$IV$174</definedName>
    <definedName name="XDO_GROUP_?G_4?116?">SLF!$B$178:$IV$185</definedName>
    <definedName name="XDO_GROUP_?G_4?117?">SLF!$B$196:$IV$196</definedName>
    <definedName name="XDO_GROUP_?G_4?118?">SLF!$B$207:$IV$207</definedName>
    <definedName name="XDO_GROUP_?G_4?119?">SDBF!$B$19:$IV$25</definedName>
    <definedName name="XDO_GROUP_?G_4?12?">SLMF!$B$120:$IV$121</definedName>
    <definedName name="XDO_GROUP_?G_4?120?">SDBF!$B$29:$IV$29</definedName>
    <definedName name="XDO_GROUP_?G_4?121?">SDBF!$B$35:$IV$37</definedName>
    <definedName name="XDO_GROUP_?G_4?122?">SDBF!$B$41:$IV$41</definedName>
    <definedName name="XDO_GROUP_?G_4?123?">SDBF!$B$45:$IV$48</definedName>
    <definedName name="XDO_GROUP_?G_4?124?">SDBF!$B$57:$IV$61</definedName>
    <definedName name="XDO_GROUP_?G_4?125?">SDBF!$B$74:$IV$74</definedName>
    <definedName name="XDO_GROUP_?G_4?126?">SDBF!$B$82:$IV$82</definedName>
    <definedName name="XDO_GROUP_?G_4?127?">SDBF!$B$87:$IV$87</definedName>
    <definedName name="XDO_GROUP_?G_4?128?">SSF!$B$24:$IV$24</definedName>
    <definedName name="XDO_GROUP_?G_4?129?">SSF!$B$28:$IV$34</definedName>
    <definedName name="XDO_GROUP_?G_4?13?">SLMF!$B$138:$IV$138</definedName>
    <definedName name="XDO_GROUP_?G_4?130?">SSF!$B$41:$IV$62</definedName>
    <definedName name="XDO_GROUP_?G_4?131?">SSF!$B$66:$IV$108</definedName>
    <definedName name="XDO_GROUP_?G_4?132?">SSF!$B$112:$IV$116</definedName>
    <definedName name="XDO_GROUP_?G_4?133?">SSF!$B$120:$IV$121</definedName>
    <definedName name="XDO_GROUP_?G_4?134?">SSF!$B$130:$IV$130</definedName>
    <definedName name="XDO_GROUP_?G_4?135?">SSF!$B$138:$IV$139</definedName>
    <definedName name="XDO_GROUP_?G_4?136?">SSF!$B$144:$IV$144</definedName>
    <definedName name="XDO_GROUP_?G_4?137?">SCRF!$B$19:$IV$45</definedName>
    <definedName name="XDO_GROUP_?G_4?138?">SCRF!$B$49:$IV$50</definedName>
    <definedName name="XDO_GROUP_?G_4?139?">SCRF!$B$58:$IV$60</definedName>
    <definedName name="XDO_GROUP_?G_4?14?">SLMF!$B$143:$IV$143</definedName>
    <definedName name="XDO_GROUP_?G_4?140?">SCRF!$B$64:$IV$65</definedName>
    <definedName name="XDO_GROUP_?G_4?141?">SCRF!$B$76:$IV$76</definedName>
    <definedName name="XDO_GROUP_?G_4?142?">SCRF!$B$87:$IV$87</definedName>
    <definedName name="XDO_GROUP_?G_4?143?">SCRF!$B$91:$IV$94</definedName>
    <definedName name="XDO_GROUP_?G_4?144?">SCRF!$B$102:$IV$102</definedName>
    <definedName name="XDO_GROUP_?G_4?145?">SCRF!$B$107:$IV$107</definedName>
    <definedName name="XDO_GROUP_?G_4?146?">SFEF!$B$11:$IV$32</definedName>
    <definedName name="XDO_GROUP_?G_4?147?">SFEF!$B$36:$IV$36</definedName>
    <definedName name="XDO_GROUP_?G_4?148?">SFEF!$B$40:$IV$41</definedName>
    <definedName name="XDO_GROUP_?G_4?149?">SFEF!$B$66:$IV$66</definedName>
    <definedName name="XDO_GROUP_?G_4?15?">SLTEF!$B$11:$IV$83</definedName>
    <definedName name="XDO_GROUP_?G_4?150?">SFEF!$B$83:$IV$83</definedName>
    <definedName name="XDO_GROUP_?G_4?151?">SFEF!$B$88:$IV$88</definedName>
    <definedName name="XDO_GROUP_?G_4?152?">SCHF!$B$11:$IV$49</definedName>
    <definedName name="XDO_GROUP_?G_4?153?">SCHF!$B$59:$IV$98</definedName>
    <definedName name="XDO_GROUP_?G_4?154?">SCHF!$B$102:$IV$103</definedName>
    <definedName name="XDO_GROUP_?G_4?155?">SCHF!$B$109:$IV$110</definedName>
    <definedName name="XDO_GROUP_?G_4?156?">SCHF!$B$114:$IV$116</definedName>
    <definedName name="XDO_GROUP_?G_4?157?">SCHF!$B$120:$IV$122</definedName>
    <definedName name="XDO_GROUP_?G_4?158?">SCHF!$B$129:$IV$129</definedName>
    <definedName name="XDO_GROUP_?G_4?159?">SCHF!$B$133:$IV$138</definedName>
    <definedName name="XDO_GROUP_?G_4?16?">SLTEF!$B$89:$IV$89</definedName>
    <definedName name="XDO_GROUP_?G_4?160?">SCHF!$B$142:$IV$142</definedName>
    <definedName name="XDO_GROUP_?G_4?161?">SCHF!$B$153:$IV$153</definedName>
    <definedName name="XDO_GROUP_?G_4?162?">SCHF!$B$161:$IV$161</definedName>
    <definedName name="XDO_GROUP_?G_4?163?">SCHF!$B$166:$IV$166</definedName>
    <definedName name="XDO_GROUP_?G_4?164?">SMUSD!$B$19:$IV$40</definedName>
    <definedName name="XDO_GROUP_?G_4?165?">SMUSD!$B$44:$IV$44</definedName>
    <definedName name="XDO_GROUP_?G_4?166?">SMUSD!$B$50:$IV$52</definedName>
    <definedName name="XDO_GROUP_?G_4?167?">SMUSD!$B$58:$IV$64</definedName>
    <definedName name="XDO_GROUP_?G_4?168?">SMUSD!$B$71:$IV$77</definedName>
    <definedName name="XDO_GROUP_?G_4?169?">SMUSD!$B$81:$IV$99</definedName>
    <definedName name="XDO_GROUP_?G_4?17?">SLTEF!$B$112:$IV$112</definedName>
    <definedName name="XDO_GROUP_?G_4?170?">SMUSD!$B$103:$IV$104</definedName>
    <definedName name="XDO_GROUP_?G_4?171?">SMUSD!$B$108:$IV$108</definedName>
    <definedName name="XDO_GROUP_?G_4?172?">SMUSD!$B$117:$IV$117</definedName>
    <definedName name="XDO_GROUP_?G_4?173?">SMUSD!$B$125:$IV$125</definedName>
    <definedName name="XDO_GROUP_?G_4?174?">SMUSD!$B$130:$IV$130</definedName>
    <definedName name="XDO_GROUP_?G_4?175?">SMIDCAP!$B$11:$IV$59</definedName>
    <definedName name="XDO_GROUP_?G_4?176?">SMIDCAP!$B$65:$IV$65</definedName>
    <definedName name="XDO_GROUP_?G_4?177?">SMIDCAP!$B$88:$IV$90</definedName>
    <definedName name="XDO_GROUP_?G_4?178?">SMIDCAP!$B$107:$IV$107</definedName>
    <definedName name="XDO_GROUP_?G_4?179?">SMIDCAP!$B$112:$IV$112</definedName>
    <definedName name="XDO_GROUP_?G_4?18?">SLTEF!$B$129:$IV$129</definedName>
    <definedName name="XDO_GROUP_?G_4?180?">SMCMF!$B$24:$IV$26</definedName>
    <definedName name="XDO_GROUP_?G_4?181?">SMCMF!$B$30:$IV$30</definedName>
    <definedName name="XDO_GROUP_?G_4?182?">SMCMF!$B$57:$IV$57</definedName>
    <definedName name="XDO_GROUP_?G_4?183?">SMCMF!$B$62:$IV$62</definedName>
    <definedName name="XDO_GROUP_?G_4?184?">SMCOMMA!$B$11:$IV$47</definedName>
    <definedName name="XDO_GROUP_?G_4?185?">SMCOMMA!$B$78:$IV$79</definedName>
    <definedName name="XDO_GROUP_?G_4?186?">SMCOMMA!$B$96:$IV$96</definedName>
    <definedName name="XDO_GROUP_?G_4?187?">SMCOMMA!$B$101:$IV$101</definedName>
    <definedName name="XDO_GROUP_?G_4?188?">SMGF!$B$24:$IV$26</definedName>
    <definedName name="XDO_GROUP_?G_4?189?">SMGF!$B$30:$IV$37</definedName>
    <definedName name="XDO_GROUP_?G_4?19?">SLTEF!$B$134:$IV$134</definedName>
    <definedName name="XDO_GROUP_?G_4?190?">SMGF!$B$48:$IV$57</definedName>
    <definedName name="XDO_GROUP_?G_4?191?">SMGF!$B$74:$IV$74</definedName>
    <definedName name="XDO_GROUP_?G_4?192?">SMGF!$B$79:$IV$79</definedName>
    <definedName name="XDO_GROUP_?G_4?193?">SFLEXI!$B$11:$IV$87</definedName>
    <definedName name="XDO_GROUP_?G_4?194?">SFLEXI!$B$91:$IV$91</definedName>
    <definedName name="XDO_GROUP_?G_4?195?">SFLEXI!$B$116:$IV$120</definedName>
    <definedName name="XDO_GROUP_?G_4?196?">SFLEXI!$B$137:$IV$137</definedName>
    <definedName name="XDO_GROUP_?G_4?197?">SFLEXI!$B$142:$IV$142</definedName>
    <definedName name="XDO_GROUP_?G_4?198?">SMAAF!$B$11:$IV$81</definedName>
    <definedName name="XDO_GROUP_?G_4?199?">SMAAF!$B$85:$IV$86</definedName>
    <definedName name="XDO_GROUP_?G_4?2?">#REF!</definedName>
    <definedName name="XDO_GROUP_?G_4?20?">#REF!</definedName>
    <definedName name="XDO_GROUP_?G_4?200?">SMAAF!$B$96:$IV$130</definedName>
    <definedName name="XDO_GROUP_?G_4?201?">SMAAF!$B$134:$IV$135</definedName>
    <definedName name="XDO_GROUP_?G_4?202?">SMAAF!$B$143:$IV$143</definedName>
    <definedName name="XDO_GROUP_?G_4?203?">SMAAF!$B$147:$IV$148</definedName>
    <definedName name="XDO_GROUP_?G_4?204?">SMAAF!$B$155:$IV$156</definedName>
    <definedName name="XDO_GROUP_?G_4?205?">SMAAF!$B$160:$IV$162</definedName>
    <definedName name="XDO_GROUP_?G_4?206?">SMAAF!$B$166:$IV$167</definedName>
    <definedName name="XDO_GROUP_?G_4?207?">SMAAF!$B$176:$IV$177</definedName>
    <definedName name="XDO_GROUP_?G_4?208?">SMAAF!$B$187:$IV$187</definedName>
    <definedName name="XDO_GROUP_?G_4?209?">SMAAF!$B$192:$IV$192</definedName>
    <definedName name="XDO_GROUP_?G_4?21?">#REF!</definedName>
    <definedName name="XDO_GROUP_?G_4?210?">SBLUECHIP!$B$11:$IV$60</definedName>
    <definedName name="XDO_GROUP_?G_4?211?">SBLUECHIP!$B$87:$IV$88</definedName>
    <definedName name="XDO_GROUP_?G_4?212?">SBLUECHIP!$B$105:$IV$105</definedName>
    <definedName name="XDO_GROUP_?G_4?213?">SBLUECHIP!$B$110:$IV$110</definedName>
    <definedName name="XDO_GROUP_?G_4?214?">SAOF!$B$11:$IV$183</definedName>
    <definedName name="XDO_GROUP_?G_4?215?">SAOF!$B$193:$IV$195</definedName>
    <definedName name="XDO_GROUP_?G_4?216?">SAOF!$B$199:$IV$199</definedName>
    <definedName name="XDO_GROUP_?G_4?217?">SAOF!$B$212:$IV$214</definedName>
    <definedName name="XDO_GROUP_?G_4?218?">SAOF!$B$218:$IV$225</definedName>
    <definedName name="XDO_GROUP_?G_4?219?">SAOF!$B$229:$IV$229</definedName>
    <definedName name="XDO_GROUP_?G_4?22?">#REF!</definedName>
    <definedName name="XDO_GROUP_?G_4?220?">SAOF!$B$238:$IV$241</definedName>
    <definedName name="XDO_GROUP_?G_4?221?">SAOF!$B$251:$IV$251</definedName>
    <definedName name="XDO_GROUP_?G_4?222?">SAOF!$B$256:$IV$256</definedName>
    <definedName name="XDO_GROUP_?G_4?223?">SIF!$B$11:$IV$43</definedName>
    <definedName name="XDO_GROUP_?G_4?224?">SIF!$B$70:$IV$72</definedName>
    <definedName name="XDO_GROUP_?G_4?225?">SIF!$B$81:$IV$81</definedName>
    <definedName name="XDO_GROUP_?G_4?226?">SIF!$B$93:$IV$93</definedName>
    <definedName name="XDO_GROUP_?G_4?227?">SIF!$B$98:$IV$98</definedName>
    <definedName name="XDO_GROUP_?G_4?228?">SMLDF!$B$19:$IV$39</definedName>
    <definedName name="XDO_GROUP_?G_4?229?">SMLDF!$B$43:$IV$43</definedName>
    <definedName name="XDO_GROUP_?G_4?23?">#REF!</definedName>
    <definedName name="XDO_GROUP_?G_4?230?">SMLDF!$B$49:$IV$52</definedName>
    <definedName name="XDO_GROUP_?G_4?231?">SMLDF!$B$56:$IV$56</definedName>
    <definedName name="XDO_GROUP_?G_4?232?">SMLDF!$B$57:$IV$58</definedName>
    <definedName name="XDO_GROUP_?G_4?233?">SMLDF!$B$62:$IV$66</definedName>
    <definedName name="XDO_GROUP_?G_4?234?">SMLDF!$B$73:$IV$74</definedName>
    <definedName name="XDO_GROUP_?G_4?235?">SMLDF!$B$78:$IV$92</definedName>
    <definedName name="XDO_GROUP_?G_4?236?">SMLDF!$B$96:$IV$96</definedName>
    <definedName name="XDO_GROUP_?G_4?237?">SMLDF!$B$107:$IV$107</definedName>
    <definedName name="XDO_GROUP_?G_4?238?">SMLDF!$B$115:$IV$115</definedName>
    <definedName name="XDO_GROUP_?G_4?239?">SMLDF!$B$120:$IV$120</definedName>
    <definedName name="XDO_GROUP_?G_4?24?">SMGLF!$B$11:$IV$52</definedName>
    <definedName name="XDO_GROUP_?G_4?240?">SSTDF!$B$19:$IV$71</definedName>
    <definedName name="XDO_GROUP_?G_4?241?">SSTDF!$B$75:$IV$75</definedName>
    <definedName name="XDO_GROUP_?G_4?242?">SSTDF!$B$81:$IV$85</definedName>
    <definedName name="XDO_GROUP_?G_4?243?">SSTDF!$B$89:$IV$89</definedName>
    <definedName name="XDO_GROUP_?G_4?244?">SSTDF!$B$93:$IV$103</definedName>
    <definedName name="XDO_GROUP_?G_4?245?">SSTDF!$B$110:$IV$110</definedName>
    <definedName name="XDO_GROUP_?G_4?246?">SSTDF!$B$114:$IV$120</definedName>
    <definedName name="XDO_GROUP_?G_4?247?">SSTDF!$B$126:$IV$126</definedName>
    <definedName name="XDO_GROUP_?G_4?248?">SSTDF!$B$135:$IV$135</definedName>
    <definedName name="XDO_GROUP_?G_4?249?">SSTDF!$B$143:$IV$143</definedName>
    <definedName name="XDO_GROUP_?G_4?25?">SMGLF!$B$79:$IV$79</definedName>
    <definedName name="XDO_GROUP_?G_4?250?">SSTDF!$B$148:$IV$148</definedName>
    <definedName name="XDO_GROUP_?G_4?251?">SETFGOLD!$B$44:$IV$44</definedName>
    <definedName name="XDO_GROUP_?G_4?252?">SETFGOLD!$B$56:$IV$56</definedName>
    <definedName name="XDO_GROUP_?G_4?253?">SETFGOLD!$B$61:$IV$61</definedName>
    <definedName name="XDO_GROUP_?G_4?254?">SPSU!$B$11:$IV$31</definedName>
    <definedName name="XDO_GROUP_?G_4?255?">SPSU!$B$58:$IV$58</definedName>
    <definedName name="XDO_GROUP_?G_4?256?">SPSU!$B$75:$IV$75</definedName>
    <definedName name="XDO_GROUP_?G_4?257?">SPSU!$B$80:$IV$80</definedName>
    <definedName name="XDO_GROUP_?G_4?258?">SGF!$B$44:$IV$44</definedName>
    <definedName name="XDO_GROUP_?G_4?259?">SGF!$B$54:$IV$54</definedName>
    <definedName name="XDO_GROUP_?G_4?26?">SMGLF!$B$96:$IV$96</definedName>
    <definedName name="XDO_GROUP_?G_4?260?">SGF!$B$59:$IV$59</definedName>
    <definedName name="XDO_GROUP_?G_4?261?">SBISENSEX!$B$11:$IV$40</definedName>
    <definedName name="XDO_GROUP_?G_4?262?">SBISENSEX!$B$83:$IV$83</definedName>
    <definedName name="XDO_GROUP_?G_4?263?">SBISENSEX!$B$88:$IV$88</definedName>
    <definedName name="XDO_GROUP_?G_4?264?">SSCF!$B$11:$IV$75</definedName>
    <definedName name="XDO_GROUP_?G_4?265?">SSCF!$B$102:$IV$105</definedName>
    <definedName name="XDO_GROUP_?G_4?266?">SSCF!$B$122:$IV$122</definedName>
    <definedName name="XDO_GROUP_?G_4?267?">SSCF!$B$127:$IV$127</definedName>
    <definedName name="XDO_GROUP_?G_4?268?">SBPF!$B$19:$IV$42</definedName>
    <definedName name="XDO_GROUP_?G_4?269?">SBPF!$B$46:$IV$46</definedName>
    <definedName name="XDO_GROUP_?G_4?27?">SMGLF!$B$101:$IV$101</definedName>
    <definedName name="XDO_GROUP_?G_4?270?">SBPF!$B$54:$IV$56</definedName>
    <definedName name="XDO_GROUP_?G_4?271?">SBPF!$B$60:$IV$61</definedName>
    <definedName name="XDO_GROUP_?G_4?272?">SBPF!$B$70:$IV$80</definedName>
    <definedName name="XDO_GROUP_?G_4?273?">SBPF!$B$93:$IV$93</definedName>
    <definedName name="XDO_GROUP_?G_4?274?">SBPF!$B$101:$IV$101</definedName>
    <definedName name="XDO_GROUP_?G_4?275?">SBPF!$B$106:$IV$106</definedName>
    <definedName name="XDO_GROUP_?G_4?276?">SBFS!$B$11:$IV$43</definedName>
    <definedName name="XDO_GROUP_?G_4?277?">SBFS!$B$70:$IV$70</definedName>
    <definedName name="XDO_GROUP_?G_4?278?">SBFS!$B$87:$IV$87</definedName>
    <definedName name="XDO_GROUP_?G_4?279?">SBFS!$B$92:$IV$92</definedName>
    <definedName name="XDO_GROUP_?G_4?28?">#REF!</definedName>
    <definedName name="XDO_GROUP_?G_4?280?">SETFNN50!$B$11:$IV$64</definedName>
    <definedName name="XDO_GROUP_?G_4?281?">SETFNN50!$B$107:$IV$107</definedName>
    <definedName name="XDO_GROUP_?G_4?282?">SETFNN50!$B$112:$IV$112</definedName>
    <definedName name="XDO_GROUP_?G_4?283?">SETFNIFBK!$B$11:$IV$24</definedName>
    <definedName name="XDO_GROUP_?G_4?284?">SETFNIFBK!$B$67:$IV$67</definedName>
    <definedName name="XDO_GROUP_?G_4?285?">SETFNIFBK!$B$72:$IV$72</definedName>
    <definedName name="XDO_GROUP_?G_4?286?">SETFBSE100!$B$11:$IV$110</definedName>
    <definedName name="XDO_GROUP_?G_4?287?">SETFBSE100!$B$153:$IV$153</definedName>
    <definedName name="XDO_GROUP_?G_4?288?">SETFBSE100!$B$158:$IV$158</definedName>
    <definedName name="XDO_GROUP_?G_4?289?">SESF!$B$11:$IV$106</definedName>
    <definedName name="XDO_GROUP_?G_4?29?">#REF!</definedName>
    <definedName name="XDO_GROUP_?G_4?290?">SESF!$B$110:$IV$111</definedName>
    <definedName name="XDO_GROUP_?G_4?291?">SESF!$B$121:$IV$136</definedName>
    <definedName name="XDO_GROUP_?G_4?292?">SESF!$B$140:$IV$140</definedName>
    <definedName name="XDO_GROUP_?G_4?293?">SESF!$B$148:$IV$150</definedName>
    <definedName name="XDO_GROUP_?G_4?294?">SESF!$B$163:$IV$164</definedName>
    <definedName name="XDO_GROUP_?G_4?295?">SESF!$B$173:$IV$174</definedName>
    <definedName name="XDO_GROUP_?G_4?296?">SESF!$B$178:$IV$179</definedName>
    <definedName name="XDO_GROUP_?G_4?297?">SESF!$B$189:$IV$189</definedName>
    <definedName name="XDO_GROUP_?G_4?298?">SESF!$B$194:$IV$194</definedName>
    <definedName name="XDO_GROUP_?G_4?299?">SETFNIF50!$B$11:$IV$60</definedName>
    <definedName name="XDO_GROUP_?G_4?3?">#REF!</definedName>
    <definedName name="XDO_GROUP_?G_4?30?">SEHF!$B$11:$IV$52</definedName>
    <definedName name="XDO_GROUP_?G_4?300?">SETFNIF50!$B$103:$IV$103</definedName>
    <definedName name="XDO_GROUP_?G_4?301?">SETFNIF50!$B$108:$IV$108</definedName>
    <definedName name="XDO_GROUP_?G_4?302?">SETF10GILT!$B$24:$IV$24</definedName>
    <definedName name="XDO_GROUP_?G_4?303?">SETF10GILT!$B$53:$IV$53</definedName>
    <definedName name="XDO_GROUP_?G_4?304?">SETF10GILT!$B$58:$IV$58</definedName>
    <definedName name="XDO_GROUP_?G_4?305?">'SLTAF-IV'!$B$11:$IV$38</definedName>
    <definedName name="XDO_GROUP_?G_4?306?">'SLTAF-IV'!$B$81:$IV$81</definedName>
    <definedName name="XDO_GROUP_?G_4?307?">'SLTAF-IV'!$B$86:$IV$86</definedName>
    <definedName name="XDO_GROUP_?G_4?308?">'SLTAF-V'!$B$11:$IV$36</definedName>
    <definedName name="XDO_GROUP_?G_4?309?">'SLTAF-V'!$B$79:$IV$79</definedName>
    <definedName name="XDO_GROUP_?G_4?31?">SEHF!$B$56:$IV$56</definedName>
    <definedName name="XDO_GROUP_?G_4?310?">'SLTAF-V'!$B$84:$IV$84</definedName>
    <definedName name="XDO_GROUP_?G_4?311?">'SLTAF-VI'!$B$11:$IV$41</definedName>
    <definedName name="XDO_GROUP_?G_4?312?">'SLTAF-VI'!$B$84:$IV$84</definedName>
    <definedName name="XDO_GROUP_?G_4?313?">'SLTAF-VI'!$B$89:$IV$89</definedName>
    <definedName name="XDO_GROUP_?G_4?314?">SETFSN50!$B$11:$IV$60</definedName>
    <definedName name="XDO_GROUP_?G_4?315?">SETFSN50!$B$103:$IV$103</definedName>
    <definedName name="XDO_GROUP_?G_4?316?">SETFSN50!$B$108:$IV$108</definedName>
    <definedName name="XDO_GROUP_?G_4?317?">SBIETFQLTY!$B$11:$IV$40</definedName>
    <definedName name="XDO_GROUP_?G_4?318?">SBIETFQLTY!$B$83:$IV$83</definedName>
    <definedName name="XDO_GROUP_?G_4?319?">SBIETFQLTY!$B$88:$IV$88</definedName>
    <definedName name="XDO_GROUP_?G_4?32?">SEHF!$B$62:$IV$63</definedName>
    <definedName name="XDO_GROUP_?G_4?320?">SCBF!$B$19:$IV$88</definedName>
    <definedName name="XDO_GROUP_?G_4?321?">SCBF!$B$92:$IV$93</definedName>
    <definedName name="XDO_GROUP_?G_4?322?">SCBF!$B$99:$IV$102</definedName>
    <definedName name="XDO_GROUP_?G_4?323?">SCBF!$B$106:$IV$108</definedName>
    <definedName name="XDO_GROUP_?G_4?324?">SCBF!$B$112:$IV$116</definedName>
    <definedName name="XDO_GROUP_?G_4?325?">SCBF!$B$125:$IV$135</definedName>
    <definedName name="XDO_GROUP_?G_4?326?">SCBF!$B$148:$IV$148</definedName>
    <definedName name="XDO_GROUP_?G_4?327?">SCBF!$B$156:$IV$156</definedName>
    <definedName name="XDO_GROUP_?G_4?328?">SCBF!$B$161:$IV$161</definedName>
    <definedName name="XDO_GROUP_?G_4?329?">SEMVF!$B$11:$IV$60</definedName>
    <definedName name="XDO_GROUP_?G_4?33?">SEHF!$B$69:$IV$113</definedName>
    <definedName name="XDO_GROUP_?G_4?330?">SEMVF!$B$103:$IV$103</definedName>
    <definedName name="XDO_GROUP_?G_4?331?">SEMVF!$B$108:$IV$108</definedName>
    <definedName name="XDO_GROUP_?G_4?332?">'SFMP- Series 1'!$B$26:$IV$31</definedName>
    <definedName name="XDO_GROUP_?G_4?333?">'SFMP- Series 1'!$B$44:$IV$50</definedName>
    <definedName name="XDO_GROUP_?G_4?334?">'SFMP- Series 1'!$B$65:$IV$65</definedName>
    <definedName name="XDO_GROUP_?G_4?335?">'SFMP- Series 1'!$B$70:$IV$70</definedName>
    <definedName name="XDO_GROUP_?G_4?336?">'SFMP- Series 6'!$B$24:$IV$24</definedName>
    <definedName name="XDO_GROUP_?G_4?337?">'SFMP- Series 6'!$B$28:$IV$31</definedName>
    <definedName name="XDO_GROUP_?G_4?338?">'SFMP- Series 6'!$B$44:$IV$50</definedName>
    <definedName name="XDO_GROUP_?G_4?339?">'SFMP- Series 6'!$B$65:$IV$65</definedName>
    <definedName name="XDO_GROUP_?G_4?34?">SEHF!$B$117:$IV$119</definedName>
    <definedName name="XDO_GROUP_?G_4?340?">'SFMP- Series 6'!$B$70:$IV$70</definedName>
    <definedName name="XDO_GROUP_?G_4?341?">'SFMP- Series 34'!$B$24:$IV$24</definedName>
    <definedName name="XDO_GROUP_?G_4?342?">'SFMP- Series 34'!$B$28:$IV$28</definedName>
    <definedName name="XDO_GROUP_?G_4?343?">'SFMP- Series 34'!$B$41:$IV$45</definedName>
    <definedName name="XDO_GROUP_?G_4?344?">'SFMP- Series 34'!$B$60:$IV$60</definedName>
    <definedName name="XDO_GROUP_?G_4?345?">'SFMP- Series 34'!$B$65:$IV$65</definedName>
    <definedName name="XDO_GROUP_?G_4?346?">'SMCBF-IP'!$B$11:$IV$44</definedName>
    <definedName name="XDO_GROUP_?G_4?347?">'SMCBF-IP'!$B$48:$IV$49</definedName>
    <definedName name="XDO_GROUP_?G_4?348?">'SMCBF-IP'!$B$74:$IV$74</definedName>
    <definedName name="XDO_GROUP_?G_4?349?">'SMCBF-IP'!$B$91:$IV$91</definedName>
    <definedName name="XDO_GROUP_?G_4?35?">SEHF!$B$125:$IV$125</definedName>
    <definedName name="XDO_GROUP_?G_4?350?">'SMCBF-IP'!$B$96:$IV$96</definedName>
    <definedName name="XDO_GROUP_?G_4?351?">SFRDF!$B$19:$IV$19</definedName>
    <definedName name="XDO_GROUP_?G_4?352?">SFRDF!$B$27:$IV$31</definedName>
    <definedName name="XDO_GROUP_?G_4?353?">SFRDF!$B$35:$IV$41</definedName>
    <definedName name="XDO_GROUP_?G_4?354?">SFRDF!$B$62:$IV$62</definedName>
    <definedName name="XDO_GROUP_?G_4?355?">SFRDF!$B$70:$IV$70</definedName>
    <definedName name="XDO_GROUP_?G_4?356?">SFRDF!$B$75:$IV$75</definedName>
    <definedName name="XDO_GROUP_?G_4?357?">SBIETFIT!$B$11:$IV$20</definedName>
    <definedName name="XDO_GROUP_?G_4?358?">SBIETFIT!$B$63:$IV$63</definedName>
    <definedName name="XDO_GROUP_?G_4?359?">SBIETFIT!$B$68:$IV$68</definedName>
    <definedName name="XDO_GROUP_?G_4?36?">SEHF!$B$129:$IV$130</definedName>
    <definedName name="XDO_GROUP_?G_4?360?">SBIETFPB!$B$11:$IV$20</definedName>
    <definedName name="XDO_GROUP_?G_4?361?">SBIETFPB!$B$63:$IV$63</definedName>
    <definedName name="XDO_GROUP_?G_4?362?">SBIETFPB!$B$68:$IV$68</definedName>
    <definedName name="XDO_GROUP_?G_4?363?">'SRBF-AP'!$B$11:$IV$60</definedName>
    <definedName name="XDO_GROUP_?G_4?364?">'SRBF-AP'!$B$70:$IV$70</definedName>
    <definedName name="XDO_GROUP_?G_4?365?">'SRBF-AP'!$B$74:$IV$74</definedName>
    <definedName name="XDO_GROUP_?G_4?366?">'SRBF-AP'!$B$81:$IV$81</definedName>
    <definedName name="XDO_GROUP_?G_4?367?">'SRBF-AP'!$B$80:$IV$80</definedName>
    <definedName name="XDO_GROUP_?G_4?368?">'SRBF-AP'!$B$110:$IV$110</definedName>
    <definedName name="XDO_GROUP_?G_4?369?">'SRBF-AP'!$B$115:$IV$115</definedName>
    <definedName name="XDO_GROUP_?G_4?37?">SEHF!$B$134:$IV$136</definedName>
    <definedName name="XDO_GROUP_?G_4?370?">'SRBF-AHP'!$B$11:$IV$60</definedName>
    <definedName name="XDO_GROUP_?G_4?371?">'SRBF-AHP'!$B$70:$IV$70</definedName>
    <definedName name="XDO_GROUP_?G_4?372?">'SRBF-AHP'!$B$74:$IV$74</definedName>
    <definedName name="XDO_GROUP_?G_4?373?">'SRBF-AHP'!$B$81:$IV$81</definedName>
    <definedName name="XDO_GROUP_?G_4?374?">'SRBF-AHP'!$B$80:$IV$80</definedName>
    <definedName name="XDO_GROUP_?G_4?375?">'SRBF-AHP'!$B$102:$IV$102</definedName>
    <definedName name="XDO_GROUP_?G_4?376?">'SRBF-AHP'!$B$106:$IV$107</definedName>
    <definedName name="XDO_GROUP_?G_4?377?">'SRBF-AHP'!$B$117:$IV$117</definedName>
    <definedName name="XDO_GROUP_?G_4?378?">'SRBF-AHP'!$B$122:$IV$122</definedName>
    <definedName name="XDO_GROUP_?G_4?379?">'SRBF-CHP'!$B$11:$IV$60</definedName>
    <definedName name="XDO_GROUP_?G_4?38?">SEHF!$B$143:$IV$143</definedName>
    <definedName name="XDO_GROUP_?G_4?380?">'SRBF-CHP'!$B$70:$IV$77</definedName>
    <definedName name="XDO_GROUP_?G_4?381?">'SRBF-CHP'!$B$81:$IV$81</definedName>
    <definedName name="XDO_GROUP_?G_4?382?">'SRBF-CHP'!$B$89:$IV$89</definedName>
    <definedName name="XDO_GROUP_?G_4?383?">'SRBF-CHP'!$B$87:$IV$91</definedName>
    <definedName name="XDO_GROUP_?G_4?384?">'SRBF-CHP'!$B$120:$IV$120</definedName>
    <definedName name="XDO_GROUP_?G_4?385?">'SRBF-CHP'!$B$125:$IV$125</definedName>
    <definedName name="XDO_GROUP_?G_4?386?">'SRBF-CP'!$B$11:$IV$60</definedName>
    <definedName name="XDO_GROUP_?G_4?387?">'SRBF-CP'!$B$70:$IV$76</definedName>
    <definedName name="XDO_GROUP_?G_4?388?">'SRBF-CP'!$B$80:$IV$80</definedName>
    <definedName name="XDO_GROUP_?G_4?389?">'SRBF-CP'!$B$86:$IV$89</definedName>
    <definedName name="XDO_GROUP_?G_4?39?">SEHF!$B$147:$IV$156</definedName>
    <definedName name="XDO_GROUP_?G_4?390?">'SRBF-CP'!$B$118:$IV$118</definedName>
    <definedName name="XDO_GROUP_?G_4?391?">'SRBF-CP'!$B$123:$IV$123</definedName>
    <definedName name="XDO_GROUP_?G_4?392?">'SIA-US EQUITY FOF'!$B$44:$IV$44</definedName>
    <definedName name="XDO_GROUP_?G_4?393?">'SIA-US EQUITY FOF'!$B$56:$IV$56</definedName>
    <definedName name="XDO_GROUP_?G_4?394?">'SIA-US EQUITY FOF'!$B$61:$IV$61</definedName>
    <definedName name="XDO_GROUP_?G_4?395?">'SNN50'!$B$11:$IV$64</definedName>
    <definedName name="XDO_GROUP_?G_4?396?">'SNN50'!$B$107:$IV$107</definedName>
    <definedName name="XDO_GROUP_?G_4?397?">'SNN50'!$B$112:$IV$112</definedName>
    <definedName name="XDO_GROUP_?G_4?398?">'SFMP- Series 44'!$B$26:$IV$31</definedName>
    <definedName name="XDO_GROUP_?G_4?399?">'SFMP- Series 44'!$B$42:$IV$42</definedName>
    <definedName name="XDO_GROUP_?G_4?4?">#REF!</definedName>
    <definedName name="XDO_GROUP_?G_4?40?">SEHF!$B$160:$IV$160</definedName>
    <definedName name="XDO_GROUP_?G_4?400?">'SFMP- Series 44'!$B$46:$IV$52</definedName>
    <definedName name="XDO_GROUP_?G_4?401?">'SFMP- Series 44'!$B$67:$IV$67</definedName>
    <definedName name="XDO_GROUP_?G_4?402?">'SFMP- Series 44'!$B$72:$IV$72</definedName>
    <definedName name="XDO_GROUP_?G_4?403?">'SFMP- Series 45'!$B$26:$IV$33</definedName>
    <definedName name="XDO_GROUP_?G_4?404?">'SFMP- Series 45'!$B$44:$IV$44</definedName>
    <definedName name="XDO_GROUP_?G_4?405?">'SFMP- Series 45'!$B$48:$IV$52</definedName>
    <definedName name="XDO_GROUP_?G_4?406?">'SFMP- Series 45'!$B$67:$IV$67</definedName>
    <definedName name="XDO_GROUP_?G_4?407?">'SFMP- Series 45'!$B$72:$IV$72</definedName>
    <definedName name="XDO_GROUP_?G_4?408?">SBIETFCON!$B$11:$IV$40</definedName>
    <definedName name="XDO_GROUP_?G_4?409?">SBIETFCON!$B$83:$IV$83</definedName>
    <definedName name="XDO_GROUP_?G_4?41?">SEHF!$B$164:$IV$164</definedName>
    <definedName name="XDO_GROUP_?G_4?410?">SBIETFCON!$B$88:$IV$88</definedName>
    <definedName name="XDO_GROUP_?G_4?411?">'SFMP- Series 46'!$B$26:$IV$29</definedName>
    <definedName name="XDO_GROUP_?G_4?412?">'SFMP- Series 46'!$B$42:$IV$46</definedName>
    <definedName name="XDO_GROUP_?G_4?413?">'SFMP- Series 46'!$B$61:$IV$61</definedName>
    <definedName name="XDO_GROUP_?G_4?414?">'SFMP- Series 46'!$B$66:$IV$66</definedName>
    <definedName name="XDO_GROUP_?G_4?415?">SBAF!$B$11:$IV$102</definedName>
    <definedName name="XDO_GROUP_?G_4?416?">SBAF!$B$106:$IV$107</definedName>
    <definedName name="XDO_GROUP_?G_4?417?">SBAF!$B$111:$IV$111</definedName>
    <definedName name="XDO_GROUP_?G_4?418?">SBAF!$B$121:$IV$145</definedName>
    <definedName name="XDO_GROUP_?G_4?419?">SBAF!$B$149:$IV$149</definedName>
    <definedName name="XDO_GROUP_?G_4?42?">SEHF!$B$171:$IV$172</definedName>
    <definedName name="XDO_GROUP_?G_4?420?">SBAF!$B$157:$IV$159</definedName>
    <definedName name="XDO_GROUP_?G_4?421?">SBAF!$B$163:$IV$165</definedName>
    <definedName name="XDO_GROUP_?G_4?422?">SBAF!$B$172:$IV$172</definedName>
    <definedName name="XDO_GROUP_?G_4?423?">SBAF!$B$176:$IV$181</definedName>
    <definedName name="XDO_GROUP_?G_4?424?">SBAF!$B$185:$IV$186</definedName>
    <definedName name="XDO_GROUP_?G_4?425?">SBAF!$B$195:$IV$196</definedName>
    <definedName name="XDO_GROUP_?G_4?426?">SBAF!$B$208:$IV$208</definedName>
    <definedName name="XDO_GROUP_?G_4?427?">SBAF!$B$213:$IV$213</definedName>
    <definedName name="XDO_GROUP_?G_4?428?">'SFMP- Series 49'!$B$26:$IV$34</definedName>
    <definedName name="XDO_GROUP_?G_4?429?">'SFMP- Series 49'!$B$47:$IV$51</definedName>
    <definedName name="XDO_GROUP_?G_4?43?">SEHF!$B$184:$IV$184</definedName>
    <definedName name="XDO_GROUP_?G_4?430?">'SFMP- Series 49'!$B$66:$IV$66</definedName>
    <definedName name="XDO_GROUP_?G_4?431?">'SFMP- Series 49'!$B$71:$IV$71</definedName>
    <definedName name="XDO_GROUP_?G_4?432?">'SFMP- Series 50'!$B$26:$IV$31</definedName>
    <definedName name="XDO_GROUP_?G_4?433?">'SFMP- Series 50'!$B$44:$IV$49</definedName>
    <definedName name="XDO_GROUP_?G_4?434?">'SFMP- Series 50'!$B$64:$IV$64</definedName>
    <definedName name="XDO_GROUP_?G_4?435?">'SFMP- Series 50'!$B$69:$IV$69</definedName>
    <definedName name="XDO_GROUP_?G_4?436?">'SFMP- Series 51'!$B$26:$IV$37</definedName>
    <definedName name="XDO_GROUP_?G_4?437?">'SFMP- Series 51'!$B$50:$IV$58</definedName>
    <definedName name="XDO_GROUP_?G_4?438?">'SFMP- Series 51'!$B$73:$IV$73</definedName>
    <definedName name="XDO_GROUP_?G_4?439?">'SFMP- Series 51'!$B$78:$IV$78</definedName>
    <definedName name="XDO_GROUP_?G_4?44?">SEHF!$B$189:$IV$189</definedName>
    <definedName name="XDO_GROUP_?G_4?440?">'SFMP- Series 52'!$B$26:$IV$30</definedName>
    <definedName name="XDO_GROUP_?G_4?441?">'SFMP- Series 52'!$B$43:$IV$49</definedName>
    <definedName name="XDO_GROUP_?G_4?442?">'SFMP- Series 52'!$B$64:$IV$64</definedName>
    <definedName name="XDO_GROUP_?G_4?443?">'SFMP- Series 52'!$B$69:$IV$69</definedName>
    <definedName name="XDO_GROUP_?G_4?444?">'SFMP- Series 53'!$B$26:$IV$34</definedName>
    <definedName name="XDO_GROUP_?G_4?445?">'SFMP- Series 53'!$B$47:$IV$56</definedName>
    <definedName name="XDO_GROUP_?G_4?446?">'SFMP- Series 53'!$B$71:$IV$71</definedName>
    <definedName name="XDO_GROUP_?G_4?447?">'SFMP- Series 53'!$B$76:$IV$76</definedName>
    <definedName name="XDO_GROUP_?G_4?448?">'SFMP- Series 54'!$B$26:$IV$28</definedName>
    <definedName name="XDO_GROUP_?G_4?449?">'SFMP- Series 54'!$B$41:$IV$44</definedName>
    <definedName name="XDO_GROUP_?G_4?45?">#REF!</definedName>
    <definedName name="XDO_GROUP_?G_4?450?">'SFMP- Series 54'!$B$59:$IV$59</definedName>
    <definedName name="XDO_GROUP_?G_4?451?">'SFMP- Series 54'!$B$64:$IV$64</definedName>
    <definedName name="XDO_GROUP_?G_4?452?">'SFMP- Series 55'!$B$26:$IV$32</definedName>
    <definedName name="XDO_GROUP_?G_4?453?">'SFMP- Series 55'!$B$45:$IV$55</definedName>
    <definedName name="XDO_GROUP_?G_4?454?">'SFMP- Series 55'!$B$70:$IV$70</definedName>
    <definedName name="XDO_GROUP_?G_4?455?">'SFMP- Series 55'!$B$75:$IV$75</definedName>
    <definedName name="XDO_GROUP_?G_4?456?">'SFMP- Series 57'!$B$26:$IV$29</definedName>
    <definedName name="XDO_GROUP_?G_4?457?">'SFMP- Series 57'!$B$42:$IV$51</definedName>
    <definedName name="XDO_GROUP_?G_4?458?">'SFMP- Series 57'!$B$66:$IV$66</definedName>
    <definedName name="XDO_GROUP_?G_4?459?">'SFMP- Series 57'!$B$71:$IV$71</definedName>
    <definedName name="XDO_GROUP_?G_4?46?">#REF!</definedName>
    <definedName name="XDO_GROUP_?G_4?460?">'SFMP- Series 58'!$B$26:$IV$32</definedName>
    <definedName name="XDO_GROUP_?G_4?461?">'SFMP- Series 58'!$B$45:$IV$52</definedName>
    <definedName name="XDO_GROUP_?G_4?462?">'SFMP- Series 58'!$B$67:$IV$67</definedName>
    <definedName name="XDO_GROUP_?G_4?463?">'SFMP- Series 58'!$B$72:$IV$72</definedName>
    <definedName name="XDO_GROUP_?G_4?464?">SCPSE!$B$19:$IV$41</definedName>
    <definedName name="XDO_GROUP_?G_4?465?">SCPSE!$B$51:$IV$102</definedName>
    <definedName name="XDO_GROUP_?G_4?466?">SCPSE!$B$111:$IV$111</definedName>
    <definedName name="XDO_GROUP_?G_4?467?">SCPSE!$B$130:$IV$130</definedName>
    <definedName name="XDO_GROUP_?G_4?468?">SCPSE!$B$135:$IV$135</definedName>
    <definedName name="XDO_GROUP_?G_4?469?">'SFMP- Series 59'!$B$38:$IV$39</definedName>
    <definedName name="XDO_GROUP_?G_4?47?">SMIF!$B$19:$IV$34</definedName>
    <definedName name="XDO_GROUP_?G_4?470?">'SFMP- Series 59'!$B$54:$IV$54</definedName>
    <definedName name="XDO_GROUP_?G_4?471?">'SFMP- Series 59'!$B$59:$IV$59</definedName>
    <definedName name="XDO_GROUP_?G_4?472?">'SFMP- Series 60'!$B$26:$IV$31</definedName>
    <definedName name="XDO_GROUP_?G_4?473?">'SFMP- Series 60'!$B$44:$IV$51</definedName>
    <definedName name="XDO_GROUP_?G_4?474?">'SFMP- Series 60'!$B$66:$IV$66</definedName>
    <definedName name="XDO_GROUP_?G_4?475?">'SFMP- Series 60'!$B$71:$IV$71</definedName>
    <definedName name="XDO_GROUP_?G_4?476?">SMCF!$B$11:$IV$68</definedName>
    <definedName name="XDO_GROUP_?G_4?477?">SMCF!$B$83:$IV$83</definedName>
    <definedName name="XDO_GROUP_?G_4?478?">SMCF!$B$96:$IV$96</definedName>
    <definedName name="XDO_GROUP_?G_4?479?">SMCF!$B$113:$IV$113</definedName>
    <definedName name="XDO_GROUP_?G_4?48?">SMIF!$B$38:$IV$40</definedName>
    <definedName name="XDO_GROUP_?G_4?480?">SMCF!$B$118:$IV$118</definedName>
    <definedName name="XDO_GROUP_?G_4?481?">'SFMP- Series 61'!$B$26:$IV$36</definedName>
    <definedName name="XDO_GROUP_?G_4?482?">'SFMP- Series 61'!$B$49:$IV$59</definedName>
    <definedName name="XDO_GROUP_?G_4?483?">'SFMP- Series 61'!$B$74:$IV$74</definedName>
    <definedName name="XDO_GROUP_?G_4?484?">'SFMP- Series 61'!$B$79:$IV$79</definedName>
    <definedName name="XDO_GROUP_?G_4?485?">'SFMP- Series 67'!$B$26:$IV$34</definedName>
    <definedName name="XDO_GROUP_?G_4?486?">'SFMP- Series 67'!$B$47:$IV$54</definedName>
    <definedName name="XDO_GROUP_?G_4?487?">'SFMP- Series 67'!$B$69:$IV$69</definedName>
    <definedName name="XDO_GROUP_?G_4?488?">'SFMP- Series 67'!$B$74:$IV$74</definedName>
    <definedName name="XDO_GROUP_?G_4?489?">SNM150IF!$B$11:$IV$160</definedName>
    <definedName name="XDO_GROUP_?G_4?49?">SMIF!$B$46:$IV$47</definedName>
    <definedName name="XDO_GROUP_?G_4?490?">SNM150IF!$B$203:$IV$203</definedName>
    <definedName name="XDO_GROUP_?G_4?491?">SNM150IF!$B$208:$IV$208</definedName>
    <definedName name="XDO_GROUP_?G_4?492?">SNS250IF!$B$11:$IV$260</definedName>
    <definedName name="XDO_GROUP_?G_4?493?">SNS250IF!$B$303:$IV$303</definedName>
    <definedName name="XDO_GROUP_?G_4?494?">SNS250IF!$B$308:$IV$308</definedName>
    <definedName name="XDO_GROUP_?G_4?495?">'SCIGI-JUN 2036'!$B$24:$IV$24</definedName>
    <definedName name="XDO_GROUP_?G_4?496?">'SCIGI-JUN 2036'!$B$53:$IV$53</definedName>
    <definedName name="XDO_GROUP_?G_4?497?">'SCIGI-JUN 2036'!$B$58:$IV$58</definedName>
    <definedName name="XDO_GROUP_?G_4?498?">'SCIGI-APR 2029'!$B$24:$IV$24</definedName>
    <definedName name="XDO_GROUP_?G_4?499?">'SCIGI-APR 2029'!$B$53:$IV$53</definedName>
    <definedName name="XDO_GROUP_?G_4?5?">#REF!</definedName>
    <definedName name="XDO_GROUP_?G_4?50?">SMIF!$B$53:$IV$53</definedName>
    <definedName name="XDO_GROUP_?G_4?500?">'SCIGI-APR 2029'!$B$58:$IV$58</definedName>
    <definedName name="XDO_GROUP_?G_4?501?">'SCISI-SEP 2027'!$B$24:$IV$24</definedName>
    <definedName name="XDO_GROUP_?G_4?502?">'SCISI-SEP 2027'!$B$28:$IV$45</definedName>
    <definedName name="XDO_GROUP_?G_4?503?">'SCISI-SEP 2027'!$B$72:$IV$72</definedName>
    <definedName name="XDO_GROUP_?G_4?504?">'SCISI-SEP 2027'!$B$77:$IV$77</definedName>
    <definedName name="XDO_GROUP_?G_4?505?">SLDF!$B$24:$IV$26</definedName>
    <definedName name="XDO_GROUP_?G_4?506?">SLDF!$B$49:$IV$49</definedName>
    <definedName name="XDO_GROUP_?G_4?507?">SLDF!$B$57:$IV$57</definedName>
    <definedName name="XDO_GROUP_?G_4?508?">SLDF!$B$62:$IV$62</definedName>
    <definedName name="XDO_GROUP_?G_4?509?">'SFMP- Series 74'!$B$26:$IV$28</definedName>
    <definedName name="XDO_GROUP_?G_4?51?">SMIF!$B$51:$IV$55</definedName>
    <definedName name="XDO_GROUP_?G_4?510?">'SFMP- Series 74'!$B$39:$IV$39</definedName>
    <definedName name="XDO_GROUP_?G_4?511?">'SFMP- Series 74'!$B$43:$IV$43</definedName>
    <definedName name="XDO_GROUP_?G_4?512?">'SFMP- Series 74'!$B$58:$IV$58</definedName>
    <definedName name="XDO_GROUP_?G_4?513?">'SFMP- Series 74'!$B$63:$IV$63</definedName>
    <definedName name="XDO_GROUP_?G_4?514?">'SFMP- Series 76'!$B$19:$IV$20</definedName>
    <definedName name="XDO_GROUP_?G_4?515?">'SFMP- Series 76'!$B$39:$IV$39</definedName>
    <definedName name="XDO_GROUP_?G_4?516?">'SFMP- Series 76'!$B$56:$IV$56</definedName>
    <definedName name="XDO_GROUP_?G_4?517?">'SFMP- Series 76'!$B$61:$IV$61</definedName>
    <definedName name="XDO_GROUP_?G_4?518?">'SFMP- Series 78'!$B$19:$IV$19</definedName>
    <definedName name="XDO_GROUP_?G_4?519?">'SFMP- Series 78'!$B$54:$IV$54</definedName>
    <definedName name="XDO_GROUP_?G_4?52?">SMIF!$B$59:$IV$59</definedName>
    <definedName name="XDO_GROUP_?G_4?520?">'SFMP- Series 78'!$B$59:$IV$59</definedName>
    <definedName name="XDO_GROUP_?G_4?521?">SDYF!$B$11:$IV$58</definedName>
    <definedName name="XDO_GROUP_?G_4?522?">SDYF!$B$62:$IV$65</definedName>
    <definedName name="XDO_GROUP_?G_4?523?">SDYF!$B$92:$IV$92</definedName>
    <definedName name="XDO_GROUP_?G_4?524?">SDYF!$B$109:$IV$109</definedName>
    <definedName name="XDO_GROUP_?G_4?525?">SDYF!$B$114:$IV$114</definedName>
    <definedName name="XDO_GROUP_?G_4?526?">'SFMP- Series 81'!$B$19:$IV$20</definedName>
    <definedName name="XDO_GROUP_?G_4?527?">'SFMP- Series 81'!$B$24:$IV$24</definedName>
    <definedName name="XDO_GROUP_?G_4?528?">'SFMP- Series 81'!$B$34:$IV$35</definedName>
    <definedName name="XDO_GROUP_?G_4?529?">'SFMP- Series 81'!$B$46:$IV$47</definedName>
    <definedName name="XDO_GROUP_?G_4?53?">SMIF!$B$68:$IV$68</definedName>
    <definedName name="XDO_GROUP_?G_4?530?">'SFMP- Series 81'!$B$51:$IV$51</definedName>
    <definedName name="XDO_GROUP_?G_4?531?">'SFMP- Series 81'!$B$66:$IV$66</definedName>
    <definedName name="XDO_GROUP_?G_4?532?">'SFMP- Series 81'!$B$71:$IV$71</definedName>
    <definedName name="XDO_GROUP_?G_4?533?">'SBI-BSE-SENSEX-IF'!$B$11:$IV$40</definedName>
    <definedName name="XDO_GROUP_?G_4?534?">'SBI-BSE-SENSEX-IF'!$B$83:$IV$83</definedName>
    <definedName name="XDO_GROUP_?G_4?535?">'SBI-BSE-SENSEX-IF'!$B$88:$IV$88</definedName>
    <definedName name="XDO_GROUP_?G_4?536?">LIQUIDSBI!$B$52:$IV$52</definedName>
    <definedName name="XDO_GROUP_?G_4?537?">LIQUIDSBI!$B$57:$IV$57</definedName>
    <definedName name="XDO_GROUP_?G_4?538?">SN50EWIF!$B$11:$IV$60</definedName>
    <definedName name="XDO_GROUP_?G_4?539?">SN50EWIF!$B$103:$IV$103</definedName>
    <definedName name="XDO_GROUP_?G_4?54?">SMIF!$B$81:$IV$81</definedName>
    <definedName name="XDO_GROUP_?G_4?540?">SN50EWIF!$B$108:$IV$108</definedName>
    <definedName name="XDO_GROUP_?G_4?541?">SEOF!$B$11:$IV$44</definedName>
    <definedName name="XDO_GROUP_?G_4?542?">SEOF!$B$71:$IV$72</definedName>
    <definedName name="XDO_GROUP_?G_4?543?">SEOF!$B$89:$IV$89</definedName>
    <definedName name="XDO_GROUP_?G_4?544?">SEOF!$B$94:$IV$94</definedName>
    <definedName name="XDO_GROUP_?G_4?545?">'SBI-AOF'!$B$11:$IV$41</definedName>
    <definedName name="XDO_GROUP_?G_4?546?">'SBI-AOF'!$B$68:$IV$68</definedName>
    <definedName name="XDO_GROUP_?G_4?547?">'SBI-AOF'!$B$85:$IV$85</definedName>
    <definedName name="XDO_GROUP_?G_4?548?">'SBI-AOF'!$B$90:$IV$90</definedName>
    <definedName name="XDO_GROUP_?G_4?549?">SETFSILVER!$B$44:$IV$44</definedName>
    <definedName name="XDO_GROUP_?G_4?55?">SMIF!$B$85:$IV$85</definedName>
    <definedName name="XDO_GROUP_?G_4?550?">SETFSILVER!$B$56:$IV$56</definedName>
    <definedName name="XDO_GROUP_?G_4?551?">SETFSILVER!$B$61:$IV$61</definedName>
    <definedName name="XDO_GROUP_?G_4?552?">'SETFSILVER-FOF'!$B$44:$IV$44</definedName>
    <definedName name="XDO_GROUP_?G_4?553?">'SETFSILVER-FOF'!$B$54:$IV$54</definedName>
    <definedName name="XDO_GROUP_?G_4?554?">'SETFSILVER-FOF'!$B$59:$IV$59</definedName>
    <definedName name="XDO_GROUP_?G_4?555?">'SN50EW-ETF'!$B$11:$IV$60</definedName>
    <definedName name="XDO_GROUP_?G_4?556?">'SN50EW-ETF'!$B$103:$IV$103</definedName>
    <definedName name="XDO_GROUP_?G_4?557?">'SN50EW-ETF'!$B$108:$IV$108</definedName>
    <definedName name="XDO_GROUP_?G_4?558?">SIOF!$B$11:$IV$48</definedName>
    <definedName name="XDO_GROUP_?G_4?559?">SIOF!$B$75:$IV$75</definedName>
    <definedName name="XDO_GROUP_?G_4?56?">SMIF!$B$93:$IV$93</definedName>
    <definedName name="XDO_GROUP_?G_4?560?">SIOF!$B$92:$IV$92</definedName>
    <definedName name="XDO_GROUP_?G_4?561?">SIOF!$B$97:$IV$97</definedName>
    <definedName name="XDO_GROUP_?G_4?562?">SN500IF!$B$11:$IV$514</definedName>
    <definedName name="XDO_GROUP_?G_4?563?">SN500IF!$B$557:$IV$557</definedName>
    <definedName name="XDO_GROUP_?G_4?564?">SN500IF!$B$562:$IV$562</definedName>
    <definedName name="XDO_GROUP_?G_4?565?">SNICIF!$B$11:$IV$40</definedName>
    <definedName name="XDO_GROUP_?G_4?566?">SNICIF!$B$83:$IV$83</definedName>
    <definedName name="XDO_GROUP_?G_4?567?">SNICIF!$B$88:$IV$88</definedName>
    <definedName name="XDO_GROUP_?G_4?568?">SQF!$B$11:$IV$41</definedName>
    <definedName name="XDO_GROUP_?G_4?569?">SQF!$B$84:$IV$84</definedName>
    <definedName name="XDO_GROUP_?G_4?57?">SMIF!$B$98:$IV$98</definedName>
    <definedName name="XDO_GROUP_?G_4?570?">SQF!$B$89:$IV$89</definedName>
    <definedName name="XDO_GROUP_?G_4?571?">SNBIF!$B$11:$IV$24</definedName>
    <definedName name="XDO_GROUP_?G_4?572?">SNBIF!$B$67:$IV$67</definedName>
    <definedName name="XDO_GROUP_?G_4?573?">SNBIF!$B$72:$IV$72</definedName>
    <definedName name="XDO_GROUP_?G_4?574?">SNITIF!$B$11:$IV$20</definedName>
    <definedName name="XDO_GROUP_?G_4?575?">SNITIF!$B$63:$IV$63</definedName>
    <definedName name="XDO_GROUP_?G_4?576?">SNITIF!$B$68:$IV$68</definedName>
    <definedName name="XDO_GROUP_?G_4?577?">'SBI BSE PSU Bank ETF'!$B$11:$IV$21</definedName>
    <definedName name="XDO_GROUP_?G_4?578?">'SBI BSE PSU Bank ETF'!$B$64:$IV$64</definedName>
    <definedName name="XDO_GROUP_?G_4?579?">'SBI BSE PSU Bank ETF'!$B$69:$IV$69</definedName>
    <definedName name="XDO_GROUP_?G_4?58?">#REF!</definedName>
    <definedName name="XDO_GROUP_?G_4?580?">'SBI BSE PSU Bank Index Fund'!$B$11:$IV$21</definedName>
    <definedName name="XDO_GROUP_?G_4?581?">'SBI BSE PSU Bank Index Fund'!$B$64:$IV$64</definedName>
    <definedName name="XDO_GROUP_?G_4?582?">'SBI BSE PSU Bank Index Fund'!$B$69:$IV$69</definedName>
    <definedName name="XDO_GROUP_?G_4?583?">SIPAAFOF!$B$44:$IV$46</definedName>
    <definedName name="XDO_GROUP_?G_4?584?">SIPAAFOF!$B$56:$IV$56</definedName>
    <definedName name="XDO_GROUP_?G_4?585?">SIPAAFOF!$B$61:$IV$61</definedName>
    <definedName name="XDO_GROUP_?G_4?586?">'SBI Nifty200 Quality 30'!$B$11:$IV$40</definedName>
    <definedName name="XDO_GROUP_?G_4?587?">'SBI Nifty200 Quality 30'!$B$83:$IV$83</definedName>
    <definedName name="XDO_GROUP_?G_4?588?">'SBI Nifty200 Quality 30'!$B$88:$IV$88</definedName>
    <definedName name="XDO_GROUP_?G_4?589?">'SBI Nifty200 Mom 30'!$B$11:$IV$40</definedName>
    <definedName name="XDO_GROUP_?G_4?59?">#REF!</definedName>
    <definedName name="XDO_GROUP_?G_4?590?">'SBI Nifty200 Mom 30'!$B$83:$IV$83</definedName>
    <definedName name="XDO_GROUP_?G_4?591?">'SBI Nifty200 Mom 30'!$B$88:$IV$88</definedName>
    <definedName name="XDO_GROUP_?G_4?592?">'SBI Nifty100 Low Vol 30'!$B$11:$IV$40</definedName>
    <definedName name="XDO_GROUP_?G_4?593?">'SBI Nifty100 Low Vol 30'!$B$83:$IV$83</definedName>
    <definedName name="XDO_GROUP_?G_4?594?">'SBI Nifty100 Low Vol 30'!$B$88:$IV$88</definedName>
    <definedName name="XDO_GROUP_?G_4?595?">SBILIQETF!$B$52:$IV$52</definedName>
    <definedName name="XDO_GROUP_?G_4?596?">SBILIQETF!$B$57:$IV$57</definedName>
    <definedName name="XDO_GROUP_?G_4?597?">SDAAAFOF!$B$44:$IV$57</definedName>
    <definedName name="XDO_GROUP_?G_4?598?">SDAAAFOF!$B$67:$IV$67</definedName>
    <definedName name="XDO_GROUP_?G_4?599?">SDAAAFOF!$B$72:$IV$72</definedName>
    <definedName name="XDO_GROUP_?G_4?6?">#REF!</definedName>
    <definedName name="XDO_GROUP_?G_4?60?">SCOF!$B$11:$IV$53</definedName>
    <definedName name="XDO_GROUP_?G_4?600?">SQLF!$B$11:$IV$52</definedName>
    <definedName name="XDO_GROUP_?G_4?601?">SQLF!$B$79:$IV$79</definedName>
    <definedName name="XDO_GROUP_?G_4?602?">SQLF!$B$96:$IV$96</definedName>
    <definedName name="XDO_GROUP_?G_4?603?">SQLF!$B$101:$IV$101</definedName>
    <definedName name="XDO_GROUP_?G_4?604?">SNM150M50ETF!$B$11:$IV$60</definedName>
    <definedName name="XDO_GROUP_?G_4?605?">SNM150M50ETF!$B$107:$IV$107</definedName>
    <definedName name="XDO_GROUP_?G_4?606?">SNM150ETF!$B$11:$IV$160</definedName>
    <definedName name="XDO_GROUP_?G_4?607?">SNM150ETF!$B$203:$IV$203</definedName>
    <definedName name="XDO_GROUP_?G_4?608?">SNM150ETF!$B$208:$IV$208</definedName>
    <definedName name="XDO_GROUP_?G_4?609?">'SCRIBXFS3-6M'!$B$19:$IV$24</definedName>
    <definedName name="XDO_GROUP_?G_4?61?">SCOF!$B$59:$IV$59</definedName>
    <definedName name="XDO_GROUP_?G_4?610?">'SCRIBXFS3-6M'!$B$28:$IV$28</definedName>
    <definedName name="XDO_GROUP_?G_4?611?">'SCRIBXFS3-6M'!$B$43:$IV$43</definedName>
    <definedName name="XDO_GROUP_?G_4?612?">'SCRIBXFS3-6M'!$B$47:$IV$50</definedName>
    <definedName name="XDO_GROUP_?G_4?613?">'SCRIBXFS3-6M'!$B$69:$IV$69</definedName>
    <definedName name="XDO_GROUP_?G_4?614?">'SCRIBXFS3-6M'!$B$74:$IV$74</definedName>
    <definedName name="XDO_GROUP_?G_4?615?">'CRIBXFS9-12M'!$B$19:$IV$21</definedName>
    <definedName name="XDO_GROUP_?G_4?616?">'CRIBXFS9-12M'!$B$36:$IV$38</definedName>
    <definedName name="XDO_GROUP_?G_4?617?">'CRIBXFS9-12M'!$B$42:$IV$47</definedName>
    <definedName name="XDO_GROUP_?G_4?618?">'CRIBXFS9-12M'!$B$66:$IV$66</definedName>
    <definedName name="XDO_GROUP_?G_4?619?">'CRIBXFS9-12M'!$B$71:$IV$71</definedName>
    <definedName name="XDO_GROUP_?G_4?62?">SCOF!$B$82:$IV$82</definedName>
    <definedName name="XDO_GROUP_?G_4?620?">#REF!</definedName>
    <definedName name="XDO_GROUP_?G_4?621?">#REF!</definedName>
    <definedName name="XDO_GROUP_?G_4?622?">#REF!</definedName>
    <definedName name="XDO_GROUP_?G_4?623?">#REF!</definedName>
    <definedName name="XDO_GROUP_?G_4?624?">#REF!</definedName>
    <definedName name="XDO_GROUP_?G_4?625?">#REF!</definedName>
    <definedName name="XDO_GROUP_?G_4?626?">#REF!</definedName>
    <definedName name="XDO_GROUP_?G_4?627?">#REF!</definedName>
    <definedName name="XDO_GROUP_?G_4?628?">#REF!</definedName>
    <definedName name="XDO_GROUP_?G_4?629?">#REF!</definedName>
    <definedName name="XDO_GROUP_?G_4?63?">SCOF!$B$99:$IV$99</definedName>
    <definedName name="XDO_GROUP_?G_4?630?">#REF!</definedName>
    <definedName name="XDO_GROUP_?G_4?631?">#REF!</definedName>
    <definedName name="XDO_GROUP_?G_4?632?">#REF!</definedName>
    <definedName name="XDO_GROUP_?G_4?633?">#REF!</definedName>
    <definedName name="XDO_GROUP_?G_4?634?">#REF!</definedName>
    <definedName name="XDO_GROUP_?G_4?635?">#REF!</definedName>
    <definedName name="XDO_GROUP_?G_4?636?">#REF!</definedName>
    <definedName name="XDO_GROUP_?G_4?637?">#REF!</definedName>
    <definedName name="XDO_GROUP_?G_4?638?">#REF!</definedName>
    <definedName name="XDO_GROUP_?G_4?639?">#REF!</definedName>
    <definedName name="XDO_GROUP_?G_4?64?">SCOF!$B$104:$IV$104</definedName>
    <definedName name="XDO_GROUP_?G_4?640?">#REF!</definedName>
    <definedName name="XDO_GROUP_?G_4?641?">#REF!</definedName>
    <definedName name="XDO_GROUP_?G_4?642?">#REF!</definedName>
    <definedName name="XDO_GROUP_?G_4?643?">#REF!</definedName>
    <definedName name="XDO_GROUP_?G_4?644?">#REF!</definedName>
    <definedName name="XDO_GROUP_?G_4?645?">#REF!</definedName>
    <definedName name="XDO_GROUP_?G_4?65?">STOF!$B$11:$IV$36</definedName>
    <definedName name="XDO_GROUP_?G_4?66?">STOF!$B$40:$IV$43</definedName>
    <definedName name="XDO_GROUP_?G_4?67?">STOF!$B$47:$IV$48</definedName>
    <definedName name="XDO_GROUP_?G_4?68?">STOF!$B$71:$IV$71</definedName>
    <definedName name="XDO_GROUP_?G_4?69?">STOF!$B$88:$IV$88</definedName>
    <definedName name="XDO_GROUP_?G_4?7?">#REF!</definedName>
    <definedName name="XDO_GROUP_?G_4?70?">STOF!$B$93:$IV$93</definedName>
    <definedName name="XDO_GROUP_?G_4?71?">SHOF!$B$11:$IV$41</definedName>
    <definedName name="XDO_GROUP_?G_4?72?">SHOF!$B$45:$IV$45</definedName>
    <definedName name="XDO_GROUP_?G_4?73?">SHOF!$B$70:$IV$70</definedName>
    <definedName name="XDO_GROUP_?G_4?74?">SHOF!$B$87:$IV$87</definedName>
    <definedName name="XDO_GROUP_?G_4?75?">SHOF!$B$92:$IV$92</definedName>
    <definedName name="XDO_GROUP_?G_4?76?">SCF!$B$11:$IV$90</definedName>
    <definedName name="XDO_GROUP_?G_4?77?">SCF!$B$99:$IV$99</definedName>
    <definedName name="XDO_GROUP_?G_4?78?">SCF!$B$103:$IV$104</definedName>
    <definedName name="XDO_GROUP_?G_4?79?">SCF!$B$112:$IV$115</definedName>
    <definedName name="XDO_GROUP_?G_4?8?">#REF!</definedName>
    <definedName name="XDO_GROUP_?G_4?80?">SCF!$B$132:$IV$132</definedName>
    <definedName name="XDO_GROUP_?G_4?81?">SCF!$B$136:$IV$138</definedName>
    <definedName name="XDO_GROUP_?G_4?82?">SCF!$B$155:$IV$155</definedName>
    <definedName name="XDO_GROUP_?G_4?83?">SCF!$B$160:$IV$160</definedName>
    <definedName name="XDO_GROUP_?G_4?84?">SNIF!$B$11:$IV$60</definedName>
    <definedName name="XDO_GROUP_?G_4?85?">SNIF!$B$103:$IV$103</definedName>
    <definedName name="XDO_GROUP_?G_4?86?">SNIF!$B$108:$IV$108</definedName>
    <definedName name="XDO_GROUP_?G_4?87?">'SMCBF-SP'!$B$11:$IV$31</definedName>
    <definedName name="XDO_GROUP_?G_4?88?">'SMCBF-SP'!$B$37:$IV$37</definedName>
    <definedName name="XDO_GROUP_?G_4?89?">'SMCBF-SP'!$B$43:$IV$50</definedName>
    <definedName name="XDO_GROUP_?G_4?9?">SLMF!$B$11:$IV$86</definedName>
    <definedName name="XDO_GROUP_?G_4?90?">'SMCBF-SP'!$B$54:$IV$54</definedName>
    <definedName name="XDO_GROUP_?G_4?91?">'SMCBF-SP'!$B$62:$IV$64</definedName>
    <definedName name="XDO_GROUP_?G_4?92?">'SMCBF-SP'!$B$68:$IV$70</definedName>
    <definedName name="XDO_GROUP_?G_4?93?">'SMCBF-SP'!$B$79:$IV$79</definedName>
    <definedName name="XDO_GROUP_?G_4?94?">'SMCBF-SP'!$B$85:$IV$85</definedName>
    <definedName name="XDO_GROUP_?G_4?95?">'SMCBF-SP'!$B$92:$IV$92</definedName>
    <definedName name="XDO_GROUP_?G_4?96?">'SMCBF-SP'!$B$104:$IV$104</definedName>
    <definedName name="XDO_GROUP_?G_4?97?">'SMCBF-SP'!$B$109:$IV$109</definedName>
    <definedName name="XDO_GROUP_?G_4?98?">SOF!$B$36:$IV$41</definedName>
    <definedName name="XDO_GROUP_?G_4?99?">SOF!$B$58:$IV$59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5" i="2" l="1"/>
  <c r="L105" i="2"/>
  <c r="H102" i="34" l="1"/>
  <c r="G102" i="34"/>
  <c r="G52" i="34"/>
  <c r="H52" i="34"/>
  <c r="H160" i="20" l="1"/>
  <c r="H161" i="20" s="1"/>
  <c r="G161" i="20"/>
  <c r="G172" i="20"/>
  <c r="H172" i="20"/>
  <c r="G96" i="20"/>
  <c r="H96" i="20"/>
  <c r="H92" i="72" l="1"/>
  <c r="G92" i="72"/>
  <c r="H82" i="71"/>
  <c r="G82" i="71"/>
  <c r="H82" i="70"/>
  <c r="G82" i="70"/>
  <c r="H59" i="41"/>
  <c r="G59" i="41"/>
  <c r="G78" i="24"/>
  <c r="H78" i="24"/>
  <c r="H56" i="15"/>
  <c r="G56" i="15"/>
  <c r="G60" i="23"/>
  <c r="H60" i="23"/>
  <c r="H65" i="23"/>
  <c r="H72" i="101"/>
  <c r="I71" i="101"/>
  <c r="I70" i="101"/>
  <c r="H86" i="67"/>
  <c r="I85" i="67"/>
  <c r="I84" i="67"/>
  <c r="I83" i="67"/>
  <c r="H132" i="41"/>
  <c r="I131" i="41"/>
  <c r="I130" i="41"/>
  <c r="I129" i="41"/>
  <c r="I128" i="41"/>
  <c r="H88" i="35"/>
  <c r="I87" i="35"/>
  <c r="I88" i="35" s="1"/>
  <c r="H148" i="31"/>
  <c r="I147" i="31"/>
  <c r="I146" i="31"/>
  <c r="I145" i="31"/>
  <c r="I144" i="31"/>
  <c r="I143" i="31"/>
  <c r="I142" i="31"/>
  <c r="I141" i="31"/>
  <c r="I140" i="31"/>
  <c r="I139" i="31"/>
  <c r="I138" i="31"/>
  <c r="H154" i="27"/>
  <c r="I153" i="27"/>
  <c r="I152" i="27"/>
  <c r="H97" i="26"/>
  <c r="I96" i="26"/>
  <c r="I95" i="26"/>
  <c r="H107" i="15"/>
  <c r="I106" i="15"/>
  <c r="I107" i="15" s="1"/>
  <c r="I72" i="101" l="1"/>
  <c r="I97" i="26"/>
  <c r="I154" i="27"/>
  <c r="I86" i="67"/>
  <c r="I132" i="41"/>
  <c r="I148" i="31"/>
</calcChain>
</file>

<file path=xl/sharedStrings.xml><?xml version="1.0" encoding="utf-8"?>
<sst xmlns="http://schemas.openxmlformats.org/spreadsheetml/2006/main" count="41565" uniqueCount="5294">
  <si>
    <t>EQUITY &amp; EQUITY RELATED</t>
  </si>
  <si>
    <t>a) Listed/awaiting listing on Stock Exchanges</t>
  </si>
  <si>
    <t>NIL</t>
  </si>
  <si>
    <t>Foreign Securities and /or overseas ETF</t>
  </si>
  <si>
    <t>b) Unlisted</t>
  </si>
  <si>
    <t>DEBT INSTRUMENTS</t>
  </si>
  <si>
    <t>a) Listed/awaiting listing on the stock exchanges</t>
  </si>
  <si>
    <t>Non-convertible Preference Shares</t>
  </si>
  <si>
    <t>Securitised Debt Instruments</t>
  </si>
  <si>
    <t>Central Government Securities</t>
  </si>
  <si>
    <t>State Government Securities</t>
  </si>
  <si>
    <t>b) Privately Placed/Unlisted</t>
  </si>
  <si>
    <t>Index</t>
  </si>
  <si>
    <t>MONEY MARKET INSTRUMENTS</t>
  </si>
  <si>
    <t>Commercial Paper</t>
  </si>
  <si>
    <t>Certificate of Deposits</t>
  </si>
  <si>
    <t>Treasury Bills</t>
  </si>
  <si>
    <t>STRIPS</t>
  </si>
  <si>
    <t>Bills Re- Discounting</t>
  </si>
  <si>
    <t>OTHERS</t>
  </si>
  <si>
    <t>Mutual Fund Units / Exchange Traded Funds</t>
  </si>
  <si>
    <t>Alternative Investment Funds</t>
  </si>
  <si>
    <t>Short Term Deposits</t>
  </si>
  <si>
    <t>Term Deposits Placed as Margins</t>
  </si>
  <si>
    <t>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</si>
  <si>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</si>
  <si>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</si>
  <si>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</si>
  <si>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</si>
  <si>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</si>
  <si>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</si>
  <si>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</si>
  <si>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</si>
  <si>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</si>
  <si>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</si>
  <si>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</si>
  <si>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</si>
  <si>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</si>
  <si>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</si>
  <si>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</si>
  <si>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Equity Shares</t>
  </si>
  <si>
    <t>100012</t>
  </si>
  <si>
    <t>ICICI Bank Ltd.</t>
  </si>
  <si>
    <t>INE090A01021</t>
  </si>
  <si>
    <t>Banks</t>
  </si>
  <si>
    <t>100006</t>
  </si>
  <si>
    <t>HDFC Bank Ltd.</t>
  </si>
  <si>
    <t>INE040A01034</t>
  </si>
  <si>
    <t>100024</t>
  </si>
  <si>
    <t>Axis Bank Ltd.</t>
  </si>
  <si>
    <t>INE238A01034</t>
  </si>
  <si>
    <t>100005</t>
  </si>
  <si>
    <t>Larsen &amp; Toubro Ltd.</t>
  </si>
  <si>
    <t>INE018A01030</t>
  </si>
  <si>
    <t>Construction</t>
  </si>
  <si>
    <t>100003</t>
  </si>
  <si>
    <t>Infosys Ltd.</t>
  </si>
  <si>
    <t>INE009A01021</t>
  </si>
  <si>
    <t>IT - Software</t>
  </si>
  <si>
    <t>100010</t>
  </si>
  <si>
    <t>State Bank of India</t>
  </si>
  <si>
    <t>INE062A01020</t>
  </si>
  <si>
    <t>100106</t>
  </si>
  <si>
    <t>Maruti Suzuki India Ltd.</t>
  </si>
  <si>
    <t>INE585B01010</t>
  </si>
  <si>
    <t>Automobiles</t>
  </si>
  <si>
    <t>100104</t>
  </si>
  <si>
    <t>Kotak Mahindra Bank Ltd.</t>
  </si>
  <si>
    <t>INE237A01036</t>
  </si>
  <si>
    <t>100125</t>
  </si>
  <si>
    <t>Bajaj Finance Ltd.</t>
  </si>
  <si>
    <t>INE296A01032</t>
  </si>
  <si>
    <t>Finance</t>
  </si>
  <si>
    <t>100082</t>
  </si>
  <si>
    <t>Ultratech Cement Ltd.</t>
  </si>
  <si>
    <t>INE481G01011</t>
  </si>
  <si>
    <t>Cement &amp; Cement Products</t>
  </si>
  <si>
    <t>100180</t>
  </si>
  <si>
    <t>Hindalco Industries Ltd.</t>
  </si>
  <si>
    <t>INE038A01020</t>
  </si>
  <si>
    <t>Non - Ferrous Metals</t>
  </si>
  <si>
    <t>100173</t>
  </si>
  <si>
    <t>Asian Paints Ltd.</t>
  </si>
  <si>
    <t>INE021A01026</t>
  </si>
  <si>
    <t>Consumer Durables</t>
  </si>
  <si>
    <t>100002</t>
  </si>
  <si>
    <t>Reliance Industries Ltd.</t>
  </si>
  <si>
    <t>INE002A01018</t>
  </si>
  <si>
    <t>Petroleum Products</t>
  </si>
  <si>
    <t>100280</t>
  </si>
  <si>
    <t>TVS Motor Company Ltd.</t>
  </si>
  <si>
    <t>INE494B01023</t>
  </si>
  <si>
    <t>100447</t>
  </si>
  <si>
    <t>LTM Ltd.</t>
  </si>
  <si>
    <t>INE214T01019</t>
  </si>
  <si>
    <t>100115</t>
  </si>
  <si>
    <t>Siemens Ltd.</t>
  </si>
  <si>
    <t>INE003A01024</t>
  </si>
  <si>
    <t>Electrical Equipment</t>
  </si>
  <si>
    <t>100128</t>
  </si>
  <si>
    <t>Eicher Motors Ltd.</t>
  </si>
  <si>
    <t>INE066A01021</t>
  </si>
  <si>
    <t>100084</t>
  </si>
  <si>
    <t>ABB India Ltd.</t>
  </si>
  <si>
    <t>INE117A01022</t>
  </si>
  <si>
    <t>100143</t>
  </si>
  <si>
    <t>Thermax Ltd.</t>
  </si>
  <si>
    <t>INE152A01029</t>
  </si>
  <si>
    <t>100027</t>
  </si>
  <si>
    <t>Pidilite Industries Ltd.</t>
  </si>
  <si>
    <t>INE318A01026</t>
  </si>
  <si>
    <t>Chemicals &amp; Petrochemicals</t>
  </si>
  <si>
    <t>100572</t>
  </si>
  <si>
    <t>Timken India Ltd.</t>
  </si>
  <si>
    <t>INE325A01013</t>
  </si>
  <si>
    <t>Industrial Products</t>
  </si>
  <si>
    <t>100155</t>
  </si>
  <si>
    <t>Divi's Laboratories Ltd.</t>
  </si>
  <si>
    <t>INE361B01024</t>
  </si>
  <si>
    <t>Pharmaceuticals &amp; Biotechnology</t>
  </si>
  <si>
    <t>100126</t>
  </si>
  <si>
    <t>Britannia Industries Ltd.</t>
  </si>
  <si>
    <t>INE216A01030</t>
  </si>
  <si>
    <t>Food Products</t>
  </si>
  <si>
    <t>100222</t>
  </si>
  <si>
    <t>The Indian Hotels Company Ltd.</t>
  </si>
  <si>
    <t>INE053A01029</t>
  </si>
  <si>
    <t>Leisure Services</t>
  </si>
  <si>
    <t>100242</t>
  </si>
  <si>
    <t>Schaeffler India Ltd.</t>
  </si>
  <si>
    <t>INE513A01022</t>
  </si>
  <si>
    <t>Auto Components</t>
  </si>
  <si>
    <t>100054</t>
  </si>
  <si>
    <t>Oberoi Realty Ltd.</t>
  </si>
  <si>
    <t>INE093I01010</t>
  </si>
  <si>
    <t>Realty</t>
  </si>
  <si>
    <t>100200</t>
  </si>
  <si>
    <t>Page Industries Ltd.</t>
  </si>
  <si>
    <t>INE761H01022</t>
  </si>
  <si>
    <t>Textiles &amp; Apparels</t>
  </si>
  <si>
    <t>100505</t>
  </si>
  <si>
    <t>ICICI Prudential Life Insurance Company Ltd.</t>
  </si>
  <si>
    <t>INE726G01019</t>
  </si>
  <si>
    <t>Insurance</t>
  </si>
  <si>
    <t>101301</t>
  </si>
  <si>
    <t>Sona Blw Precision Forgings Ltd.</t>
  </si>
  <si>
    <t>INE073K01018</t>
  </si>
  <si>
    <t>100335</t>
  </si>
  <si>
    <t>Kajaria Ceramics Ltd.</t>
  </si>
  <si>
    <t>INE217B01036</t>
  </si>
  <si>
    <t>101378</t>
  </si>
  <si>
    <t>FSN E-Commerce Ventures Ltd.</t>
  </si>
  <si>
    <t>INE388Y01029</t>
  </si>
  <si>
    <t>Retailing</t>
  </si>
  <si>
    <t>100218</t>
  </si>
  <si>
    <t>Godrej Properties Ltd.</t>
  </si>
  <si>
    <t>INE484J01027</t>
  </si>
  <si>
    <t>100144</t>
  </si>
  <si>
    <t>Voltas Ltd.</t>
  </si>
  <si>
    <t>INE226A01021</t>
  </si>
  <si>
    <t>100635</t>
  </si>
  <si>
    <t>L&amp;T Technology Services Ltd.</t>
  </si>
  <si>
    <t>INE010V01017</t>
  </si>
  <si>
    <t>IT - Services</t>
  </si>
  <si>
    <t>101876</t>
  </si>
  <si>
    <t>Mankind Pharma Ltd.</t>
  </si>
  <si>
    <t>INE634S01028</t>
  </si>
  <si>
    <t>100284</t>
  </si>
  <si>
    <t>Dr. Lal Path labs Ltd.</t>
  </si>
  <si>
    <t>INE600L01024</t>
  </si>
  <si>
    <t>Healthcare Services</t>
  </si>
  <si>
    <t>100227</t>
  </si>
  <si>
    <t>Jubilant Foodworks Ltd.</t>
  </si>
  <si>
    <t>INE797F01020</t>
  </si>
  <si>
    <t>100283</t>
  </si>
  <si>
    <t>Honeywell Automation India Ltd.</t>
  </si>
  <si>
    <t>INE671A01010</t>
  </si>
  <si>
    <t>Industrial Manufacturing</t>
  </si>
  <si>
    <t>100196</t>
  </si>
  <si>
    <t>Berger Paints India Ltd.</t>
  </si>
  <si>
    <t>INE463A01038</t>
  </si>
  <si>
    <t>100154</t>
  </si>
  <si>
    <t>Colgate Palmolive (India) Ltd.</t>
  </si>
  <si>
    <t>INE259A01022</t>
  </si>
  <si>
    <t>Personal Products</t>
  </si>
  <si>
    <t>Total</t>
  </si>
  <si>
    <t>100480</t>
  </si>
  <si>
    <t>Jadoonet.Com</t>
  </si>
  <si>
    <t>EQ600401XXXX</t>
  </si>
  <si>
    <t>Software</t>
  </si>
  <si>
    <t>100481</t>
  </si>
  <si>
    <t>Numero Uno International Ltd.</t>
  </si>
  <si>
    <t>INE703F01010</t>
  </si>
  <si>
    <t>1801406</t>
  </si>
  <si>
    <t>364 DAY T-BILL 19.11.26</t>
  </si>
  <si>
    <t>IN002025Z344</t>
  </si>
  <si>
    <t>Sovereign</t>
  </si>
  <si>
    <t>405260100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</si>
  <si>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</si>
  <si>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</si>
  <si>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</si>
  <si>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</si>
  <si>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</si>
  <si>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</si>
  <si>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</si>
  <si>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</si>
  <si>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</si>
  <si>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</si>
  <si>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</si>
  <si>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017</t>
  </si>
  <si>
    <t>SBI Large and Midcap Fund</t>
  </si>
  <si>
    <t>100090</t>
  </si>
  <si>
    <t>Bharat Forge Ltd.</t>
  </si>
  <si>
    <t>INE465A01025</t>
  </si>
  <si>
    <t>100365</t>
  </si>
  <si>
    <t>Ashok Leyland Ltd.</t>
  </si>
  <si>
    <t>INE208A01029</t>
  </si>
  <si>
    <t>Agricultural, Commercial &amp; Construction Vehicles</t>
  </si>
  <si>
    <t>100217</t>
  </si>
  <si>
    <t>Torrent Power Ltd.</t>
  </si>
  <si>
    <t>INE813H01021</t>
  </si>
  <si>
    <t>Power</t>
  </si>
  <si>
    <t>102686</t>
  </si>
  <si>
    <t>Tata Motors Ltd.</t>
  </si>
  <si>
    <t>INE1TAE01010</t>
  </si>
  <si>
    <t>100378</t>
  </si>
  <si>
    <t>Jindal Steel Ltd.</t>
  </si>
  <si>
    <t>INE749A01030</t>
  </si>
  <si>
    <t>100140</t>
  </si>
  <si>
    <t>Shree Cement Ltd.</t>
  </si>
  <si>
    <t>INE070A01015</t>
  </si>
  <si>
    <t>100285</t>
  </si>
  <si>
    <t>Alkem Laboratories Ltd.</t>
  </si>
  <si>
    <t>INE540L01014</t>
  </si>
  <si>
    <t>100306</t>
  </si>
  <si>
    <t>Abbott India Ltd.</t>
  </si>
  <si>
    <t>INE358A01014</t>
  </si>
  <si>
    <t>100201</t>
  </si>
  <si>
    <t>Aurobindo Pharma Ltd.</t>
  </si>
  <si>
    <t>INE406A01037</t>
  </si>
  <si>
    <t>102731</t>
  </si>
  <si>
    <t>ICICI Prudential Asset Management Company Ltd.</t>
  </si>
  <si>
    <t>INE346A01027</t>
  </si>
  <si>
    <t>Capital Markets</t>
  </si>
  <si>
    <t>100370</t>
  </si>
  <si>
    <t>Biocon Ltd.</t>
  </si>
  <si>
    <t>INE376G01013</t>
  </si>
  <si>
    <t>100121</t>
  </si>
  <si>
    <t>United Breweries Ltd.</t>
  </si>
  <si>
    <t>INE686F01025</t>
  </si>
  <si>
    <t>Beverages</t>
  </si>
  <si>
    <t>100271</t>
  </si>
  <si>
    <t>Balkrishna Industries Ltd.</t>
  </si>
  <si>
    <t>INE787D01026</t>
  </si>
  <si>
    <t>100091</t>
  </si>
  <si>
    <t>Indus Towers Ltd.</t>
  </si>
  <si>
    <t>INE121J01017</t>
  </si>
  <si>
    <t>Telecom - Services</t>
  </si>
  <si>
    <t>101200</t>
  </si>
  <si>
    <t>Gland Pharma Ltd.</t>
  </si>
  <si>
    <t>INE068V01023</t>
  </si>
  <si>
    <t>102569</t>
  </si>
  <si>
    <t>Hexaware Technologies Ltd.</t>
  </si>
  <si>
    <t>INE093A01041</t>
  </si>
  <si>
    <t>100157</t>
  </si>
  <si>
    <t>Godrej Consumer Products Ltd.</t>
  </si>
  <si>
    <t>INE102D01028</t>
  </si>
  <si>
    <t>100099</t>
  </si>
  <si>
    <t>Hindustan Unilever Ltd.</t>
  </si>
  <si>
    <t>INE030A01027</t>
  </si>
  <si>
    <t>Diversified FMCG</t>
  </si>
  <si>
    <t>100043</t>
  </si>
  <si>
    <t>ZF Commercial Vehicle Control Systems India Ltd.</t>
  </si>
  <si>
    <t>INE342J01019</t>
  </si>
  <si>
    <t>100184</t>
  </si>
  <si>
    <t>Tata Steel Ltd.</t>
  </si>
  <si>
    <t>INE081A01020</t>
  </si>
  <si>
    <t>100293</t>
  </si>
  <si>
    <t>AIA Engineering Ltd.</t>
  </si>
  <si>
    <t>INE212H01026</t>
  </si>
  <si>
    <t>100221</t>
  </si>
  <si>
    <t>Sundram Fasteners Ltd.</t>
  </si>
  <si>
    <t>INE387A01021</t>
  </si>
  <si>
    <t>100028</t>
  </si>
  <si>
    <t>Lupin Ltd.</t>
  </si>
  <si>
    <t>INE326A01037</t>
  </si>
  <si>
    <t>100100</t>
  </si>
  <si>
    <t>Hindustan Petroleum Corporation Ltd.</t>
  </si>
  <si>
    <t>INE094A01015</t>
  </si>
  <si>
    <t>101553</t>
  </si>
  <si>
    <t>Delhivery Ltd.</t>
  </si>
  <si>
    <t>INE148O01028</t>
  </si>
  <si>
    <t>Transport Services</t>
  </si>
  <si>
    <t>100706</t>
  </si>
  <si>
    <t>HDFC Life Insurance Company Ltd.</t>
  </si>
  <si>
    <t>INE795G01014</t>
  </si>
  <si>
    <t>100292</t>
  </si>
  <si>
    <t>Steel Authority of India Ltd.</t>
  </si>
  <si>
    <t>INE114A01011</t>
  </si>
  <si>
    <t>100108</t>
  </si>
  <si>
    <t>Adani Ports and Special Economic Zone Ltd.</t>
  </si>
  <si>
    <t>INE742F01042</t>
  </si>
  <si>
    <t>Transport Infrastructure</t>
  </si>
  <si>
    <t>100047</t>
  </si>
  <si>
    <t>Emami Ltd.</t>
  </si>
  <si>
    <t>INE548C01032</t>
  </si>
  <si>
    <t>100262</t>
  </si>
  <si>
    <t>Ingersoll Rand (India) Ltd.</t>
  </si>
  <si>
    <t>INE177A01018</t>
  </si>
  <si>
    <t>100137</t>
  </si>
  <si>
    <t>The Ramco Cements Ltd.</t>
  </si>
  <si>
    <t>INE331A01037</t>
  </si>
  <si>
    <t>100037</t>
  </si>
  <si>
    <t>HCL Technologies Ltd.</t>
  </si>
  <si>
    <t>INE860A01027</t>
  </si>
  <si>
    <t>100011</t>
  </si>
  <si>
    <t>Wipro Ltd.</t>
  </si>
  <si>
    <t>INE075A01022</t>
  </si>
  <si>
    <t>102677</t>
  </si>
  <si>
    <t>LG Electronics India Ltd.</t>
  </si>
  <si>
    <t>INE324D01010</t>
  </si>
  <si>
    <t>100220</t>
  </si>
  <si>
    <t>Cholamandalam Financial Holdings Ltd.</t>
  </si>
  <si>
    <t>INE149A01033</t>
  </si>
  <si>
    <t>100032</t>
  </si>
  <si>
    <t>Tata Consultancy Services Ltd.</t>
  </si>
  <si>
    <t>INE467B01029</t>
  </si>
  <si>
    <t>101311</t>
  </si>
  <si>
    <t>G R Infra projects Ltd.</t>
  </si>
  <si>
    <t>INE201P01022</t>
  </si>
  <si>
    <t>100426</t>
  </si>
  <si>
    <t>Relaxo Footwears Ltd.</t>
  </si>
  <si>
    <t>INE131B01039</t>
  </si>
  <si>
    <t>100172</t>
  </si>
  <si>
    <t>ACC Ltd.</t>
  </si>
  <si>
    <t>INE012A01025</t>
  </si>
  <si>
    <t>100660</t>
  </si>
  <si>
    <t>Hatsun Agro Product Ltd.</t>
  </si>
  <si>
    <t>INE473B01035</t>
  </si>
  <si>
    <t>101342</t>
  </si>
  <si>
    <t>Nuvoco Vistas Corporation Ltd.</t>
  </si>
  <si>
    <t>INE118D01016</t>
  </si>
  <si>
    <t>101348</t>
  </si>
  <si>
    <t>Acutaas Chemicals Ltd.</t>
  </si>
  <si>
    <t>INE00FF01025</t>
  </si>
  <si>
    <t>100899</t>
  </si>
  <si>
    <t>Neogen Chemicals Ltd.</t>
  </si>
  <si>
    <t>INE136S01016</t>
  </si>
  <si>
    <t>100814</t>
  </si>
  <si>
    <t>HDFC Asset Management Co. Ltd.</t>
  </si>
  <si>
    <t>INE127D01025</t>
  </si>
  <si>
    <t>100361</t>
  </si>
  <si>
    <t>Bank of India</t>
  </si>
  <si>
    <t>INE084A01016</t>
  </si>
  <si>
    <t>101457</t>
  </si>
  <si>
    <t>Motherson Sumi Wiring India Ltd.</t>
  </si>
  <si>
    <t>INE0FS801015</t>
  </si>
  <si>
    <t>100670</t>
  </si>
  <si>
    <t>Tube Investments of India Ltd.</t>
  </si>
  <si>
    <t>INE974X01010</t>
  </si>
  <si>
    <t>100552</t>
  </si>
  <si>
    <t>Ganesha Ecosphere Ltd.</t>
  </si>
  <si>
    <t>INE845D01014</t>
  </si>
  <si>
    <t>100088</t>
  </si>
  <si>
    <t>Bharat Heavy Electricals Ltd.</t>
  </si>
  <si>
    <t>INE257A01026</t>
  </si>
  <si>
    <t>100534</t>
  </si>
  <si>
    <t>Sheela Foam Ltd.</t>
  </si>
  <si>
    <t>INE916U01025</t>
  </si>
  <si>
    <t>100775</t>
  </si>
  <si>
    <t>Lemon Tree Hotels Ltd.</t>
  </si>
  <si>
    <t>INE970X01018</t>
  </si>
  <si>
    <t>100266</t>
  </si>
  <si>
    <t>Gujarat State Petronet Ltd.</t>
  </si>
  <si>
    <t>INE246F01010</t>
  </si>
  <si>
    <t>Gas</t>
  </si>
  <si>
    <t>100026</t>
  </si>
  <si>
    <t>Persistent Systems Ltd.</t>
  </si>
  <si>
    <t>INE262H01021</t>
  </si>
  <si>
    <t>102727</t>
  </si>
  <si>
    <t>Kwality Walls India Ltd.</t>
  </si>
  <si>
    <t>INE2KCE01013</t>
  </si>
  <si>
    <t>100500</t>
  </si>
  <si>
    <t>Gayatri Bioorganics Ltd.</t>
  </si>
  <si>
    <t>INE052E01015</t>
  </si>
  <si>
    <t>3000019</t>
  </si>
  <si>
    <t>Epam Systems Inc</t>
  </si>
  <si>
    <t>US29414B1044</t>
  </si>
  <si>
    <t>100427</t>
  </si>
  <si>
    <t>Manpasand Beverages Ltd.</t>
  </si>
  <si>
    <t>INE122R01018</t>
  </si>
  <si>
    <t>100502</t>
  </si>
  <si>
    <t>Padmini Technologies Ltd.</t>
  </si>
  <si>
    <t>INE114B01019</t>
  </si>
  <si>
    <t>Diversified</t>
  </si>
  <si>
    <t>1801435</t>
  </si>
  <si>
    <t>91 DAY T-BILL 04.06.26</t>
  </si>
  <si>
    <t>IN002025X489</t>
  </si>
  <si>
    <t>018</t>
  </si>
  <si>
    <t>SBI ELSS Tax Saver Fund</t>
  </si>
  <si>
    <t>100153</t>
  </si>
  <si>
    <t>Cipla Ltd.</t>
  </si>
  <si>
    <t>INE059A01026</t>
  </si>
  <si>
    <t>100095</t>
  </si>
  <si>
    <t>Bharti Airtel Ltd.</t>
  </si>
  <si>
    <t>INE397D01024</t>
  </si>
  <si>
    <t>100147</t>
  </si>
  <si>
    <t>Tech Mahindra Ltd.</t>
  </si>
  <si>
    <t>INE669C01036</t>
  </si>
  <si>
    <t>100111</t>
  </si>
  <si>
    <t>Oil &amp; Natural Gas Corporation Ltd.</t>
  </si>
  <si>
    <t>INE213A01029</t>
  </si>
  <si>
    <t>Oil</t>
  </si>
  <si>
    <t>100176</t>
  </si>
  <si>
    <t>GAIL (India) Ltd.</t>
  </si>
  <si>
    <t>INE129A01019</t>
  </si>
  <si>
    <t>100399</t>
  </si>
  <si>
    <t>Cholamandalam Investment &amp; Finance Co. Ltd.</t>
  </si>
  <si>
    <t>INE121A01024</t>
  </si>
  <si>
    <t>100531</t>
  </si>
  <si>
    <t>TVS Holdings Ltd.</t>
  </si>
  <si>
    <t>INE105A01035</t>
  </si>
  <si>
    <t>100018</t>
  </si>
  <si>
    <t>Tata Communications Ltd.</t>
  </si>
  <si>
    <t>INE151A01013</t>
  </si>
  <si>
    <t>101410</t>
  </si>
  <si>
    <t>Medplus Health Services Ltd.</t>
  </si>
  <si>
    <t>INE804L01022</t>
  </si>
  <si>
    <t>100036</t>
  </si>
  <si>
    <t>Mahindra &amp; Mahindra Financial Services Ltd.</t>
  </si>
  <si>
    <t>INE774D01024</t>
  </si>
  <si>
    <t>100164</t>
  </si>
  <si>
    <t>Petronet LNG Ltd.</t>
  </si>
  <si>
    <t>INE347G01014</t>
  </si>
  <si>
    <t>100224</t>
  </si>
  <si>
    <t>Mahindra Lifespace Developers Ltd.</t>
  </si>
  <si>
    <t>INE813A01018</t>
  </si>
  <si>
    <t>100514</t>
  </si>
  <si>
    <t>Grindwell Norton Ltd.</t>
  </si>
  <si>
    <t>INE536A01023</t>
  </si>
  <si>
    <t>101469</t>
  </si>
  <si>
    <t>Equitas Small Finance Bank Ltd.</t>
  </si>
  <si>
    <t>INE063P01018</t>
  </si>
  <si>
    <t>101936</t>
  </si>
  <si>
    <t>Sundaram Clayton Ltd.</t>
  </si>
  <si>
    <t>INE0Q3R01026</t>
  </si>
  <si>
    <t>100014</t>
  </si>
  <si>
    <t>Mahindra &amp; Mahindra Ltd.</t>
  </si>
  <si>
    <t>INE101A01026</t>
  </si>
  <si>
    <t>100231</t>
  </si>
  <si>
    <t>Muthoot Finance Ltd.</t>
  </si>
  <si>
    <t>INE414G01012</t>
  </si>
  <si>
    <t>100165</t>
  </si>
  <si>
    <t>Rallis India Ltd.</t>
  </si>
  <si>
    <t>INE613A01020</t>
  </si>
  <si>
    <t>Fertilizers &amp; Agrochemicals</t>
  </si>
  <si>
    <t>100161</t>
  </si>
  <si>
    <t>Cummins India Ltd.</t>
  </si>
  <si>
    <t>INE298A01020</t>
  </si>
  <si>
    <t>102449</t>
  </si>
  <si>
    <t>Swiggy Ltd.</t>
  </si>
  <si>
    <t>INE00H001014</t>
  </si>
  <si>
    <t>100008</t>
  </si>
  <si>
    <t>Sun Pharmaceutical Industries Ltd.</t>
  </si>
  <si>
    <t>INE044A01036</t>
  </si>
  <si>
    <t>102637</t>
  </si>
  <si>
    <t>JSW Cement Ltd.</t>
  </si>
  <si>
    <t>INE718I01012</t>
  </si>
  <si>
    <t>100503</t>
  </si>
  <si>
    <t>Prism Johnson Ltd.</t>
  </si>
  <si>
    <t>INE010A01011</t>
  </si>
  <si>
    <t>100119</t>
  </si>
  <si>
    <t>Tata Motors Passenger Vehicles Ltd.</t>
  </si>
  <si>
    <t>INE155A01022</t>
  </si>
  <si>
    <t>102450</t>
  </si>
  <si>
    <t>Niva Bupa Health Insurance Company Ltd.</t>
  </si>
  <si>
    <t>INE995S01015</t>
  </si>
  <si>
    <t>100743</t>
  </si>
  <si>
    <t>HeidelbergCement India Ltd.</t>
  </si>
  <si>
    <t>INE578A01017</t>
  </si>
  <si>
    <t>101742</t>
  </si>
  <si>
    <t>Pitti Engineering Ltd.</t>
  </si>
  <si>
    <t>INE450D01021</t>
  </si>
  <si>
    <t>100380</t>
  </si>
  <si>
    <t>Bajaj Finserv Ltd.</t>
  </si>
  <si>
    <t>INE918I01026</t>
  </si>
  <si>
    <t>100824</t>
  </si>
  <si>
    <t>Aavas Financiers Ltd.</t>
  </si>
  <si>
    <t>INE216P01012</t>
  </si>
  <si>
    <t>101346</t>
  </si>
  <si>
    <t>Chemplast Sanmar Ltd.</t>
  </si>
  <si>
    <t>INE488A01050</t>
  </si>
  <si>
    <t>102140</t>
  </si>
  <si>
    <t>Sanofi Consumer Healthcare India Ltd.</t>
  </si>
  <si>
    <t>INE0UOS01011</t>
  </si>
  <si>
    <t>100159</t>
  </si>
  <si>
    <t>Sanofi India Ltd.</t>
  </si>
  <si>
    <t>INE058A01010</t>
  </si>
  <si>
    <t>100332</t>
  </si>
  <si>
    <t>Navin Fluorine International Ltd.</t>
  </si>
  <si>
    <t>INE048G01026</t>
  </si>
  <si>
    <t>100092</t>
  </si>
  <si>
    <t>Bank of Baroda</t>
  </si>
  <si>
    <t>INE028A01039</t>
  </si>
  <si>
    <t>100260</t>
  </si>
  <si>
    <t>Solar Industries India Ltd.</t>
  </si>
  <si>
    <t>INE343H01029</t>
  </si>
  <si>
    <t>021</t>
  </si>
  <si>
    <t>SBI MNC Fund</t>
  </si>
  <si>
    <t>101458</t>
  </si>
  <si>
    <t>Aether Industries Ltd.</t>
  </si>
  <si>
    <t>INE0BWX01014</t>
  </si>
  <si>
    <t>100736</t>
  </si>
  <si>
    <t>CCL Products (India) Ltd.</t>
  </si>
  <si>
    <t>INE421D01022</t>
  </si>
  <si>
    <t>Agricultural Food &amp; other Products</t>
  </si>
  <si>
    <t>102614</t>
  </si>
  <si>
    <t>Anthem Biosciences Ltd.</t>
  </si>
  <si>
    <t>INE0CZ201020</t>
  </si>
  <si>
    <t>102708</t>
  </si>
  <si>
    <t>Tenneco Clean Air India Ltd.</t>
  </si>
  <si>
    <t>INE19RI01016</t>
  </si>
  <si>
    <t>100183</t>
  </si>
  <si>
    <t>Vedanta Ltd.</t>
  </si>
  <si>
    <t>INE205A01025</t>
  </si>
  <si>
    <t>Diversified Metals</t>
  </si>
  <si>
    <t>100650</t>
  </si>
  <si>
    <t>Garware Technical Fibres Ltd.</t>
  </si>
  <si>
    <t>INE276A01018</t>
  </si>
  <si>
    <t>100083</t>
  </si>
  <si>
    <t>Samvardhana Motherson International Ltd.</t>
  </si>
  <si>
    <t>INE775A01035</t>
  </si>
  <si>
    <t>100558</t>
  </si>
  <si>
    <t>Privi Speciality Chemicals Ltd.</t>
  </si>
  <si>
    <t>INE959A01019</t>
  </si>
  <si>
    <t>102740</t>
  </si>
  <si>
    <t>Amagi Media Labs Ltd.</t>
  </si>
  <si>
    <t>INE121R01077</t>
  </si>
  <si>
    <t>100553</t>
  </si>
  <si>
    <t>Kennametal India Ltd.</t>
  </si>
  <si>
    <t>INE717A01029</t>
  </si>
  <si>
    <t>101370</t>
  </si>
  <si>
    <t>Gokaldas Exports Ltd.</t>
  </si>
  <si>
    <t>INE887G01027</t>
  </si>
  <si>
    <t>101690</t>
  </si>
  <si>
    <t>Polymedicure Ltd.</t>
  </si>
  <si>
    <t>INE205C01021</t>
  </si>
  <si>
    <t>Healthcare Equipment &amp; Supplies</t>
  </si>
  <si>
    <t>100769</t>
  </si>
  <si>
    <t>Aster DM Healthcare Ltd.</t>
  </si>
  <si>
    <t>INE914M01019</t>
  </si>
  <si>
    <t>101312</t>
  </si>
  <si>
    <t>Clean Science &amp; Technology Ltd.</t>
  </si>
  <si>
    <t>INE227W01023</t>
  </si>
  <si>
    <t>102836</t>
  </si>
  <si>
    <t>Vedanta Aluminium Metal Ltd.</t>
  </si>
  <si>
    <t>102837</t>
  </si>
  <si>
    <t>Vedanta Iron and Steel Ltd.</t>
  </si>
  <si>
    <t>102838</t>
  </si>
  <si>
    <t>Talwandi Sabo Power Ltd.</t>
  </si>
  <si>
    <t>102839</t>
  </si>
  <si>
    <t>Malco Energy Ltd.</t>
  </si>
  <si>
    <t>101081</t>
  </si>
  <si>
    <t>Cohance Lifesciences Ltd.</t>
  </si>
  <si>
    <t>INE03QK01018</t>
  </si>
  <si>
    <t>102725</t>
  </si>
  <si>
    <t>Aequs Ltd.</t>
  </si>
  <si>
    <t>INE947N01017</t>
  </si>
  <si>
    <t>Aerospace &amp; Defense</t>
  </si>
  <si>
    <t>100257</t>
  </si>
  <si>
    <t>Whirlpool of India Ltd.</t>
  </si>
  <si>
    <t>INE716A01013</t>
  </si>
  <si>
    <t>024</t>
  </si>
  <si>
    <t>SBI Equity Hybrid Fund</t>
  </si>
  <si>
    <t>100379</t>
  </si>
  <si>
    <t>Adani Power Ltd.</t>
  </si>
  <si>
    <t>INE814H01029</t>
  </si>
  <si>
    <t>101121</t>
  </si>
  <si>
    <t>Adani Energy Solutions Ltd.</t>
  </si>
  <si>
    <t>INE931S01010</t>
  </si>
  <si>
    <t>100344</t>
  </si>
  <si>
    <t>MRF Ltd.</t>
  </si>
  <si>
    <t>INE883A01011</t>
  </si>
  <si>
    <t>100465</t>
  </si>
  <si>
    <t>Interglobe Aviation Ltd.</t>
  </si>
  <si>
    <t>INE646L01027</t>
  </si>
  <si>
    <t>100097</t>
  </si>
  <si>
    <t>Coal India Ltd.</t>
  </si>
  <si>
    <t>INE522F01014</t>
  </si>
  <si>
    <t>Consumable Fuels</t>
  </si>
  <si>
    <t>100628</t>
  </si>
  <si>
    <t>Avenue Supermarts Ltd.</t>
  </si>
  <si>
    <t>INE192R01011</t>
  </si>
  <si>
    <t>102693</t>
  </si>
  <si>
    <t>Lenskart Solutions Ltd.</t>
  </si>
  <si>
    <t>INE956O01016</t>
  </si>
  <si>
    <t>100362</t>
  </si>
  <si>
    <t>JSW Energy Ltd.</t>
  </si>
  <si>
    <t>INE121E01018</t>
  </si>
  <si>
    <t>102512</t>
  </si>
  <si>
    <t>Vishal Mega Mart Ltd.</t>
  </si>
  <si>
    <t>INE01EA01019</t>
  </si>
  <si>
    <t>100461</t>
  </si>
  <si>
    <t>Astral Ltd.</t>
  </si>
  <si>
    <t>INE006I01046</t>
  </si>
  <si>
    <t>100302</t>
  </si>
  <si>
    <t>DLF Ltd.</t>
  </si>
  <si>
    <t>INE271C01023</t>
  </si>
  <si>
    <t>100181</t>
  </si>
  <si>
    <t>NTPC Ltd.</t>
  </si>
  <si>
    <t>INE733E01010</t>
  </si>
  <si>
    <t>101239</t>
  </si>
  <si>
    <t>Max Healthcare Institute Ltd.</t>
  </si>
  <si>
    <t>INE027H01010</t>
  </si>
  <si>
    <t>102723</t>
  </si>
  <si>
    <t>Meesho Ltd.</t>
  </si>
  <si>
    <t>INE0VDM01015</t>
  </si>
  <si>
    <t>100019</t>
  </si>
  <si>
    <t>ITC Ltd.</t>
  </si>
  <si>
    <t>INE154A01025</t>
  </si>
  <si>
    <t>100363</t>
  </si>
  <si>
    <t>Procter &amp; Gamble Hygiene and Health Care Ltd.</t>
  </si>
  <si>
    <t>INE179A01014</t>
  </si>
  <si>
    <t>100519</t>
  </si>
  <si>
    <t>Westlife Foodworld Ltd.</t>
  </si>
  <si>
    <t>INE274F01020</t>
  </si>
  <si>
    <t>101462</t>
  </si>
  <si>
    <t>Vedant Fashions Ltd.</t>
  </si>
  <si>
    <t>INE825V01034</t>
  </si>
  <si>
    <t>100830</t>
  </si>
  <si>
    <t>Varun Beverages Ltd.</t>
  </si>
  <si>
    <t>INE200M01039</t>
  </si>
  <si>
    <t>102184</t>
  </si>
  <si>
    <t>Brainbees Solutions Ltd.</t>
  </si>
  <si>
    <t>INE02RE01045</t>
  </si>
  <si>
    <t>Compulsory Convertible Debentures</t>
  </si>
  <si>
    <t>6200006</t>
  </si>
  <si>
    <t>INE775A08105</t>
  </si>
  <si>
    <t>100530</t>
  </si>
  <si>
    <t>Bosch Ltd.</t>
  </si>
  <si>
    <t>EQ315201XXXX</t>
  </si>
  <si>
    <t>Non Convertible Debenture</t>
  </si>
  <si>
    <t>705876</t>
  </si>
  <si>
    <t>INE814H07208</t>
  </si>
  <si>
    <t>CRISIL AA</t>
  </si>
  <si>
    <t>N**</t>
  </si>
  <si>
    <t>704953</t>
  </si>
  <si>
    <t>Adani Airport Holdings Ltd.</t>
  </si>
  <si>
    <t>INE0GCN07047</t>
  </si>
  <si>
    <t>CRISIL AA-</t>
  </si>
  <si>
    <t>705455</t>
  </si>
  <si>
    <t>Vertis Infrastructure Trust</t>
  </si>
  <si>
    <t>INE0KXY07059</t>
  </si>
  <si>
    <t>CRISIL AAA</t>
  </si>
  <si>
    <t>705555</t>
  </si>
  <si>
    <t>GMR Airports Ltd.</t>
  </si>
  <si>
    <t>INE776C08075</t>
  </si>
  <si>
    <t>CRISIL A+</t>
  </si>
  <si>
    <t>705683</t>
  </si>
  <si>
    <t>Sundaram Finance Ltd.</t>
  </si>
  <si>
    <t>INE660A07SB0</t>
  </si>
  <si>
    <t>705356</t>
  </si>
  <si>
    <t>Renserv Global Pvt Ltd.</t>
  </si>
  <si>
    <t>INE0AY207061</t>
  </si>
  <si>
    <t>CARE A(CE)</t>
  </si>
  <si>
    <t>706080</t>
  </si>
  <si>
    <t>State Bank of India( Tier II Bond under Basel III )</t>
  </si>
  <si>
    <t>INE062A08496</t>
  </si>
  <si>
    <t>704796</t>
  </si>
  <si>
    <t>INE105A08022</t>
  </si>
  <si>
    <t>CRISIL AA+</t>
  </si>
  <si>
    <t>705736</t>
  </si>
  <si>
    <t>Tata Housing Development Co. Ltd.</t>
  </si>
  <si>
    <t>INE582L08078</t>
  </si>
  <si>
    <t>CARE AA</t>
  </si>
  <si>
    <t>705925</t>
  </si>
  <si>
    <t>INE121A08PY9</t>
  </si>
  <si>
    <t>[ICRA]AA+</t>
  </si>
  <si>
    <t>705313</t>
  </si>
  <si>
    <t>LIC Housing Finance Ltd.</t>
  </si>
  <si>
    <t>INE115A07RF8</t>
  </si>
  <si>
    <t>704927</t>
  </si>
  <si>
    <t>Tata Power Renewable Energy Ltd. (Guaranteed by Tata Power Ltd.)</t>
  </si>
  <si>
    <t>INE607M08105</t>
  </si>
  <si>
    <t>705544</t>
  </si>
  <si>
    <t>India Infrastructure Finance Company Ltd.</t>
  </si>
  <si>
    <t>INE787H08212</t>
  </si>
  <si>
    <t>IND AAA</t>
  </si>
  <si>
    <t>704936</t>
  </si>
  <si>
    <t>Aditya Birla Renewables Ltd.</t>
  </si>
  <si>
    <t>INE01QP08016</t>
  </si>
  <si>
    <t>704157</t>
  </si>
  <si>
    <t>Kotak Mahindra Prime Ltd.</t>
  </si>
  <si>
    <t>INE916DA7SF5</t>
  </si>
  <si>
    <t>704634</t>
  </si>
  <si>
    <t>INE813H07325</t>
  </si>
  <si>
    <t>704910</t>
  </si>
  <si>
    <t>Aditya Birla Real Estate Ltd.</t>
  </si>
  <si>
    <t>INE055A08052</t>
  </si>
  <si>
    <t>705558</t>
  </si>
  <si>
    <t>Torrent Investments Ltd.</t>
  </si>
  <si>
    <t>INE939L08013</t>
  </si>
  <si>
    <t>704982</t>
  </si>
  <si>
    <t>Summit Digitel Infrastructure Pvt. Ltd.</t>
  </si>
  <si>
    <t>INE507T07153</t>
  </si>
  <si>
    <t>705282</t>
  </si>
  <si>
    <t>National Housing Bank</t>
  </si>
  <si>
    <t>INE557F08GD6</t>
  </si>
  <si>
    <t>705665</t>
  </si>
  <si>
    <t>INE414G07JL7</t>
  </si>
  <si>
    <t>705678</t>
  </si>
  <si>
    <t>Canara Bank( AT1 Bond under Basel III )</t>
  </si>
  <si>
    <t>INE476A08167</t>
  </si>
  <si>
    <t>704986</t>
  </si>
  <si>
    <t>Bharti Telecom Ltd.</t>
  </si>
  <si>
    <t>INE403D08264</t>
  </si>
  <si>
    <t>705721</t>
  </si>
  <si>
    <t>INE476A08266</t>
  </si>
  <si>
    <t>705263</t>
  </si>
  <si>
    <t>REC Ltd.</t>
  </si>
  <si>
    <t>INE020B08FP0</t>
  </si>
  <si>
    <t>704942</t>
  </si>
  <si>
    <t>Avanse Financial Services Ltd.</t>
  </si>
  <si>
    <t>INE087P07402</t>
  </si>
  <si>
    <t>CARE AA-</t>
  </si>
  <si>
    <t>704905</t>
  </si>
  <si>
    <t>INE476A08241</t>
  </si>
  <si>
    <t>704856</t>
  </si>
  <si>
    <t>INE062A08439</t>
  </si>
  <si>
    <t>704308</t>
  </si>
  <si>
    <t>INE813H07275</t>
  </si>
  <si>
    <t>703815</t>
  </si>
  <si>
    <t>State Bank of India( AT1 Bond under Basel III )</t>
  </si>
  <si>
    <t>INE062A08314</t>
  </si>
  <si>
    <t>704492</t>
  </si>
  <si>
    <t>Power Finance Corporation Ltd.</t>
  </si>
  <si>
    <t>INE134E08MA1</t>
  </si>
  <si>
    <t>705897</t>
  </si>
  <si>
    <t>INE121A07RP5</t>
  </si>
  <si>
    <t>705330</t>
  </si>
  <si>
    <t>INE414G07JN3</t>
  </si>
  <si>
    <t>704769</t>
  </si>
  <si>
    <t>INE296A07SV1</t>
  </si>
  <si>
    <t>705407</t>
  </si>
  <si>
    <t>INE414G07II5</t>
  </si>
  <si>
    <t>705552</t>
  </si>
  <si>
    <t>INE414G07JQ6</t>
  </si>
  <si>
    <t>704335</t>
  </si>
  <si>
    <t>HDB Financial Services Ltd.</t>
  </si>
  <si>
    <t>INE756I07DX5</t>
  </si>
  <si>
    <t>704305</t>
  </si>
  <si>
    <t>INE813H07309</t>
  </si>
  <si>
    <t>704633</t>
  </si>
  <si>
    <t>INE813H07333</t>
  </si>
  <si>
    <t>704987</t>
  </si>
  <si>
    <t>INE403D08256</t>
  </si>
  <si>
    <t>705588</t>
  </si>
  <si>
    <t>INE414G07JM5</t>
  </si>
  <si>
    <t>704430</t>
  </si>
  <si>
    <t>INE134E08MT1</t>
  </si>
  <si>
    <t>705622</t>
  </si>
  <si>
    <t>INE403D08280</t>
  </si>
  <si>
    <t>704296</t>
  </si>
  <si>
    <t>INE087P07337</t>
  </si>
  <si>
    <t>704010</t>
  </si>
  <si>
    <t>Bank of India( AT1 Bond Under Basel III )</t>
  </si>
  <si>
    <t>INE084A08169</t>
  </si>
  <si>
    <t>Zero Coupon Bonds</t>
  </si>
  <si>
    <t>800333</t>
  </si>
  <si>
    <t>JSW Kalinga Steel Ltd.</t>
  </si>
  <si>
    <t>INE2QI808033</t>
  </si>
  <si>
    <t>800327</t>
  </si>
  <si>
    <t>JTPM Metal Traders Ltd.</t>
  </si>
  <si>
    <t>INE02PE08036</t>
  </si>
  <si>
    <t>800323</t>
  </si>
  <si>
    <t>National Highways Infra Trust</t>
  </si>
  <si>
    <t>INE0H7R07058</t>
  </si>
  <si>
    <t>1600018</t>
  </si>
  <si>
    <t>INE1CBK15029</t>
  </si>
  <si>
    <t>CRISIL AAA(SO)</t>
  </si>
  <si>
    <t>900320</t>
  </si>
  <si>
    <t>6.90% CGL 2065</t>
  </si>
  <si>
    <t>IN0020250018</t>
  </si>
  <si>
    <t>900328</t>
  </si>
  <si>
    <t>7.24% CGL 2055</t>
  </si>
  <si>
    <t>IN0020250075</t>
  </si>
  <si>
    <t>1906676</t>
  </si>
  <si>
    <t>8.06% State Government of West Bengal 2049</t>
  </si>
  <si>
    <t>IN3420250489</t>
  </si>
  <si>
    <t>101799</t>
  </si>
  <si>
    <t>1906340</t>
  </si>
  <si>
    <t>7.57% State Government of West Bengal 2046</t>
  </si>
  <si>
    <t>IN3420250240</t>
  </si>
  <si>
    <t>1906679</t>
  </si>
  <si>
    <t>7.52% State Government of Tamil Nadu 2055</t>
  </si>
  <si>
    <t>IN3120250474</t>
  </si>
  <si>
    <t>1011403</t>
  </si>
  <si>
    <t>INE296A14A57</t>
  </si>
  <si>
    <t>CRISIL A1+</t>
  </si>
  <si>
    <t>1103425</t>
  </si>
  <si>
    <t>Canara Bank</t>
  </si>
  <si>
    <t>INE476A16H43</t>
  </si>
  <si>
    <t>1103588</t>
  </si>
  <si>
    <t>Union Bank of India</t>
  </si>
  <si>
    <t>INE692A16LS3</t>
  </si>
  <si>
    <t>[ICRA]A1+</t>
  </si>
  <si>
    <t>1103576</t>
  </si>
  <si>
    <t>INE692A16LL8</t>
  </si>
  <si>
    <t>1103586</t>
  </si>
  <si>
    <t>CSB Bank Ltd.</t>
  </si>
  <si>
    <t>INE679A16557</t>
  </si>
  <si>
    <t>1103193</t>
  </si>
  <si>
    <t>INE238AD6AT7</t>
  </si>
  <si>
    <t>1103310</t>
  </si>
  <si>
    <t>INE679A16516</t>
  </si>
  <si>
    <t>1103203</t>
  </si>
  <si>
    <t>INE040A16HN4</t>
  </si>
  <si>
    <t>1103247</t>
  </si>
  <si>
    <t>INE237AD6075</t>
  </si>
  <si>
    <t>1103411</t>
  </si>
  <si>
    <t>Small Industries Development Bank of India</t>
  </si>
  <si>
    <t>INE556F16CC2</t>
  </si>
  <si>
    <t>1103530</t>
  </si>
  <si>
    <t>National Bank for Agriculture and Rural Development</t>
  </si>
  <si>
    <t>INE261F16AO8</t>
  </si>
  <si>
    <t>1801452</t>
  </si>
  <si>
    <t>364 DAY T-BILL 08.04.27</t>
  </si>
  <si>
    <t>IN002026Z011</t>
  </si>
  <si>
    <t>1800702</t>
  </si>
  <si>
    <t>GOI 22.08.2026 GOV</t>
  </si>
  <si>
    <t>IN000826C023</t>
  </si>
  <si>
    <t>Infrastructure Investment Trust</t>
  </si>
  <si>
    <t>3300013</t>
  </si>
  <si>
    <t>Capital Infra Trust</t>
  </si>
  <si>
    <t>INE0Z8Z23013</t>
  </si>
  <si>
    <t>3300005</t>
  </si>
  <si>
    <t>INE0H7R23014</t>
  </si>
  <si>
    <t>028</t>
  </si>
  <si>
    <t>SBI Medium to Long Duration Fund (Erstwhile known as SBI Magnum Income Fund)</t>
  </si>
  <si>
    <t>704307</t>
  </si>
  <si>
    <t>INE813H07283</t>
  </si>
  <si>
    <t>705875</t>
  </si>
  <si>
    <t>INE814H07190</t>
  </si>
  <si>
    <t>705774</t>
  </si>
  <si>
    <t>Indostar Capital Finance Ltd.</t>
  </si>
  <si>
    <t>INE896L07AM2</t>
  </si>
  <si>
    <t>704918</t>
  </si>
  <si>
    <t>Renew Solar Energy (Jharkhand Five) Pvt. Ltd.</t>
  </si>
  <si>
    <t>INE154Z07011</t>
  </si>
  <si>
    <t>705579</t>
  </si>
  <si>
    <t>Motilal Oswal Finvest Ltd.</t>
  </si>
  <si>
    <t>INE01WN07128</t>
  </si>
  <si>
    <t>705562</t>
  </si>
  <si>
    <t>H.G. Infra Engineering Ltd.</t>
  </si>
  <si>
    <t>INE926X08015</t>
  </si>
  <si>
    <t>[ICRA]AA-</t>
  </si>
  <si>
    <t>705633</t>
  </si>
  <si>
    <t>JM Financial Credit Solutions Ltd.</t>
  </si>
  <si>
    <t>INE651J07960</t>
  </si>
  <si>
    <t>[ICRA]AA</t>
  </si>
  <si>
    <t>704411</t>
  </si>
  <si>
    <t>Aadhar Housing Finance Ltd.</t>
  </si>
  <si>
    <t>INE883F07314</t>
  </si>
  <si>
    <t>705530</t>
  </si>
  <si>
    <t>Godrej Seeds &amp; Genetics Ltd.</t>
  </si>
  <si>
    <t>INE316Z08022</t>
  </si>
  <si>
    <t>705531</t>
  </si>
  <si>
    <t>INE316Z08048</t>
  </si>
  <si>
    <t>705532</t>
  </si>
  <si>
    <t>INE316Z08030</t>
  </si>
  <si>
    <t>705533</t>
  </si>
  <si>
    <t>INE316Z08014</t>
  </si>
  <si>
    <t>1600022</t>
  </si>
  <si>
    <t>INE2I7F15012</t>
  </si>
  <si>
    <t>1600021</t>
  </si>
  <si>
    <t>INE2I7G15010</t>
  </si>
  <si>
    <t>900154</t>
  </si>
  <si>
    <t>6.75% CGL 2033</t>
  </si>
  <si>
    <t>IN0020200120</t>
  </si>
  <si>
    <t>900325</t>
  </si>
  <si>
    <t>6.68% CGL 2040</t>
  </si>
  <si>
    <t>IN0020250042</t>
  </si>
  <si>
    <t>900331</t>
  </si>
  <si>
    <t>6.48% CGL 2035</t>
  </si>
  <si>
    <t>IN0020250091</t>
  </si>
  <si>
    <t>1906058</t>
  </si>
  <si>
    <t>6.90% State Government of Bihar 2035</t>
  </si>
  <si>
    <t>IN1320250021</t>
  </si>
  <si>
    <t>1103095</t>
  </si>
  <si>
    <t>INE692A16JQ1</t>
  </si>
  <si>
    <t>6400002</t>
  </si>
  <si>
    <t>INF0RQ622028</t>
  </si>
  <si>
    <t>CDMDF</t>
  </si>
  <si>
    <t>3300014</t>
  </si>
  <si>
    <t>Raajmarg Infra Investment Trust</t>
  </si>
  <si>
    <t>INE2PB023011</t>
  </si>
  <si>
    <t>033</t>
  </si>
  <si>
    <t>SBI Consumption Opportunities Fund</t>
  </si>
  <si>
    <t>100081</t>
  </si>
  <si>
    <t>Titan Company Ltd.</t>
  </si>
  <si>
    <t>INE280A01028</t>
  </si>
  <si>
    <t>101313</t>
  </si>
  <si>
    <t>Eternal Ltd.</t>
  </si>
  <si>
    <t>INE758T01015</t>
  </si>
  <si>
    <t>101679</t>
  </si>
  <si>
    <t>EIH Ltd.</t>
  </si>
  <si>
    <t>INE230A01023</t>
  </si>
  <si>
    <t>102038</t>
  </si>
  <si>
    <t>Doms Industries Ltd.</t>
  </si>
  <si>
    <t>INE321T01012</t>
  </si>
  <si>
    <t>Household Products</t>
  </si>
  <si>
    <t>100050</t>
  </si>
  <si>
    <t>Trent Ltd.</t>
  </si>
  <si>
    <t>INE849A01020</t>
  </si>
  <si>
    <t>102004</t>
  </si>
  <si>
    <t>Flair Writing Industries Ltd.</t>
  </si>
  <si>
    <t>INE00Y201027</t>
  </si>
  <si>
    <t>100529</t>
  </si>
  <si>
    <t>Hawkins Cookers Ltd.</t>
  </si>
  <si>
    <t>INE979B01015</t>
  </si>
  <si>
    <t>100282</t>
  </si>
  <si>
    <t>Blue Star Ltd.</t>
  </si>
  <si>
    <t>INE472A01039</t>
  </si>
  <si>
    <t>101573</t>
  </si>
  <si>
    <t>Campus Activewear Ltd.</t>
  </si>
  <si>
    <t>INE278Y01022</t>
  </si>
  <si>
    <t>100025</t>
  </si>
  <si>
    <t>Nestle India Ltd.</t>
  </si>
  <si>
    <t>INE239A01024</t>
  </si>
  <si>
    <t>100102</t>
  </si>
  <si>
    <t>Jyothy Labs Ltd.</t>
  </si>
  <si>
    <t>INE668F01031</t>
  </si>
  <si>
    <t>100554</t>
  </si>
  <si>
    <t>V-Guard Industries Ltd.</t>
  </si>
  <si>
    <t>INE951I01027</t>
  </si>
  <si>
    <t>100068</t>
  </si>
  <si>
    <t>Kansai Nerolac Paints Ltd.</t>
  </si>
  <si>
    <t>INE531A01024</t>
  </si>
  <si>
    <t>101303</t>
  </si>
  <si>
    <t>Dodla Dairy Ltd.</t>
  </si>
  <si>
    <t>INE021O01019</t>
  </si>
  <si>
    <t>Sula Vineyards Ltd.</t>
  </si>
  <si>
    <t>INE142Q01026</t>
  </si>
  <si>
    <t>102620</t>
  </si>
  <si>
    <t>Brigade Hotel Ventures Ltd.</t>
  </si>
  <si>
    <t>INE03NU01014</t>
  </si>
  <si>
    <t>034</t>
  </si>
  <si>
    <t>SBI Technology Opportunities Fund</t>
  </si>
  <si>
    <t>100188</t>
  </si>
  <si>
    <t>Firstsource Solutions Ltd.</t>
  </si>
  <si>
    <t>INE684F01012</t>
  </si>
  <si>
    <t>Commercial Services &amp; Supplies</t>
  </si>
  <si>
    <t>100234</t>
  </si>
  <si>
    <t>Coforge Ltd.</t>
  </si>
  <si>
    <t>INE591G01025</t>
  </si>
  <si>
    <t>102451</t>
  </si>
  <si>
    <t>BlackBuck Ltd.</t>
  </si>
  <si>
    <t>INE0UIZ01018</t>
  </si>
  <si>
    <t>101390</t>
  </si>
  <si>
    <t>PB Fintech Ltd.</t>
  </si>
  <si>
    <t>INE417T01026</t>
  </si>
  <si>
    <t>Financial Technology (Fintech)</t>
  </si>
  <si>
    <t>100132</t>
  </si>
  <si>
    <t>Info Edge (India) Ltd.</t>
  </si>
  <si>
    <t>INE663F01032</t>
  </si>
  <si>
    <t>102122</t>
  </si>
  <si>
    <t>Indegene Ltd.</t>
  </si>
  <si>
    <t>INE065X01017</t>
  </si>
  <si>
    <t>102712</t>
  </si>
  <si>
    <t>Capillary Technologies India Ltd.</t>
  </si>
  <si>
    <t>INE0ILV01024</t>
  </si>
  <si>
    <t>100138</t>
  </si>
  <si>
    <t>PVR Inox Ltd.</t>
  </si>
  <si>
    <t>INE191H01014</t>
  </si>
  <si>
    <t>Entertainment</t>
  </si>
  <si>
    <t>101556</t>
  </si>
  <si>
    <t>eMudhra Ltd.</t>
  </si>
  <si>
    <t>INE01QM01018</t>
  </si>
  <si>
    <t>101880</t>
  </si>
  <si>
    <t>NIIT Learning Systems Ltd.</t>
  </si>
  <si>
    <t>INE342G01023</t>
  </si>
  <si>
    <t>Other Consumer Services</t>
  </si>
  <si>
    <t>102124</t>
  </si>
  <si>
    <t>TBO Tek Ltd.</t>
  </si>
  <si>
    <t>INE673O01025</t>
  </si>
  <si>
    <t>100825</t>
  </si>
  <si>
    <t>Alphabet Inc.</t>
  </si>
  <si>
    <t>US02079K3059</t>
  </si>
  <si>
    <t>100568</t>
  </si>
  <si>
    <t>Cognizant Technology Solutions Corporation</t>
  </si>
  <si>
    <t>US1924461023</t>
  </si>
  <si>
    <t>3000005</t>
  </si>
  <si>
    <t>Microsoft Corporation</t>
  </si>
  <si>
    <t>US5949181045</t>
  </si>
  <si>
    <t>100538</t>
  </si>
  <si>
    <t>Indbazaar.Com Ltd.</t>
  </si>
  <si>
    <t>EQ578801XXXX</t>
  </si>
  <si>
    <t>100539</t>
  </si>
  <si>
    <t>SIP Technologies  Ltd.</t>
  </si>
  <si>
    <t>INE468B01019</t>
  </si>
  <si>
    <t>035</t>
  </si>
  <si>
    <t>SBI Healthcare Opportunities Fund</t>
  </si>
  <si>
    <t>100150</t>
  </si>
  <si>
    <t>Apollo Hospitals Enterprise Ltd.</t>
  </si>
  <si>
    <t>INE437A01024</t>
  </si>
  <si>
    <t>100120</t>
  </si>
  <si>
    <t>Torrent Pharmaceuticals Ltd.</t>
  </si>
  <si>
    <t>INE685A01028</t>
  </si>
  <si>
    <t>100382</t>
  </si>
  <si>
    <t>Fortis Healthcare Ltd.</t>
  </si>
  <si>
    <t>INE061F01013</t>
  </si>
  <si>
    <t>100566</t>
  </si>
  <si>
    <t>Laurus Labs Ltd.</t>
  </si>
  <si>
    <t>INE947Q01028</t>
  </si>
  <si>
    <t>101933</t>
  </si>
  <si>
    <t>Jupiter Life Line Hospitals Ltd.</t>
  </si>
  <si>
    <t>INE682M01012</t>
  </si>
  <si>
    <t>102544</t>
  </si>
  <si>
    <t>Sai Life Sciences Ltd.</t>
  </si>
  <si>
    <t>INE570L01029</t>
  </si>
  <si>
    <t>101304</t>
  </si>
  <si>
    <t>Krishna Institute of Medical Sciences Ltd.</t>
  </si>
  <si>
    <t>INE967H01025</t>
  </si>
  <si>
    <t>102717</t>
  </si>
  <si>
    <t>Sudeep Pharma Ltd.</t>
  </si>
  <si>
    <t>INE0QPI01025</t>
  </si>
  <si>
    <t>100356</t>
  </si>
  <si>
    <t>Ajanta Pharma Ltd.</t>
  </si>
  <si>
    <t>INE031B01049</t>
  </si>
  <si>
    <t>101930</t>
  </si>
  <si>
    <t>Concord Biotech Ltd.</t>
  </si>
  <si>
    <t>INE338H01029</t>
  </si>
  <si>
    <t>102730</t>
  </si>
  <si>
    <t>Nephrocare Health Service Pvt. Ltd.</t>
  </si>
  <si>
    <t>INE428V01029</t>
  </si>
  <si>
    <t>101548</t>
  </si>
  <si>
    <t>Rainbow Children's Medicare Ltd.</t>
  </si>
  <si>
    <t>INE961O01016</t>
  </si>
  <si>
    <t>100645</t>
  </si>
  <si>
    <t>Gufic Biosciences Ltd.</t>
  </si>
  <si>
    <t>INE742B01025</t>
  </si>
  <si>
    <t>3500003</t>
  </si>
  <si>
    <t>Lonza Group</t>
  </si>
  <si>
    <t>US54338V1017</t>
  </si>
  <si>
    <t>036</t>
  </si>
  <si>
    <t>SBI Contra Fund</t>
  </si>
  <si>
    <t>100112</t>
  </si>
  <si>
    <t>Punjab National Bank</t>
  </si>
  <si>
    <t>INE160A01022</t>
  </si>
  <si>
    <t>100421</t>
  </si>
  <si>
    <t>Dabur India Ltd.</t>
  </si>
  <si>
    <t>INE016A01026</t>
  </si>
  <si>
    <t>100039</t>
  </si>
  <si>
    <t>Bajaj Auto Ltd.</t>
  </si>
  <si>
    <t>INE917I01010</t>
  </si>
  <si>
    <t>100169</t>
  </si>
  <si>
    <t>Indian Oil Corporation Ltd.</t>
  </si>
  <si>
    <t>INE242A01010</t>
  </si>
  <si>
    <t>100374</t>
  </si>
  <si>
    <t>CESC Ltd.</t>
  </si>
  <si>
    <t>INE486A01021</t>
  </si>
  <si>
    <t>100223</t>
  </si>
  <si>
    <t>United Spirits Ltd.</t>
  </si>
  <si>
    <t>INE854D01024</t>
  </si>
  <si>
    <t>100177</t>
  </si>
  <si>
    <t>Grasim Industries Ltd.</t>
  </si>
  <si>
    <t>INE047A01021</t>
  </si>
  <si>
    <t>100771</t>
  </si>
  <si>
    <t>Bandhan Bank Ltd.</t>
  </si>
  <si>
    <t>INE545U01014</t>
  </si>
  <si>
    <t>100139</t>
  </si>
  <si>
    <t>UPL Ltd.</t>
  </si>
  <si>
    <t>INE628A01036</t>
  </si>
  <si>
    <t>100035</t>
  </si>
  <si>
    <t>NMDC Ltd.</t>
  </si>
  <si>
    <t>INE584A01023</t>
  </si>
  <si>
    <t>Minerals &amp; Mining</t>
  </si>
  <si>
    <t>101550</t>
  </si>
  <si>
    <t>Life Insurance Corporation of India</t>
  </si>
  <si>
    <t>INE0J1Y01017</t>
  </si>
  <si>
    <t>100723</t>
  </si>
  <si>
    <t>Ashiana Housing Ltd.</t>
  </si>
  <si>
    <t>INE365D01021</t>
  </si>
  <si>
    <t>100179</t>
  </si>
  <si>
    <t>Hero MotoCorp Ltd.</t>
  </si>
  <si>
    <t>INE158A01026</t>
  </si>
  <si>
    <t>100570</t>
  </si>
  <si>
    <t>K.P.R. Mill Ltd.</t>
  </si>
  <si>
    <t>INE930H01031</t>
  </si>
  <si>
    <t>100499</t>
  </si>
  <si>
    <t>Disa India Ltd.</t>
  </si>
  <si>
    <t>INE131C01011</t>
  </si>
  <si>
    <t>100694</t>
  </si>
  <si>
    <t>Indian Energy Exchange Ltd.</t>
  </si>
  <si>
    <t>INE022Q01020</t>
  </si>
  <si>
    <t>100326</t>
  </si>
  <si>
    <t>E.I.D-Parry (India) Ltd.</t>
  </si>
  <si>
    <t>INE126A01031</t>
  </si>
  <si>
    <t>101225</t>
  </si>
  <si>
    <t>WENDT (India) Ltd.</t>
  </si>
  <si>
    <t>INE274C01019</t>
  </si>
  <si>
    <t>100386</t>
  </si>
  <si>
    <t>Carborundum Universal Ltd.</t>
  </si>
  <si>
    <t>INE120A01034</t>
  </si>
  <si>
    <t>101452</t>
  </si>
  <si>
    <t>Gateway Distriparks Ltd.</t>
  </si>
  <si>
    <t>INE079J01017</t>
  </si>
  <si>
    <t>100654</t>
  </si>
  <si>
    <t>Automotive Axles Ltd.</t>
  </si>
  <si>
    <t>INE449A01011</t>
  </si>
  <si>
    <t>100513</t>
  </si>
  <si>
    <t>Greenply Industries Ltd.</t>
  </si>
  <si>
    <t>INE461C01038</t>
  </si>
  <si>
    <t>101775</t>
  </si>
  <si>
    <t>NMDC Steel Ltd.</t>
  </si>
  <si>
    <t>INE0NNS01018</t>
  </si>
  <si>
    <t>Real Estate Investment Trust</t>
  </si>
  <si>
    <t>3200002</t>
  </si>
  <si>
    <t>Embassy Office Parks Reit</t>
  </si>
  <si>
    <t>INE041025011</t>
  </si>
  <si>
    <t>704638</t>
  </si>
  <si>
    <t>INE556F08KN9</t>
  </si>
  <si>
    <t>704601</t>
  </si>
  <si>
    <t>INE556F08KM1</t>
  </si>
  <si>
    <t>704780</t>
  </si>
  <si>
    <t>INE261F08EI9</t>
  </si>
  <si>
    <t>[ICRA]AAA</t>
  </si>
  <si>
    <t>704615</t>
  </si>
  <si>
    <t>INE261F08EF5</t>
  </si>
  <si>
    <t>1103379</t>
  </si>
  <si>
    <t>INE692A16LB9</t>
  </si>
  <si>
    <t>1801427</t>
  </si>
  <si>
    <t>91 DAY T-BILL 14.05.26</t>
  </si>
  <si>
    <t>IN002025X455</t>
  </si>
  <si>
    <t>1801444</t>
  </si>
  <si>
    <t>182 DAY T-BILL 04.06.26</t>
  </si>
  <si>
    <t>IN002025Y362</t>
  </si>
  <si>
    <t>055</t>
  </si>
  <si>
    <t>SBI Nifty Index Fund</t>
  </si>
  <si>
    <t>100089</t>
  </si>
  <si>
    <t>Bharat Electronics Ltd.</t>
  </si>
  <si>
    <t>INE263A01024</t>
  </si>
  <si>
    <t>100182</t>
  </si>
  <si>
    <t>Power Grid Corporation of India Ltd.</t>
  </si>
  <si>
    <t>INE752E01010</t>
  </si>
  <si>
    <t>100114</t>
  </si>
  <si>
    <t>Shriram Finance Ltd.</t>
  </si>
  <si>
    <t>INE721A01047</t>
  </si>
  <si>
    <t>100193</t>
  </si>
  <si>
    <t>JSW Steel Ltd.</t>
  </si>
  <si>
    <t>INE019A01038</t>
  </si>
  <si>
    <t>100684</t>
  </si>
  <si>
    <t>SBI Life Insurance Co. Ltd.</t>
  </si>
  <si>
    <t>INE123W01016</t>
  </si>
  <si>
    <t>101889</t>
  </si>
  <si>
    <t>Jio Financial Services Ltd.</t>
  </si>
  <si>
    <t>INE758E01017</t>
  </si>
  <si>
    <t>100080</t>
  </si>
  <si>
    <t>Dr. Reddy's Laboratories Ltd.</t>
  </si>
  <si>
    <t>INE089A01031</t>
  </si>
  <si>
    <t>100020</t>
  </si>
  <si>
    <t>Tata Consumer Products Ltd.</t>
  </si>
  <si>
    <t>INE192A01025</t>
  </si>
  <si>
    <t>100418</t>
  </si>
  <si>
    <t>Adani Enterprises Ltd.</t>
  </si>
  <si>
    <t>INE423A01024</t>
  </si>
  <si>
    <t>Metals &amp; Minerals Trading</t>
  </si>
  <si>
    <t>056</t>
  </si>
  <si>
    <t>SBI Children's Fund - Savings Plan (Erstwhile known as SBI Magnum Children's Benefit Fund-Svg P)</t>
  </si>
  <si>
    <t>102806</t>
  </si>
  <si>
    <t>Powerica Ltd.</t>
  </si>
  <si>
    <t>INE921L01032</t>
  </si>
  <si>
    <t>100535</t>
  </si>
  <si>
    <t>Thangamayil Jewellery Ltd.</t>
  </si>
  <si>
    <t>INE085J01014</t>
  </si>
  <si>
    <t>102519</t>
  </si>
  <si>
    <t>Sanathan Textiles Ltd.</t>
  </si>
  <si>
    <t>INE0JPD01013</t>
  </si>
  <si>
    <t>100216</t>
  </si>
  <si>
    <t>Wonderla Holidays Ltd.</t>
  </si>
  <si>
    <t>INE066O01014</t>
  </si>
  <si>
    <t>705307</t>
  </si>
  <si>
    <t>INE261F08EO7</t>
  </si>
  <si>
    <t>705285</t>
  </si>
  <si>
    <t>INE556F08KX8</t>
  </si>
  <si>
    <t>704590</t>
  </si>
  <si>
    <t>INE414G07IS4</t>
  </si>
  <si>
    <t>705928</t>
  </si>
  <si>
    <t>INE261F08ES8</t>
  </si>
  <si>
    <t>700805</t>
  </si>
  <si>
    <t>INE752E07OF7</t>
  </si>
  <si>
    <t>700862</t>
  </si>
  <si>
    <t>INE752E07OG5</t>
  </si>
  <si>
    <t>900299</t>
  </si>
  <si>
    <t>7.18% CGL 2033</t>
  </si>
  <si>
    <t>IN0020230085</t>
  </si>
  <si>
    <t>1906513</t>
  </si>
  <si>
    <t>7.44% State Government of Rajasthan 2033</t>
  </si>
  <si>
    <t>IN2920250395</t>
  </si>
  <si>
    <t>1906508</t>
  </si>
  <si>
    <t>7.47% State Government of Karnataka 2036</t>
  </si>
  <si>
    <t>IN1920250256</t>
  </si>
  <si>
    <t>1906639</t>
  </si>
  <si>
    <t>7.57% State Government of Tamil Nadu 2038</t>
  </si>
  <si>
    <t>IN3120250854</t>
  </si>
  <si>
    <t>1103542</t>
  </si>
  <si>
    <t>INE160A16UH5</t>
  </si>
  <si>
    <t>5100005</t>
  </si>
  <si>
    <t>GOI 16.12.2026 GOV</t>
  </si>
  <si>
    <t>IN001226C074</t>
  </si>
  <si>
    <t>057</t>
  </si>
  <si>
    <t>SBI Overnight Fund</t>
  </si>
  <si>
    <t>1801431</t>
  </si>
  <si>
    <t>91 DAY T-BILL 22.05.26</t>
  </si>
  <si>
    <t>IN002025X463</t>
  </si>
  <si>
    <t>1801434</t>
  </si>
  <si>
    <t>91 DAY T-BILL 28.05.26</t>
  </si>
  <si>
    <t>IN002025X471</t>
  </si>
  <si>
    <t>1801425</t>
  </si>
  <si>
    <t>91 DAY T-BILL 07.05.26</t>
  </si>
  <si>
    <t>IN002025X448</t>
  </si>
  <si>
    <t>1801343</t>
  </si>
  <si>
    <t>364 DAY T-BILL 07.05.26</t>
  </si>
  <si>
    <t>IN002025Z062</t>
  </si>
  <si>
    <t>1801348</t>
  </si>
  <si>
    <t>364 DAY T-BILL 21.05.26</t>
  </si>
  <si>
    <t>IN002025Z088</t>
  </si>
  <si>
    <t>405261001</t>
  </si>
  <si>
    <t>Reverse Repo</t>
  </si>
  <si>
    <t>069</t>
  </si>
  <si>
    <t>SBI Medium Duration Fund (Erstwhile known as SBI Magnum Medium Duration Fund)</t>
  </si>
  <si>
    <t>3200004</t>
  </si>
  <si>
    <t>Mindspace Business Parks Reit</t>
  </si>
  <si>
    <t>INE0CCU25019</t>
  </si>
  <si>
    <t>3200003</t>
  </si>
  <si>
    <t>Brookfield India Real Estate Trust</t>
  </si>
  <si>
    <t>INE0FDU25010</t>
  </si>
  <si>
    <t>704469</t>
  </si>
  <si>
    <t>INE484J08055</t>
  </si>
  <si>
    <t>701820</t>
  </si>
  <si>
    <t>Yes Bank Ltd.</t>
  </si>
  <si>
    <t>INE528G08345</t>
  </si>
  <si>
    <t>705765</t>
  </si>
  <si>
    <t>Kogta Financial (India) Ltd.</t>
  </si>
  <si>
    <t>INE192U07384</t>
  </si>
  <si>
    <t>CARE A+</t>
  </si>
  <si>
    <t>705748</t>
  </si>
  <si>
    <t>Gaursons India Pvt. Ltd.</t>
  </si>
  <si>
    <t>INE1BEC07011</t>
  </si>
  <si>
    <t>[ICRA]A-</t>
  </si>
  <si>
    <t>705310</t>
  </si>
  <si>
    <t>Chalet Hotels Ltd.</t>
  </si>
  <si>
    <t>INE427F07021</t>
  </si>
  <si>
    <t>704339</t>
  </si>
  <si>
    <t>INE115A07QK0</t>
  </si>
  <si>
    <t>703634</t>
  </si>
  <si>
    <t>INE813H07234</t>
  </si>
  <si>
    <t>706114</t>
  </si>
  <si>
    <t>INE896L07AP5</t>
  </si>
  <si>
    <t>705933</t>
  </si>
  <si>
    <t>INE134E08OC3</t>
  </si>
  <si>
    <t>705535</t>
  </si>
  <si>
    <t>NJ Capital Pvt. Ltd.</t>
  </si>
  <si>
    <t>INE0MT207015</t>
  </si>
  <si>
    <t>705322</t>
  </si>
  <si>
    <t>Astec Lifesciences Ltd.</t>
  </si>
  <si>
    <t>INE563J08023</t>
  </si>
  <si>
    <t>705715</t>
  </si>
  <si>
    <t>INE556F08LA4</t>
  </si>
  <si>
    <t>703635</t>
  </si>
  <si>
    <t>INE813H07242</t>
  </si>
  <si>
    <t>705337</t>
  </si>
  <si>
    <t>INE752E08783</t>
  </si>
  <si>
    <t>704799</t>
  </si>
  <si>
    <t>Eris Lifesciences Ltd.</t>
  </si>
  <si>
    <t>INE406M08011</t>
  </si>
  <si>
    <t>IND AA</t>
  </si>
  <si>
    <t>704545</t>
  </si>
  <si>
    <t>INE556F08KL3</t>
  </si>
  <si>
    <t>705309</t>
  </si>
  <si>
    <t>Motilal Oswal Home Finance Ltd.</t>
  </si>
  <si>
    <t>INE658R07448</t>
  </si>
  <si>
    <t>705529</t>
  </si>
  <si>
    <t>INE261F08EP4</t>
  </si>
  <si>
    <t>1906710</t>
  </si>
  <si>
    <t>7.64% State Government of Rajasthan 2036</t>
  </si>
  <si>
    <t>IN2920260030</t>
  </si>
  <si>
    <t>1906411</t>
  </si>
  <si>
    <t>7.50% State Government of Tamil Nadu 2036</t>
  </si>
  <si>
    <t>IN3120250664</t>
  </si>
  <si>
    <t>1906198</t>
  </si>
  <si>
    <t>7.49% State Government of Rajasthan 2035</t>
  </si>
  <si>
    <t>IN2920250163</t>
  </si>
  <si>
    <t>3300006</t>
  </si>
  <si>
    <t>Cube Highways Trust</t>
  </si>
  <si>
    <t>INE0NR623014</t>
  </si>
  <si>
    <t>3300012</t>
  </si>
  <si>
    <t>INE0KXY23015</t>
  </si>
  <si>
    <t>072</t>
  </si>
  <si>
    <t>SBI Liquid Fund</t>
  </si>
  <si>
    <t>704961</t>
  </si>
  <si>
    <t>INE849A08082</t>
  </si>
  <si>
    <t>704326</t>
  </si>
  <si>
    <t>ONGC Petro Additions Ltd.</t>
  </si>
  <si>
    <t>INE163N08263</t>
  </si>
  <si>
    <t>702895</t>
  </si>
  <si>
    <t>INE507T07062</t>
  </si>
  <si>
    <t>704585</t>
  </si>
  <si>
    <t>Bajaj Housing Finance Ltd.</t>
  </si>
  <si>
    <t>INE377Y07425</t>
  </si>
  <si>
    <t>704156</t>
  </si>
  <si>
    <t>INE134E08MC7</t>
  </si>
  <si>
    <t>1901540</t>
  </si>
  <si>
    <t>7.98% State Government of Haryana 2026</t>
  </si>
  <si>
    <t>IN1620160060</t>
  </si>
  <si>
    <t>1011198</t>
  </si>
  <si>
    <t>INE261F14PA0</t>
  </si>
  <si>
    <t>1010948</t>
  </si>
  <si>
    <t>INE556F14MC6</t>
  </si>
  <si>
    <t>1011159</t>
  </si>
  <si>
    <t>INE261F14OX5</t>
  </si>
  <si>
    <t>1011183</t>
  </si>
  <si>
    <t>Reliance Retail Ventures Ltd.</t>
  </si>
  <si>
    <t>INE929O14EV4</t>
  </si>
  <si>
    <t>1011392</t>
  </si>
  <si>
    <t>Mangalore Refinery and Petrochemicals Ltd.</t>
  </si>
  <si>
    <t>INE103A14462</t>
  </si>
  <si>
    <t>1011232</t>
  </si>
  <si>
    <t>ICICI Securities Ltd.</t>
  </si>
  <si>
    <t>INE763G14C53</t>
  </si>
  <si>
    <t>1011271</t>
  </si>
  <si>
    <t>INE556F14ME2</t>
  </si>
  <si>
    <t>1011366</t>
  </si>
  <si>
    <t>INE296A14G02</t>
  </si>
  <si>
    <t>1011352</t>
  </si>
  <si>
    <t>Bharat Petroleum Corporation Ltd.</t>
  </si>
  <si>
    <t>INE029A14BT2</t>
  </si>
  <si>
    <t>1010926</t>
  </si>
  <si>
    <t>INE261F14OT3</t>
  </si>
  <si>
    <t>1011394</t>
  </si>
  <si>
    <t>INE257A14AG8</t>
  </si>
  <si>
    <t>1011335</t>
  </si>
  <si>
    <t>Reliance Jio Infocomm Ltd.</t>
  </si>
  <si>
    <t>INE110L14UP5</t>
  </si>
  <si>
    <t>1010935</t>
  </si>
  <si>
    <t>INE128M14BB5</t>
  </si>
  <si>
    <t>1010970</t>
  </si>
  <si>
    <t>IGH Holdings Pvt Ltd.</t>
  </si>
  <si>
    <t>INE02FN14796</t>
  </si>
  <si>
    <t>1010983</t>
  </si>
  <si>
    <t>INE763G14G26</t>
  </si>
  <si>
    <t>1011005</t>
  </si>
  <si>
    <t>INE128M14BD1</t>
  </si>
  <si>
    <t>1010995</t>
  </si>
  <si>
    <t>INE261F14OV9</t>
  </si>
  <si>
    <t>1011010</t>
  </si>
  <si>
    <t>INE556F14MD4</t>
  </si>
  <si>
    <t>1011000</t>
  </si>
  <si>
    <t>INE774D14TN2</t>
  </si>
  <si>
    <t>1011156</t>
  </si>
  <si>
    <t>HDFC Securities Ltd.</t>
  </si>
  <si>
    <t>INE700G14SW3</t>
  </si>
  <si>
    <t>1011212</t>
  </si>
  <si>
    <t>Kotak Securities Ltd.</t>
  </si>
  <si>
    <t>INE028E14VL1</t>
  </si>
  <si>
    <t>1011165</t>
  </si>
  <si>
    <t>Motilal Oswal Financial Services Ltd.</t>
  </si>
  <si>
    <t>INE338I14MG4</t>
  </si>
  <si>
    <t>1011192</t>
  </si>
  <si>
    <t>Bajaj Financial Securities Ltd.</t>
  </si>
  <si>
    <t>INE01C314ER1</t>
  </si>
  <si>
    <t>1011260</t>
  </si>
  <si>
    <t>PNB Housing Finance Ltd.</t>
  </si>
  <si>
    <t>INE572E14KH9</t>
  </si>
  <si>
    <t>1011234</t>
  </si>
  <si>
    <t>INE763G14G83</t>
  </si>
  <si>
    <t>1011395</t>
  </si>
  <si>
    <t>INE700G14TC3</t>
  </si>
  <si>
    <t>1011362</t>
  </si>
  <si>
    <t>INE028E14WA2</t>
  </si>
  <si>
    <t>1011311</t>
  </si>
  <si>
    <t>INE296A14F78</t>
  </si>
  <si>
    <t>1011353</t>
  </si>
  <si>
    <t>INE028E14VZ1</t>
  </si>
  <si>
    <t>1011011</t>
  </si>
  <si>
    <t>INE0KXY14055</t>
  </si>
  <si>
    <t>1010993</t>
  </si>
  <si>
    <t>INE296A14F37</t>
  </si>
  <si>
    <t>1011380</t>
  </si>
  <si>
    <t>Axis Securities Ltd.</t>
  </si>
  <si>
    <t>INE110O14ID0</t>
  </si>
  <si>
    <t>1010978</t>
  </si>
  <si>
    <t>Hero FinCorp Ltd.</t>
  </si>
  <si>
    <t>INE957N14JX2</t>
  </si>
  <si>
    <t>1011194</t>
  </si>
  <si>
    <t>Godrej Finance Ltd.</t>
  </si>
  <si>
    <t>INE02KN14689</t>
  </si>
  <si>
    <t>1011384</t>
  </si>
  <si>
    <t>Poonawalla Fincorp Ltd.</t>
  </si>
  <si>
    <t>INE511C14ZM9</t>
  </si>
  <si>
    <t>1011244</t>
  </si>
  <si>
    <t>INE338I14MH2</t>
  </si>
  <si>
    <t>1010990</t>
  </si>
  <si>
    <t>INE338I14LI2</t>
  </si>
  <si>
    <t>1011155</t>
  </si>
  <si>
    <t>INE572E14KG1</t>
  </si>
  <si>
    <t>1010932</t>
  </si>
  <si>
    <t>JM Financial Services Ltd.</t>
  </si>
  <si>
    <t>INE012I14SI8</t>
  </si>
  <si>
    <t>1010946</t>
  </si>
  <si>
    <t>INE151A14255</t>
  </si>
  <si>
    <t>1011373</t>
  </si>
  <si>
    <t>TATA Capital Ltd.</t>
  </si>
  <si>
    <t>INE976I14RD7</t>
  </si>
  <si>
    <t>1011261</t>
  </si>
  <si>
    <t>INE028E14VQ0</t>
  </si>
  <si>
    <t>1011371</t>
  </si>
  <si>
    <t>INE957N14KB6</t>
  </si>
  <si>
    <t>1011361</t>
  </si>
  <si>
    <t>INE047A14AU4</t>
  </si>
  <si>
    <t>1011383</t>
  </si>
  <si>
    <t>INE01C314FB2</t>
  </si>
  <si>
    <t>1010982</t>
  </si>
  <si>
    <t>INE110O14HV4</t>
  </si>
  <si>
    <t>1010998</t>
  </si>
  <si>
    <t>DSP Finance Pvt. Ltd.</t>
  </si>
  <si>
    <t>INE422H14289</t>
  </si>
  <si>
    <t>1011370</t>
  </si>
  <si>
    <t>BOBCARD Ltd.</t>
  </si>
  <si>
    <t>INE027214928</t>
  </si>
  <si>
    <t>1011262</t>
  </si>
  <si>
    <t>Julius Baer Capital (India) Pvt. Ltd.</t>
  </si>
  <si>
    <t>INE824H14TY3</t>
  </si>
  <si>
    <t>1011387</t>
  </si>
  <si>
    <t>INE582L14JM5</t>
  </si>
  <si>
    <t>IND A1+</t>
  </si>
  <si>
    <t>1010968</t>
  </si>
  <si>
    <t>INE700G14SS1</t>
  </si>
  <si>
    <t>1010977</t>
  </si>
  <si>
    <t>Network18 Media &amp; Investments Ltd.</t>
  </si>
  <si>
    <t>INE870H14WV6</t>
  </si>
  <si>
    <t>1010979</t>
  </si>
  <si>
    <t>Infina Finance Pvt. Ltd.</t>
  </si>
  <si>
    <t>INE879F14MQ2</t>
  </si>
  <si>
    <t>1010992</t>
  </si>
  <si>
    <t>INE870H14WT0</t>
  </si>
  <si>
    <t>1011030</t>
  </si>
  <si>
    <t>Tata Teleservices (Maharastra) Ltd.</t>
  </si>
  <si>
    <t>INE517B14AH1</t>
  </si>
  <si>
    <t>1011182</t>
  </si>
  <si>
    <t>INE01C314EQ3</t>
  </si>
  <si>
    <t>1011193</t>
  </si>
  <si>
    <t>INE118D14AJ0</t>
  </si>
  <si>
    <t>1011181</t>
  </si>
  <si>
    <t>Aseem Infrastructure Finance Ltd.</t>
  </si>
  <si>
    <t>INE0AD514347</t>
  </si>
  <si>
    <t>1011310</t>
  </si>
  <si>
    <t>INE01C314EV3</t>
  </si>
  <si>
    <t>1011231</t>
  </si>
  <si>
    <t>Pilani Investment &amp; Industries Corporation Ltd.</t>
  </si>
  <si>
    <t>INE417C14AQ3</t>
  </si>
  <si>
    <t>1011241</t>
  </si>
  <si>
    <t>INE01C314EU5</t>
  </si>
  <si>
    <t>1011369</t>
  </si>
  <si>
    <t>INE02KN14705</t>
  </si>
  <si>
    <t>1011393</t>
  </si>
  <si>
    <t>Tata Projects Ltd.</t>
  </si>
  <si>
    <t>INE725H14EA4</t>
  </si>
  <si>
    <t>1011357</t>
  </si>
  <si>
    <t>Jio Credit Ltd.</t>
  </si>
  <si>
    <t>INE282H14113</t>
  </si>
  <si>
    <t>1010969</t>
  </si>
  <si>
    <t>INE879F14LZ5</t>
  </si>
  <si>
    <t>1011146</t>
  </si>
  <si>
    <t>L&amp;T Finance Ltd.</t>
  </si>
  <si>
    <t>INE498L14EB8</t>
  </si>
  <si>
    <t>1010976</t>
  </si>
  <si>
    <t>Aditya Birla Money Ltd.</t>
  </si>
  <si>
    <t>INE865C14PN8</t>
  </si>
  <si>
    <t>1010986</t>
  </si>
  <si>
    <t>INE865C14PP3</t>
  </si>
  <si>
    <t>1010989</t>
  </si>
  <si>
    <t>INE02FN14812</t>
  </si>
  <si>
    <t>1011355</t>
  </si>
  <si>
    <t>INE557F14FN5</t>
  </si>
  <si>
    <t>1010329</t>
  </si>
  <si>
    <t>INE121A14XO2</t>
  </si>
  <si>
    <t>1010981</t>
  </si>
  <si>
    <t>INE338I14KP9</t>
  </si>
  <si>
    <t>1010960</t>
  </si>
  <si>
    <t>INE824H14TT3</t>
  </si>
  <si>
    <t>1011160</t>
  </si>
  <si>
    <t>INE118D14AI2</t>
  </si>
  <si>
    <t>1011321</t>
  </si>
  <si>
    <t>INE484J14B26</t>
  </si>
  <si>
    <t>1011195</t>
  </si>
  <si>
    <t>INE865C14PU3</t>
  </si>
  <si>
    <t>1011267</t>
  </si>
  <si>
    <t>INE110L14UN0</t>
  </si>
  <si>
    <t>1011259</t>
  </si>
  <si>
    <t>Birla Group Holding Pvt. Ltd.</t>
  </si>
  <si>
    <t>INE09OL14JC8</t>
  </si>
  <si>
    <t>1011230</t>
  </si>
  <si>
    <t>INE865C14PV1</t>
  </si>
  <si>
    <t>1011381</t>
  </si>
  <si>
    <t>ICICI Securities Primary Dealership Ltd.</t>
  </si>
  <si>
    <t>INE849D14IA2</t>
  </si>
  <si>
    <t>1010980</t>
  </si>
  <si>
    <t>INE01WN14BV1</t>
  </si>
  <si>
    <t>1011333</t>
  </si>
  <si>
    <t>INE563J14DL4</t>
  </si>
  <si>
    <t>1011334</t>
  </si>
  <si>
    <t>INE563J14DK6</t>
  </si>
  <si>
    <t>1011354</t>
  </si>
  <si>
    <t>INE563J14DM2</t>
  </si>
  <si>
    <t>1103316</t>
  </si>
  <si>
    <t>INE160A16UA0</t>
  </si>
  <si>
    <t>1103617</t>
  </si>
  <si>
    <t>INE084A16FV9</t>
  </si>
  <si>
    <t>1103422</t>
  </si>
  <si>
    <t>INE476A16H27</t>
  </si>
  <si>
    <t>1103421</t>
  </si>
  <si>
    <t>IDBI Bank Ltd.</t>
  </si>
  <si>
    <t>INE008A164A8</t>
  </si>
  <si>
    <t>1103567</t>
  </si>
  <si>
    <t>INE692A16LI4</t>
  </si>
  <si>
    <t>1103631</t>
  </si>
  <si>
    <t>INE028A16MB4</t>
  </si>
  <si>
    <t>1103413</t>
  </si>
  <si>
    <t>INE028A16LM3</t>
  </si>
  <si>
    <t>1103384</t>
  </si>
  <si>
    <t>IndusInd Bank Ltd.</t>
  </si>
  <si>
    <t>INE095A164D6</t>
  </si>
  <si>
    <t>1103391</t>
  </si>
  <si>
    <t>INE692A16LD5</t>
  </si>
  <si>
    <t>1103429</t>
  </si>
  <si>
    <t>INE692A16LF0</t>
  </si>
  <si>
    <t>1103615</t>
  </si>
  <si>
    <t>INE040A16JE9</t>
  </si>
  <si>
    <t>1103371</t>
  </si>
  <si>
    <t>INE476A16G69</t>
  </si>
  <si>
    <t>1103380</t>
  </si>
  <si>
    <t>INE084A16FO4</t>
  </si>
  <si>
    <t>1103278</t>
  </si>
  <si>
    <t>INE476A16F03</t>
  </si>
  <si>
    <t>1103570</t>
  </si>
  <si>
    <t>The Federal Bank Ltd.</t>
  </si>
  <si>
    <t>INE171A16NN5</t>
  </si>
  <si>
    <t>1103564</t>
  </si>
  <si>
    <t>Punjab &amp; Sind Bank</t>
  </si>
  <si>
    <t>INE608A16SZ9</t>
  </si>
  <si>
    <t>1103616</t>
  </si>
  <si>
    <t>Indian Bank</t>
  </si>
  <si>
    <t>INE562A16QW9</t>
  </si>
  <si>
    <t>1103420</t>
  </si>
  <si>
    <t>Central Bank of India</t>
  </si>
  <si>
    <t>INE483A16KK6</t>
  </si>
  <si>
    <t>1103430</t>
  </si>
  <si>
    <t>INE028A16LQ4</t>
  </si>
  <si>
    <t>1103431</t>
  </si>
  <si>
    <t>INE008A16Z14</t>
  </si>
  <si>
    <t>1103534</t>
  </si>
  <si>
    <t>INE040A16IW3</t>
  </si>
  <si>
    <t>1103618</t>
  </si>
  <si>
    <t>IDFC First Bank Ltd.</t>
  </si>
  <si>
    <t>INE092T16YN0</t>
  </si>
  <si>
    <t>1103600</t>
  </si>
  <si>
    <t>INE692A16LO2</t>
  </si>
  <si>
    <t>1103581</t>
  </si>
  <si>
    <t>INE095A168D7</t>
  </si>
  <si>
    <t>1103614</t>
  </si>
  <si>
    <t>INE476A16I75</t>
  </si>
  <si>
    <t>1103263</t>
  </si>
  <si>
    <t>INE692A16KF2</t>
  </si>
  <si>
    <t>1103417</t>
  </si>
  <si>
    <t>INE028A16LN1</t>
  </si>
  <si>
    <t>1103236</t>
  </si>
  <si>
    <t>INE562A16PR1</t>
  </si>
  <si>
    <t>1103319</t>
  </si>
  <si>
    <t>INE028A16KG7</t>
  </si>
  <si>
    <t>1103075</t>
  </si>
  <si>
    <t>INE238AD6AU5</t>
  </si>
  <si>
    <t>1103042</t>
  </si>
  <si>
    <t>INE556F16BI1</t>
  </si>
  <si>
    <t>1103418</t>
  </si>
  <si>
    <t>INE040A16IP7</t>
  </si>
  <si>
    <t>1103249</t>
  </si>
  <si>
    <t>INE028A16KJ1</t>
  </si>
  <si>
    <t>1103393</t>
  </si>
  <si>
    <t>INE028A16LJ9</t>
  </si>
  <si>
    <t>1103416</t>
  </si>
  <si>
    <t>INE692A16LE3</t>
  </si>
  <si>
    <t>1103358</t>
  </si>
  <si>
    <t>INE692A16KY3</t>
  </si>
  <si>
    <t>1103189</t>
  </si>
  <si>
    <t>INE040A16HP9</t>
  </si>
  <si>
    <t>1103296</t>
  </si>
  <si>
    <t>INE476A16F52</t>
  </si>
  <si>
    <t>1103110</t>
  </si>
  <si>
    <t>INE562A16PB5</t>
  </si>
  <si>
    <t>1103281</t>
  </si>
  <si>
    <t>INE692A16KH8</t>
  </si>
  <si>
    <t>1103097</t>
  </si>
  <si>
    <t>INE238AD6AZ4</t>
  </si>
  <si>
    <t>1103376</t>
  </si>
  <si>
    <t>INE562A16QK4</t>
  </si>
  <si>
    <t>1103033</t>
  </si>
  <si>
    <t>INE040A16GW7</t>
  </si>
  <si>
    <t>1103274</t>
  </si>
  <si>
    <t>INE692A16KG0</t>
  </si>
  <si>
    <t>1103286</t>
  </si>
  <si>
    <t>INE028A16KR4</t>
  </si>
  <si>
    <t>1103337</t>
  </si>
  <si>
    <t>INE692A16KT3</t>
  </si>
  <si>
    <t>1103175</t>
  </si>
  <si>
    <t>INE028A16JU0</t>
  </si>
  <si>
    <t>1801459</t>
  </si>
  <si>
    <t>91 DAY T-BILL 16.07.26</t>
  </si>
  <si>
    <t>IN002026X024</t>
  </si>
  <si>
    <t>1801451</t>
  </si>
  <si>
    <t>91 DAY T-BILL 09.07.26</t>
  </si>
  <si>
    <t>IN002026X016</t>
  </si>
  <si>
    <t>1801443</t>
  </si>
  <si>
    <t>91 DAY T-BILL 11.06.26</t>
  </si>
  <si>
    <t>IN002025X497</t>
  </si>
  <si>
    <t>074</t>
  </si>
  <si>
    <t>SBI Dynamic Bond Fund</t>
  </si>
  <si>
    <t>704690</t>
  </si>
  <si>
    <t>INE507T07104</t>
  </si>
  <si>
    <t>704658</t>
  </si>
  <si>
    <t>INE020B08EW9</t>
  </si>
  <si>
    <t>705121</t>
  </si>
  <si>
    <t>INE261F08EM1</t>
  </si>
  <si>
    <t>705294</t>
  </si>
  <si>
    <t>Anzen India Energy Yield Plus Trust</t>
  </si>
  <si>
    <t>INE0MIZ07038</t>
  </si>
  <si>
    <t>705473</t>
  </si>
  <si>
    <t>INE115A07RH4</t>
  </si>
  <si>
    <t>147</t>
  </si>
  <si>
    <t>900318</t>
  </si>
  <si>
    <t>6.75% CGL 2029</t>
  </si>
  <si>
    <t>IN0020240183</t>
  </si>
  <si>
    <t>1906467</t>
  </si>
  <si>
    <t>7.66% State Government of Kerala 2039</t>
  </si>
  <si>
    <t>IN2020250253</t>
  </si>
  <si>
    <t>1906356</t>
  </si>
  <si>
    <t>7.58% State Government of West Bengal 2042</t>
  </si>
  <si>
    <t>IN3420250232</t>
  </si>
  <si>
    <t>1906428</t>
  </si>
  <si>
    <t>7.86% State Government of Bihar 2039</t>
  </si>
  <si>
    <t>IN1320250278</t>
  </si>
  <si>
    <t>1103583</t>
  </si>
  <si>
    <t>INE692A16LP9</t>
  </si>
  <si>
    <t>1103544</t>
  </si>
  <si>
    <t>INE040A16IZ6</t>
  </si>
  <si>
    <t>1103584</t>
  </si>
  <si>
    <t>INE556F16CD0</t>
  </si>
  <si>
    <t>1103566</t>
  </si>
  <si>
    <t>INE261F16AQ3</t>
  </si>
  <si>
    <t>079</t>
  </si>
  <si>
    <t>SBI Savings Fund</t>
  </si>
  <si>
    <t>900001</t>
  </si>
  <si>
    <t>8.24% CGL 2027</t>
  </si>
  <si>
    <t>IN0020060078</t>
  </si>
  <si>
    <t>1904457</t>
  </si>
  <si>
    <t>7.98% State Government of Gujarat 2026</t>
  </si>
  <si>
    <t>IN1520160038</t>
  </si>
  <si>
    <t>1900724</t>
  </si>
  <si>
    <t>7.61% State Government of Kerala 2026</t>
  </si>
  <si>
    <t>IN2020160072</t>
  </si>
  <si>
    <t>1905773</t>
  </si>
  <si>
    <t>6.04% State Government of Gujarat 2026</t>
  </si>
  <si>
    <t>IN1520210130</t>
  </si>
  <si>
    <t>1904160</t>
  </si>
  <si>
    <t>7.98% State Government of Kerala 2026</t>
  </si>
  <si>
    <t>IN2020160031</t>
  </si>
  <si>
    <t>1901151</t>
  </si>
  <si>
    <t>8.02% State Government of Telangana 2026</t>
  </si>
  <si>
    <t>IN4520160032</t>
  </si>
  <si>
    <t>1901627</t>
  </si>
  <si>
    <t>7.38% State Government of Madhya Pradesh 2026</t>
  </si>
  <si>
    <t>IN2120160030</t>
  </si>
  <si>
    <t>1011266</t>
  </si>
  <si>
    <t>INE115A14FS2</t>
  </si>
  <si>
    <t>1011265</t>
  </si>
  <si>
    <t>INE282H14097</t>
  </si>
  <si>
    <t>1011014</t>
  </si>
  <si>
    <t>INE403D14585</t>
  </si>
  <si>
    <t>1010973</t>
  </si>
  <si>
    <t>INE121A14YM4</t>
  </si>
  <si>
    <t>1011276</t>
  </si>
  <si>
    <t>INE282H14105</t>
  </si>
  <si>
    <t>1011257</t>
  </si>
  <si>
    <t>INE498L14FQ3</t>
  </si>
  <si>
    <t>1011280</t>
  </si>
  <si>
    <t>Tata Realty and Infrastructure Ltd.</t>
  </si>
  <si>
    <t>INE371K14DJ4</t>
  </si>
  <si>
    <t>1011279</t>
  </si>
  <si>
    <t>Aditya Birla Capital Ltd.</t>
  </si>
  <si>
    <t>INE674K14CA2</t>
  </si>
  <si>
    <t>1010313</t>
  </si>
  <si>
    <t>Muthoot Fincorp Ltd.</t>
  </si>
  <si>
    <t>INE549K14BY8</t>
  </si>
  <si>
    <t>1011405</t>
  </si>
  <si>
    <t>INE0CCU14138</t>
  </si>
  <si>
    <t>1011340</t>
  </si>
  <si>
    <t>INE660A14YX8</t>
  </si>
  <si>
    <t>1011157</t>
  </si>
  <si>
    <t>INE414G14VO2</t>
  </si>
  <si>
    <t>1010971</t>
  </si>
  <si>
    <t>INE414G14VM6</t>
  </si>
  <si>
    <t>1011196</t>
  </si>
  <si>
    <t>INE417C14AP5</t>
  </si>
  <si>
    <t>1010618</t>
  </si>
  <si>
    <t>SMFG India Credit Company Ltd.</t>
  </si>
  <si>
    <t>INE535H14JS8</t>
  </si>
  <si>
    <t>1011401</t>
  </si>
  <si>
    <t>INE549K14CP4</t>
  </si>
  <si>
    <t>1010972</t>
  </si>
  <si>
    <t>INE674K14BX6</t>
  </si>
  <si>
    <t>1010345</t>
  </si>
  <si>
    <t>Interise Trust</t>
  </si>
  <si>
    <t>INE790Z14034</t>
  </si>
  <si>
    <t>1011268</t>
  </si>
  <si>
    <t>Godrej Housing Finance Ltd.</t>
  </si>
  <si>
    <t>INE02JD14815</t>
  </si>
  <si>
    <t>1010991</t>
  </si>
  <si>
    <t>INE338I14ME9</t>
  </si>
  <si>
    <t>1010478</t>
  </si>
  <si>
    <t>INE414G14US5</t>
  </si>
  <si>
    <t>1010496</t>
  </si>
  <si>
    <t>INE121A14XK0</t>
  </si>
  <si>
    <t>1103374</t>
  </si>
  <si>
    <t>INE556F16CA6</t>
  </si>
  <si>
    <t>1103540</t>
  </si>
  <si>
    <t>INE476A16H92</t>
  </si>
  <si>
    <t>1103572</t>
  </si>
  <si>
    <t>INE090AD6303</t>
  </si>
  <si>
    <t>1103426</t>
  </si>
  <si>
    <t>National Bank for Financing Infrastructure and Development</t>
  </si>
  <si>
    <t>INE0KUG16020</t>
  </si>
  <si>
    <t>1103366</t>
  </si>
  <si>
    <t>INE160A16UD4</t>
  </si>
  <si>
    <t>1103398</t>
  </si>
  <si>
    <t>INE556F16CB4</t>
  </si>
  <si>
    <t>1103528</t>
  </si>
  <si>
    <t>INE237AD6174</t>
  </si>
  <si>
    <t>1103535</t>
  </si>
  <si>
    <t>INE160A16UQ6</t>
  </si>
  <si>
    <t>1103369</t>
  </si>
  <si>
    <t>INE040A16IM4</t>
  </si>
  <si>
    <t>1103394</t>
  </si>
  <si>
    <t>INE261F16AK6</t>
  </si>
  <si>
    <t>1103434</t>
  </si>
  <si>
    <t>INE028A16LR2</t>
  </si>
  <si>
    <t>1103587</t>
  </si>
  <si>
    <t>INE008A168A9</t>
  </si>
  <si>
    <t>1103361</t>
  </si>
  <si>
    <t>INE562A16QH0</t>
  </si>
  <si>
    <t>1103383</t>
  </si>
  <si>
    <t>INE028A16LI1</t>
  </si>
  <si>
    <t>1103423</t>
  </si>
  <si>
    <t>INE040A16IQ5</t>
  </si>
  <si>
    <t>1103419</t>
  </si>
  <si>
    <t>INE261F16AM2</t>
  </si>
  <si>
    <t>1103529</t>
  </si>
  <si>
    <t>INE028A16LS0</t>
  </si>
  <si>
    <t>1103050</t>
  </si>
  <si>
    <t>The Jammu &amp; Kashmir Bank Ltd.</t>
  </si>
  <si>
    <t>INE168A16NC4</t>
  </si>
  <si>
    <t>1103363</t>
  </si>
  <si>
    <t>INE028A16LE0</t>
  </si>
  <si>
    <t>1103407</t>
  </si>
  <si>
    <t>INE040A16IO0</t>
  </si>
  <si>
    <t>1103037</t>
  </si>
  <si>
    <t>INE168A16NA8</t>
  </si>
  <si>
    <t>1103365</t>
  </si>
  <si>
    <t>INE261F16AJ8</t>
  </si>
  <si>
    <t>1103409</t>
  </si>
  <si>
    <t>Indian Overseas Bank</t>
  </si>
  <si>
    <t>INE565A16BT0</t>
  </si>
  <si>
    <t>CARE A1+</t>
  </si>
  <si>
    <t>1103533</t>
  </si>
  <si>
    <t>INE476A16H84</t>
  </si>
  <si>
    <t>1103539</t>
  </si>
  <si>
    <t>INE028A16LW2</t>
  </si>
  <si>
    <t>1103214</t>
  </si>
  <si>
    <t>AU Small Finance Bank Ltd.</t>
  </si>
  <si>
    <t>INE949L16DW3</t>
  </si>
  <si>
    <t>1103364</t>
  </si>
  <si>
    <t>INE556F16BY8</t>
  </si>
  <si>
    <t>1103213</t>
  </si>
  <si>
    <t>INE949L16DV5</t>
  </si>
  <si>
    <t>1103345</t>
  </si>
  <si>
    <t>INE090AD6279</t>
  </si>
  <si>
    <t>1103582</t>
  </si>
  <si>
    <t>INE692A16LM6</t>
  </si>
  <si>
    <t>1103593</t>
  </si>
  <si>
    <t>INE160A16UX2</t>
  </si>
  <si>
    <t>1103043</t>
  </si>
  <si>
    <t>UCO Bank</t>
  </si>
  <si>
    <t>INE691A16LT3</t>
  </si>
  <si>
    <t>1103342</t>
  </si>
  <si>
    <t>INE028A16LD2</t>
  </si>
  <si>
    <t>1103546</t>
  </si>
  <si>
    <t>INE160A16UV6</t>
  </si>
  <si>
    <t>1103360</t>
  </si>
  <si>
    <t>INE261F16AI0</t>
  </si>
  <si>
    <t>1801436</t>
  </si>
  <si>
    <t>364 DAY T-BILL 04.03.27</t>
  </si>
  <si>
    <t>IN002025Z484</t>
  </si>
  <si>
    <t>1801442</t>
  </si>
  <si>
    <t>364 DAY T-BILL 11.03.27</t>
  </si>
  <si>
    <t>IN002025Z492</t>
  </si>
  <si>
    <t>1801433</t>
  </si>
  <si>
    <t>364 DAY T-BILL 25.02.27</t>
  </si>
  <si>
    <t>IN002025Z476</t>
  </si>
  <si>
    <t>1801424</t>
  </si>
  <si>
    <t>364 DAY T-BILL 28.01.27</t>
  </si>
  <si>
    <t>IN002025Z435</t>
  </si>
  <si>
    <t>1801410</t>
  </si>
  <si>
    <t>182 DAY T-BILL 28.05.26</t>
  </si>
  <si>
    <t>IN002025Y354</t>
  </si>
  <si>
    <t>1800671</t>
  </si>
  <si>
    <t>GOI 12.06.2026 GOV</t>
  </si>
  <si>
    <t>IN000626C043</t>
  </si>
  <si>
    <t>5100125</t>
  </si>
  <si>
    <t>GOI 25.05.2026 GOV</t>
  </si>
  <si>
    <t>IN000526C037</t>
  </si>
  <si>
    <t>605269999</t>
  </si>
  <si>
    <t>080</t>
  </si>
  <si>
    <t>SBI Credit Risk Fund</t>
  </si>
  <si>
    <t>704821</t>
  </si>
  <si>
    <t>Infopark Properties Ltd.</t>
  </si>
  <si>
    <t>INE0KZX07023</t>
  </si>
  <si>
    <t>706076</t>
  </si>
  <si>
    <t>INE261F08EU4</t>
  </si>
  <si>
    <t>704800</t>
  </si>
  <si>
    <t>INE406M08029</t>
  </si>
  <si>
    <t>704735</t>
  </si>
  <si>
    <t>INE261F08EH1</t>
  </si>
  <si>
    <t>704488</t>
  </si>
  <si>
    <t>INE916U08012</t>
  </si>
  <si>
    <t>704000</t>
  </si>
  <si>
    <t>Mahanagar Telephone Nigam Ltd.</t>
  </si>
  <si>
    <t>INE153A08113</t>
  </si>
  <si>
    <t>IND AAA(CE)</t>
  </si>
  <si>
    <t>900311</t>
  </si>
  <si>
    <t>7.02% CGL 2031</t>
  </si>
  <si>
    <t>IN0020240076</t>
  </si>
  <si>
    <t>1906709</t>
  </si>
  <si>
    <t>7.55% State Government of Maharashtra 2034</t>
  </si>
  <si>
    <t>IN2220260045</t>
  </si>
  <si>
    <t>081</t>
  </si>
  <si>
    <t>SBI Focused Fund</t>
  </si>
  <si>
    <t>082</t>
  </si>
  <si>
    <t>SBI Conservative Hybrid Fund</t>
  </si>
  <si>
    <t>102666</t>
  </si>
  <si>
    <t>Kingfa Science &amp; Technology India Ltd.</t>
  </si>
  <si>
    <t>INE473D01015</t>
  </si>
  <si>
    <t>100559</t>
  </si>
  <si>
    <t>Avanti Feeds Ltd.</t>
  </si>
  <si>
    <t>INE871C01038</t>
  </si>
  <si>
    <t>100528</t>
  </si>
  <si>
    <t>Graphite India Ltd.</t>
  </si>
  <si>
    <t>INE371A01025</t>
  </si>
  <si>
    <t>100107</t>
  </si>
  <si>
    <t>Max Financial Services Ltd.</t>
  </si>
  <si>
    <t>INE180A01020</t>
  </si>
  <si>
    <t>100049</t>
  </si>
  <si>
    <t>VST Industries Ltd.</t>
  </si>
  <si>
    <t>INE710A01016</t>
  </si>
  <si>
    <t>Cigarettes &amp; Tobacco Products</t>
  </si>
  <si>
    <t>100400</t>
  </si>
  <si>
    <t>Finolex Industries Ltd.</t>
  </si>
  <si>
    <t>INE183A01024</t>
  </si>
  <si>
    <t>101488</t>
  </si>
  <si>
    <t>Aptus Value Housing Finance India Ltd.</t>
  </si>
  <si>
    <t>INE852O01025</t>
  </si>
  <si>
    <t>100168</t>
  </si>
  <si>
    <t>Escorts Kubota Ltd.</t>
  </si>
  <si>
    <t>INE042A01014</t>
  </si>
  <si>
    <t>100815</t>
  </si>
  <si>
    <t>Andhra Paper Ltd.</t>
  </si>
  <si>
    <t>INE435A01051</t>
  </si>
  <si>
    <t>Paper, Forest &amp; Jute Products</t>
  </si>
  <si>
    <t>102447</t>
  </si>
  <si>
    <t>Afcons Infrastructure Ltd.</t>
  </si>
  <si>
    <t>INE101I01011</t>
  </si>
  <si>
    <t>100750</t>
  </si>
  <si>
    <t>Styrenix Performance Materials Ltd.</t>
  </si>
  <si>
    <t>INE189B01011</t>
  </si>
  <si>
    <t>101207</t>
  </si>
  <si>
    <t>Restaurant Brands Asia Ltd.</t>
  </si>
  <si>
    <t>INE07T201019</t>
  </si>
  <si>
    <t>100255</t>
  </si>
  <si>
    <t>PNC Infratech Ltd.</t>
  </si>
  <si>
    <t>INE195J01029</t>
  </si>
  <si>
    <t>102568</t>
  </si>
  <si>
    <t>Ajax Engineering Ltd.</t>
  </si>
  <si>
    <t>INE274Y01021</t>
  </si>
  <si>
    <t>705316</t>
  </si>
  <si>
    <t>INE121A08PT9</t>
  </si>
  <si>
    <t>705901</t>
  </si>
  <si>
    <t>INE556F08LC0</t>
  </si>
  <si>
    <t>704431</t>
  </si>
  <si>
    <t>INE151A08349</t>
  </si>
  <si>
    <t>CARE AAA</t>
  </si>
  <si>
    <t>705358</t>
  </si>
  <si>
    <t>Godrej Industries Ltd.</t>
  </si>
  <si>
    <t>INE233A08170</t>
  </si>
  <si>
    <t>706104</t>
  </si>
  <si>
    <t>INE414G07JX2</t>
  </si>
  <si>
    <t>704589</t>
  </si>
  <si>
    <t>INE725H08162</t>
  </si>
  <si>
    <t>705507</t>
  </si>
  <si>
    <t>INE121A08PU7</t>
  </si>
  <si>
    <t>704700</t>
  </si>
  <si>
    <t>IndiGrid Infrastructure Trust</t>
  </si>
  <si>
    <t>INE219X07447</t>
  </si>
  <si>
    <t>705197</t>
  </si>
  <si>
    <t>Jamnagar Utilities &amp; Power Pvt. Ltd.</t>
  </si>
  <si>
    <t>INE936D07190</t>
  </si>
  <si>
    <t>704826</t>
  </si>
  <si>
    <t>INE414G07JG7</t>
  </si>
  <si>
    <t>704357</t>
  </si>
  <si>
    <t>INE484J08048</t>
  </si>
  <si>
    <t>703918</t>
  </si>
  <si>
    <t>INE153A08105</t>
  </si>
  <si>
    <t>704479</t>
  </si>
  <si>
    <t>Punjab National Bank( AT1 Bond under Basel III )</t>
  </si>
  <si>
    <t>INE160A08282</t>
  </si>
  <si>
    <t>IND AA+</t>
  </si>
  <si>
    <t>704716</t>
  </si>
  <si>
    <t>Pipeline Infrastructure Pvt Ltd.</t>
  </si>
  <si>
    <t>INE01XX07034</t>
  </si>
  <si>
    <t>704592</t>
  </si>
  <si>
    <t>INE414G07IR6</t>
  </si>
  <si>
    <t>704701</t>
  </si>
  <si>
    <t>INE219X07439</t>
  </si>
  <si>
    <t>705446</t>
  </si>
  <si>
    <t>INE233A08121</t>
  </si>
  <si>
    <t>703739</t>
  </si>
  <si>
    <t>Union Bank of India( AT1 Bond under Basel III )</t>
  </si>
  <si>
    <t>INE692A08193</t>
  </si>
  <si>
    <t>704277</t>
  </si>
  <si>
    <t>INE414G07IG9</t>
  </si>
  <si>
    <t>900323</t>
  </si>
  <si>
    <t>6.79% CGL 2031</t>
  </si>
  <si>
    <t>IN0020240191</t>
  </si>
  <si>
    <t>1906554</t>
  </si>
  <si>
    <t>7.56% State Government of Madhya Pradesh 2039</t>
  </si>
  <si>
    <t>IN2120250450</t>
  </si>
  <si>
    <t>1905202</t>
  </si>
  <si>
    <t>7.74% State Government of Rajasthan 2033</t>
  </si>
  <si>
    <t>IN2920230355</t>
  </si>
  <si>
    <t>1103356</t>
  </si>
  <si>
    <t>INE476A16G36</t>
  </si>
  <si>
    <t>1103401</t>
  </si>
  <si>
    <t>INE160A16UE2</t>
  </si>
  <si>
    <t>1103563</t>
  </si>
  <si>
    <t>INE261F16AP5</t>
  </si>
  <si>
    <t>086</t>
  </si>
  <si>
    <t>SBI Ultra Short Duration Fund (Erstwhile known as SBI Magnum Ultra Short Duration Fund)</t>
  </si>
  <si>
    <t>705663</t>
  </si>
  <si>
    <t>INE093I07074</t>
  </si>
  <si>
    <t>CARE AA+</t>
  </si>
  <si>
    <t>705545</t>
  </si>
  <si>
    <t>INE1TAE08049</t>
  </si>
  <si>
    <t>705775</t>
  </si>
  <si>
    <t>INE896L07AN0</t>
  </si>
  <si>
    <t>705662</t>
  </si>
  <si>
    <t>INE721A07RQ0</t>
  </si>
  <si>
    <t>705611</t>
  </si>
  <si>
    <t>INE634S07025</t>
  </si>
  <si>
    <t>704907</t>
  </si>
  <si>
    <t>INE725H08196</t>
  </si>
  <si>
    <t>705743</t>
  </si>
  <si>
    <t>INE658R07430</t>
  </si>
  <si>
    <t>705716</t>
  </si>
  <si>
    <t>INE012I07116</t>
  </si>
  <si>
    <t>705538</t>
  </si>
  <si>
    <t>INE725H08204</t>
  </si>
  <si>
    <t>705589</t>
  </si>
  <si>
    <t>INE414G07JB8</t>
  </si>
  <si>
    <t>705742</t>
  </si>
  <si>
    <t>JM Financial Products Ltd.</t>
  </si>
  <si>
    <t>INE523H07CB9</t>
  </si>
  <si>
    <t>705449</t>
  </si>
  <si>
    <t>Axis Finance Ltd.</t>
  </si>
  <si>
    <t>INE891K07861</t>
  </si>
  <si>
    <t>705744</t>
  </si>
  <si>
    <t>Phoenix Arc Pvt. Ltd.</t>
  </si>
  <si>
    <t>INE163K07139</t>
  </si>
  <si>
    <t>705745</t>
  </si>
  <si>
    <t>INE163K07147</t>
  </si>
  <si>
    <t>705746</t>
  </si>
  <si>
    <t>INE163K07154</t>
  </si>
  <si>
    <t>704692</t>
  </si>
  <si>
    <t>INE813H07382</t>
  </si>
  <si>
    <t>800317</t>
  </si>
  <si>
    <t>INE134E08MS3</t>
  </si>
  <si>
    <t>1600020</t>
  </si>
  <si>
    <t>INE2I7H15018</t>
  </si>
  <si>
    <t>1600017</t>
  </si>
  <si>
    <t>INE1CBK15011</t>
  </si>
  <si>
    <t>1600014</t>
  </si>
  <si>
    <t>INE16J715019</t>
  </si>
  <si>
    <t>IND AAA(SO)</t>
  </si>
  <si>
    <t>1905849</t>
  </si>
  <si>
    <t>7.03% State Government of Chhattisgarh 2026</t>
  </si>
  <si>
    <t>IN3520190015</t>
  </si>
  <si>
    <t>1900826</t>
  </si>
  <si>
    <t>7.96% State Government of Maharashtra 2026</t>
  </si>
  <si>
    <t>IN2220160021</t>
  </si>
  <si>
    <t>1901544</t>
  </si>
  <si>
    <t>7.15% State Government of Maharashtra 2026</t>
  </si>
  <si>
    <t>IN2220160088</t>
  </si>
  <si>
    <t>1902164</t>
  </si>
  <si>
    <t>7.42% State Government of Andhra Pradesh 2026</t>
  </si>
  <si>
    <t>IN1020160371</t>
  </si>
  <si>
    <t>1900640</t>
  </si>
  <si>
    <t>7.99% State Government of Uttar Pradesh 2026</t>
  </si>
  <si>
    <t>IN3320160176</t>
  </si>
  <si>
    <t>1900022</t>
  </si>
  <si>
    <t>7.86% State Government of Karnataka 2027</t>
  </si>
  <si>
    <t>IN1920160117</t>
  </si>
  <si>
    <t>1011397</t>
  </si>
  <si>
    <t>INE110O14IE8</t>
  </si>
  <si>
    <t>1011253</t>
  </si>
  <si>
    <t>INE549K14CO7</t>
  </si>
  <si>
    <t>1010629</t>
  </si>
  <si>
    <t>INE012I14SA5</t>
  </si>
  <si>
    <t>1010669</t>
  </si>
  <si>
    <t>INE549K14CC2</t>
  </si>
  <si>
    <t>1010336</t>
  </si>
  <si>
    <t>INE121A14XR5</t>
  </si>
  <si>
    <t>1010476</t>
  </si>
  <si>
    <t>INE012I14RX9</t>
  </si>
  <si>
    <t>1010734</t>
  </si>
  <si>
    <t>INE563J14DH2</t>
  </si>
  <si>
    <t>1103433</t>
  </si>
  <si>
    <t>INE237AD6166</t>
  </si>
  <si>
    <t>1103568</t>
  </si>
  <si>
    <t>INE476A16I18</t>
  </si>
  <si>
    <t>1103427</t>
  </si>
  <si>
    <t>INE160A16UM5</t>
  </si>
  <si>
    <t>1103270</t>
  </si>
  <si>
    <t>INE237AD6083</t>
  </si>
  <si>
    <t>1103589</t>
  </si>
  <si>
    <t>INE476A16I42</t>
  </si>
  <si>
    <t>1103436</t>
  </si>
  <si>
    <t>INE028A16KW4</t>
  </si>
  <si>
    <t>1103621</t>
  </si>
  <si>
    <t>INE476A16I00</t>
  </si>
  <si>
    <t>1801462</t>
  </si>
  <si>
    <t>91 DAY T-BILL 23.07.26</t>
  </si>
  <si>
    <t>IN002026X032</t>
  </si>
  <si>
    <t>091</t>
  </si>
  <si>
    <t>SBI Midcap Fund</t>
  </si>
  <si>
    <t>100235</t>
  </si>
  <si>
    <t>CRISIL Ltd.</t>
  </si>
  <si>
    <t>INE007A01025</t>
  </si>
  <si>
    <t>100056</t>
  </si>
  <si>
    <t>Supreme Industries Ltd.</t>
  </si>
  <si>
    <t>INE195A01028</t>
  </si>
  <si>
    <t>100116</t>
  </si>
  <si>
    <t>INE660A01013</t>
  </si>
  <si>
    <t>100055</t>
  </si>
  <si>
    <t>INE171A01029</t>
  </si>
  <si>
    <t>102610</t>
  </si>
  <si>
    <t>INE756I01012</t>
  </si>
  <si>
    <t>102702</t>
  </si>
  <si>
    <t>Pine Labs Ltd.</t>
  </si>
  <si>
    <t>INE15B701018</t>
  </si>
  <si>
    <t>100682</t>
  </si>
  <si>
    <t>ICICI Lombard General Insurance Company Ltd.</t>
  </si>
  <si>
    <t>INE765G01017</t>
  </si>
  <si>
    <t>102649</t>
  </si>
  <si>
    <t>Urban Company Ltd.</t>
  </si>
  <si>
    <t>INE0CAZ01013</t>
  </si>
  <si>
    <t>100022</t>
  </si>
  <si>
    <t>The Phoenix Mills Ltd.</t>
  </si>
  <si>
    <t>INE211B01039</t>
  </si>
  <si>
    <t>100843</t>
  </si>
  <si>
    <t>Dalmia Bharat Ltd.</t>
  </si>
  <si>
    <t>INE00R701025</t>
  </si>
  <si>
    <t>101432</t>
  </si>
  <si>
    <t>Star Health &amp; Allied Insurance Co. Ltd.</t>
  </si>
  <si>
    <t>INE575P01011</t>
  </si>
  <si>
    <t>100243</t>
  </si>
  <si>
    <t>Multi Commodity Exchange of India Ltd.</t>
  </si>
  <si>
    <t>INE745G01043</t>
  </si>
  <si>
    <t>100565</t>
  </si>
  <si>
    <t>Glaxosmithkline Pharmaceuticals Ltd.</t>
  </si>
  <si>
    <t>INE159A01016</t>
  </si>
  <si>
    <t>100270</t>
  </si>
  <si>
    <t>PI Industries Ltd.</t>
  </si>
  <si>
    <t>INE603J01030</t>
  </si>
  <si>
    <t>100272</t>
  </si>
  <si>
    <t>JK Cement Ltd.</t>
  </si>
  <si>
    <t>INE823G01014</t>
  </si>
  <si>
    <t>100307</t>
  </si>
  <si>
    <t>The India Cements Ltd.</t>
  </si>
  <si>
    <t>INE383A01012</t>
  </si>
  <si>
    <t>1801464</t>
  </si>
  <si>
    <t>91 DAY T-BILL 30.07.26</t>
  </si>
  <si>
    <t>IN002026X040</t>
  </si>
  <si>
    <t>092</t>
  </si>
  <si>
    <t>SBI Constant Maturity 10-Year Gilt Fund (Erstwhile known as SBI Magnum Constant Maturity Fund)</t>
  </si>
  <si>
    <t>900295</t>
  </si>
  <si>
    <t>7.18% CGL 2037</t>
  </si>
  <si>
    <t>IN0020230077</t>
  </si>
  <si>
    <t>900313</t>
  </si>
  <si>
    <t>6.79% CGL 2034</t>
  </si>
  <si>
    <t>IN0020240126</t>
  </si>
  <si>
    <t>1906652</t>
  </si>
  <si>
    <t>7.57% State Government of Maharashtra 2036</t>
  </si>
  <si>
    <t>IN2220250533</t>
  </si>
  <si>
    <t>094</t>
  </si>
  <si>
    <t>SBI Comma Fund</t>
  </si>
  <si>
    <t>100267</t>
  </si>
  <si>
    <t>Oil India Ltd.</t>
  </si>
  <si>
    <t>INE274J01014</t>
  </si>
  <si>
    <t>100258</t>
  </si>
  <si>
    <t>Arvind Ltd.</t>
  </si>
  <si>
    <t>INE034A01011</t>
  </si>
  <si>
    <t>101686</t>
  </si>
  <si>
    <t>Jindal Stainless Ltd.</t>
  </si>
  <si>
    <t>INE220G01021</t>
  </si>
  <si>
    <t>100388</t>
  </si>
  <si>
    <t>Balrampur Chini Mills Ltd.</t>
  </si>
  <si>
    <t>INE119A01028</t>
  </si>
  <si>
    <t>100286</t>
  </si>
  <si>
    <t>NHPC Ltd.</t>
  </si>
  <si>
    <t>INE848E01016</t>
  </si>
  <si>
    <t>101696</t>
  </si>
  <si>
    <t>Shyam Metalics and Energy Ltd.</t>
  </si>
  <si>
    <t>INE810G01011</t>
  </si>
  <si>
    <t>100442</t>
  </si>
  <si>
    <t>Coromandel International Ltd.</t>
  </si>
  <si>
    <t>INE169A01031</t>
  </si>
  <si>
    <t>100178</t>
  </si>
  <si>
    <t>Ambuja Cements Ltd.</t>
  </si>
  <si>
    <t>INE079A01024</t>
  </si>
  <si>
    <t>100550</t>
  </si>
  <si>
    <t>Sagar Cements Ltd.</t>
  </si>
  <si>
    <t>INE229C01021</t>
  </si>
  <si>
    <t>1801416</t>
  </si>
  <si>
    <t>182 DAY T-BILL 08.05.26</t>
  </si>
  <si>
    <t>IN002025Y321</t>
  </si>
  <si>
    <t>097</t>
  </si>
  <si>
    <t>SBI Gilt Fund (Erstwhile known as SBI Magnum Gilt Fund)</t>
  </si>
  <si>
    <t>900326</t>
  </si>
  <si>
    <t>6.28% CGL 2032</t>
  </si>
  <si>
    <t>IN0020250059</t>
  </si>
  <si>
    <t>1906642</t>
  </si>
  <si>
    <t>7.79% State Government of West Bengal 2045</t>
  </si>
  <si>
    <t>IN3420250430</t>
  </si>
  <si>
    <t>1906654</t>
  </si>
  <si>
    <t>7.88% State Government of West Bengal 2044</t>
  </si>
  <si>
    <t>IN3420250455</t>
  </si>
  <si>
    <t>1906433</t>
  </si>
  <si>
    <t>7.83% State Government of Haryana 2043</t>
  </si>
  <si>
    <t>IN1620250333</t>
  </si>
  <si>
    <t>1906438</t>
  </si>
  <si>
    <t>7.85% State Government of Mizoram 2042</t>
  </si>
  <si>
    <t>IN2520250092</t>
  </si>
  <si>
    <t>1801461</t>
  </si>
  <si>
    <t>182 DAY T-BILL 10.09.26</t>
  </si>
  <si>
    <t>IN002025Y495</t>
  </si>
  <si>
    <t>1801460</t>
  </si>
  <si>
    <t>182 DAY T-BILL 18.06.26</t>
  </si>
  <si>
    <t>IN002025Y388</t>
  </si>
  <si>
    <t>099</t>
  </si>
  <si>
    <t>SBI Flexicap Fund</t>
  </si>
  <si>
    <t>100185</t>
  </si>
  <si>
    <t>Tata Power Company Ltd.</t>
  </si>
  <si>
    <t>INE245A01021</t>
  </si>
  <si>
    <t>100094</t>
  </si>
  <si>
    <t>INE029A01011</t>
  </si>
  <si>
    <t>100194</t>
  </si>
  <si>
    <t>INE134E01011</t>
  </si>
  <si>
    <t>100717</t>
  </si>
  <si>
    <t>Star Cement Ltd.</t>
  </si>
  <si>
    <t>INE460H01021</t>
  </si>
  <si>
    <t>101741</t>
  </si>
  <si>
    <t>Pearl Global Industries Ltd.</t>
  </si>
  <si>
    <t>INE940H01022</t>
  </si>
  <si>
    <t>100453</t>
  </si>
  <si>
    <t>RBL Bank Ltd.</t>
  </si>
  <si>
    <t>INE976G01028</t>
  </si>
  <si>
    <t>102157</t>
  </si>
  <si>
    <t>Emcure Pharmaceuticals Ltd.</t>
  </si>
  <si>
    <t>INE168P01015</t>
  </si>
  <si>
    <t>100254</t>
  </si>
  <si>
    <t>Karur Vysya Bank Ltd.</t>
  </si>
  <si>
    <t>INE036D01028</t>
  </si>
  <si>
    <t>100536</t>
  </si>
  <si>
    <t>VIP Industries Ltd.</t>
  </si>
  <si>
    <t>INE054A01027</t>
  </si>
  <si>
    <t>100562</t>
  </si>
  <si>
    <t>Power Mech Projects Ltd.</t>
  </si>
  <si>
    <t>INE211R01019</t>
  </si>
  <si>
    <t>100575</t>
  </si>
  <si>
    <t>BSE Ltd.</t>
  </si>
  <si>
    <t>INE118H01025</t>
  </si>
  <si>
    <t>102750</t>
  </si>
  <si>
    <t>Fractal Analytics Ltd.</t>
  </si>
  <si>
    <t>INE212S01015</t>
  </si>
  <si>
    <t>101</t>
  </si>
  <si>
    <t>SBI Multi Asset Allocation Fund</t>
  </si>
  <si>
    <t>100469</t>
  </si>
  <si>
    <t>Syngene International Ltd.</t>
  </si>
  <si>
    <t>INE398R01022</t>
  </si>
  <si>
    <t>100675</t>
  </si>
  <si>
    <t>VRL Logistics Ltd.</t>
  </si>
  <si>
    <t>INE366I01010</t>
  </si>
  <si>
    <t>100259</t>
  </si>
  <si>
    <t>Kalpataru Projects International Ltd.</t>
  </si>
  <si>
    <t>INE220B01022</t>
  </si>
  <si>
    <t>102760</t>
  </si>
  <si>
    <t>Sedemac Mechatronics Ltd.</t>
  </si>
  <si>
    <t>INE00XB01019</t>
  </si>
  <si>
    <t>102005</t>
  </si>
  <si>
    <t>Tata Technologies Ltd.</t>
  </si>
  <si>
    <t>INE142M01025</t>
  </si>
  <si>
    <t>100085</t>
  </si>
  <si>
    <t>Ashoka Buildcon Ltd.</t>
  </si>
  <si>
    <t>INE442H01029</t>
  </si>
  <si>
    <t>100768</t>
  </si>
  <si>
    <t>V-Mart Retail Ltd.</t>
  </si>
  <si>
    <t>INE665J01013</t>
  </si>
  <si>
    <t>101801</t>
  </si>
  <si>
    <t>Elin Electronics Ltd.</t>
  </si>
  <si>
    <t>INE050401020</t>
  </si>
  <si>
    <t>704778</t>
  </si>
  <si>
    <t>INE121A07SB3</t>
  </si>
  <si>
    <t>705031</t>
  </si>
  <si>
    <t>INE233A08154</t>
  </si>
  <si>
    <t>705442</t>
  </si>
  <si>
    <t>INE896L07AK6</t>
  </si>
  <si>
    <t>704639</t>
  </si>
  <si>
    <t>Mahindra Rural Housing Finance Ltd.</t>
  </si>
  <si>
    <t>INE950O07438</t>
  </si>
  <si>
    <t>704671</t>
  </si>
  <si>
    <t>INE651J07978</t>
  </si>
  <si>
    <t>704631</t>
  </si>
  <si>
    <t>SMFG India Home Finance Co. Ltd.</t>
  </si>
  <si>
    <t>INE213W07277</t>
  </si>
  <si>
    <t>704976</t>
  </si>
  <si>
    <t>INE556F08KT6</t>
  </si>
  <si>
    <t>704636</t>
  </si>
  <si>
    <t>INE813H07341</t>
  </si>
  <si>
    <t>704693</t>
  </si>
  <si>
    <t>INE950O07446</t>
  </si>
  <si>
    <t>704291</t>
  </si>
  <si>
    <t>INE883F07306</t>
  </si>
  <si>
    <t>900327</t>
  </si>
  <si>
    <t>6.01% CGL 2030</t>
  </si>
  <si>
    <t>IN0020250067</t>
  </si>
  <si>
    <t>1906616</t>
  </si>
  <si>
    <t>7.74% State Government of Madhya Pradesh 2047</t>
  </si>
  <si>
    <t>IN2120250492</t>
  </si>
  <si>
    <t>1011197</t>
  </si>
  <si>
    <t>INE115A14FR4</t>
  </si>
  <si>
    <t>1010872</t>
  </si>
  <si>
    <t>INE012I14SG2</t>
  </si>
  <si>
    <t>1801426</t>
  </si>
  <si>
    <t>182 DAY T-BILL 11.06.26</t>
  </si>
  <si>
    <t>IN002025Y370</t>
  </si>
  <si>
    <t>417210</t>
  </si>
  <si>
    <t>SBI Gold ETF</t>
  </si>
  <si>
    <t>INF200KA16D8</t>
  </si>
  <si>
    <t>2800002</t>
  </si>
  <si>
    <t>SBI Silver ETF</t>
  </si>
  <si>
    <t>INF200KB1217</t>
  </si>
  <si>
    <t>103</t>
  </si>
  <si>
    <t>SBI Large Cap Fund</t>
  </si>
  <si>
    <t>102687</t>
  </si>
  <si>
    <t>SKF India (Industrial) Ltd.</t>
  </si>
  <si>
    <t>INE2J8701016</t>
  </si>
  <si>
    <t>100237</t>
  </si>
  <si>
    <t>SKF India Ltd.</t>
  </si>
  <si>
    <t>INE640A01023</t>
  </si>
  <si>
    <t>114</t>
  </si>
  <si>
    <t>SBI Arbitrage Opportunities Fund</t>
  </si>
  <si>
    <t>100773</t>
  </si>
  <si>
    <t>Hindustan Aeronautics Ltd.</t>
  </si>
  <si>
    <t>INE066F01020</t>
  </si>
  <si>
    <t>100174</t>
  </si>
  <si>
    <t>Vodafone Idea Ltd.</t>
  </si>
  <si>
    <t>INE669E01016</t>
  </si>
  <si>
    <t>100195</t>
  </si>
  <si>
    <t>INE020B01018</t>
  </si>
  <si>
    <t>100781</t>
  </si>
  <si>
    <t>Adani Green Energy Ltd.</t>
  </si>
  <si>
    <t>INE364U01010</t>
  </si>
  <si>
    <t>100098</t>
  </si>
  <si>
    <t>Glenmark Pharmaceuticals Ltd.</t>
  </si>
  <si>
    <t>INE935A01035</t>
  </si>
  <si>
    <t>101617</t>
  </si>
  <si>
    <t>Lodha Developers Ltd.</t>
  </si>
  <si>
    <t>INE670K01029</t>
  </si>
  <si>
    <t>100416</t>
  </si>
  <si>
    <t>INE776C01039</t>
  </si>
  <si>
    <t>100017</t>
  </si>
  <si>
    <t>National Aluminium Company Ltd.</t>
  </si>
  <si>
    <t>INE139A01034</t>
  </si>
  <si>
    <t>100191</t>
  </si>
  <si>
    <t>INE476A01022</t>
  </si>
  <si>
    <t>100225</t>
  </si>
  <si>
    <t>Hindustan Zinc Ltd.</t>
  </si>
  <si>
    <t>INE267A01025</t>
  </si>
  <si>
    <t>100665</t>
  </si>
  <si>
    <t>INE674K01013</t>
  </si>
  <si>
    <t>100042</t>
  </si>
  <si>
    <t>INE115A01026</t>
  </si>
  <si>
    <t>100046</t>
  </si>
  <si>
    <t>Manappuram Finance Ltd.</t>
  </si>
  <si>
    <t>INE522D01027</t>
  </si>
  <si>
    <t>100358</t>
  </si>
  <si>
    <t>Suzlon Energy Ltd.</t>
  </si>
  <si>
    <t>INE040H01021</t>
  </si>
  <si>
    <t>100435</t>
  </si>
  <si>
    <t>Crompton Greaves Consumer Electricals Ltd.</t>
  </si>
  <si>
    <t>INE299U01018</t>
  </si>
  <si>
    <t>101255</t>
  </si>
  <si>
    <t>Kalyan Jewellers India Ltd.</t>
  </si>
  <si>
    <t>INE303R01014</t>
  </si>
  <si>
    <t>100105</t>
  </si>
  <si>
    <t>Marico Ltd.</t>
  </si>
  <si>
    <t>INE196A01026</t>
  </si>
  <si>
    <t>101670</t>
  </si>
  <si>
    <t>Patanjali Foods Ltd.</t>
  </si>
  <si>
    <t>INE619A01035</t>
  </si>
  <si>
    <t>100367</t>
  </si>
  <si>
    <t>Exide Industries Ltd.</t>
  </si>
  <si>
    <t>INE302A01020</t>
  </si>
  <si>
    <t>101396</t>
  </si>
  <si>
    <t>One 97 Communications Ltd.</t>
  </si>
  <si>
    <t>INE982J01020</t>
  </si>
  <si>
    <t>100449</t>
  </si>
  <si>
    <t>Sammaan Capital Ltd.</t>
  </si>
  <si>
    <t>INE148I01020</t>
  </si>
  <si>
    <t>100211</t>
  </si>
  <si>
    <t>INE092T01019</t>
  </si>
  <si>
    <t>100096</t>
  </si>
  <si>
    <t>Container Corporation of India Ltd.</t>
  </si>
  <si>
    <t>INE111A01025</t>
  </si>
  <si>
    <t>100477</t>
  </si>
  <si>
    <t>INE572E01012</t>
  </si>
  <si>
    <t>100134</t>
  </si>
  <si>
    <t>Inox Wind Ltd.</t>
  </si>
  <si>
    <t>INE066P01011</t>
  </si>
  <si>
    <t>100739</t>
  </si>
  <si>
    <t>UNO Minda Ltd.</t>
  </si>
  <si>
    <t>INE405E01023</t>
  </si>
  <si>
    <t>100163</t>
  </si>
  <si>
    <t>INE323A01026</t>
  </si>
  <si>
    <t>100013</t>
  </si>
  <si>
    <t>INE095A01012</t>
  </si>
  <si>
    <t>100324</t>
  </si>
  <si>
    <t>NBCC (India) Ltd.</t>
  </si>
  <si>
    <t>INE095N01031</t>
  </si>
  <si>
    <t>100004</t>
  </si>
  <si>
    <t>Zydus Lifesciences Ltd.</t>
  </si>
  <si>
    <t>INE010B01027</t>
  </si>
  <si>
    <t>100314</t>
  </si>
  <si>
    <t>SRF Ltd.</t>
  </si>
  <si>
    <t>INE647A01010</t>
  </si>
  <si>
    <t>100816</t>
  </si>
  <si>
    <t>APL Apollo Tubes Ltd.</t>
  </si>
  <si>
    <t>INE702C01027</t>
  </si>
  <si>
    <t>100127</t>
  </si>
  <si>
    <t>CG Power and Industrial Solutions Ltd.</t>
  </si>
  <si>
    <t>INE067A01029</t>
  </si>
  <si>
    <t>100746</t>
  </si>
  <si>
    <t>KEI Industries Ltd.</t>
  </si>
  <si>
    <t>INE878B01027</t>
  </si>
  <si>
    <t>100315</t>
  </si>
  <si>
    <t>Prestige Estates Projects Ltd.</t>
  </si>
  <si>
    <t>INE811K01011</t>
  </si>
  <si>
    <t>100029</t>
  </si>
  <si>
    <t>Mphasis Ltd.</t>
  </si>
  <si>
    <t>INE356A01018</t>
  </si>
  <si>
    <t>101063</t>
  </si>
  <si>
    <t>Hitachi Energy India Ltd.</t>
  </si>
  <si>
    <t>INE07Y701011</t>
  </si>
  <si>
    <t>100663</t>
  </si>
  <si>
    <t>INE949L01017</t>
  </si>
  <si>
    <t>100677</t>
  </si>
  <si>
    <t>Dixon Technologies (India) Ltd.</t>
  </si>
  <si>
    <t>INE935N01020</t>
  </si>
  <si>
    <t>100906</t>
  </si>
  <si>
    <t>360 ONE WAM Ltd.</t>
  </si>
  <si>
    <t>INE466L01038</t>
  </si>
  <si>
    <t>100325</t>
  </si>
  <si>
    <t>Bajaj Holdings &amp; Investment Ltd.</t>
  </si>
  <si>
    <t>INE118A01012</t>
  </si>
  <si>
    <t>100755</t>
  </si>
  <si>
    <t>Amber Enterprises India Ltd.</t>
  </si>
  <si>
    <t>INE371P01015</t>
  </si>
  <si>
    <t>101184</t>
  </si>
  <si>
    <t>Mazagon Dock Shipbuilders Ltd.</t>
  </si>
  <si>
    <t>INE249Z01020</t>
  </si>
  <si>
    <t>100122</t>
  </si>
  <si>
    <t>INE692A01016</t>
  </si>
  <si>
    <t>100872</t>
  </si>
  <si>
    <t>KPIT Technologies Ltd.</t>
  </si>
  <si>
    <t>INE04I401011</t>
  </si>
  <si>
    <t>101632</t>
  </si>
  <si>
    <t>Angel One Ltd.</t>
  </si>
  <si>
    <t>INE732I01021</t>
  </si>
  <si>
    <t>100273</t>
  </si>
  <si>
    <t>Havells India Ltd.</t>
  </si>
  <si>
    <t>INE176B01034</t>
  </si>
  <si>
    <t>102095</t>
  </si>
  <si>
    <t>Nuvama Wealth Management Ltd.</t>
  </si>
  <si>
    <t>INE531F01023</t>
  </si>
  <si>
    <t>100236</t>
  </si>
  <si>
    <t>INE498L01015</t>
  </si>
  <si>
    <t>705450</t>
  </si>
  <si>
    <t>INE891K07887</t>
  </si>
  <si>
    <t>704797</t>
  </si>
  <si>
    <t>INE020B08FC8</t>
  </si>
  <si>
    <t>5200001</t>
  </si>
  <si>
    <t>INE494B04019</t>
  </si>
  <si>
    <t>1010396</t>
  </si>
  <si>
    <t>INE976I14QF4</t>
  </si>
  <si>
    <t>1103370</t>
  </si>
  <si>
    <t>INE028A16LG5</t>
  </si>
  <si>
    <t>1103123</t>
  </si>
  <si>
    <t>INE028A16JF1</t>
  </si>
  <si>
    <t>1103176</t>
  </si>
  <si>
    <t>INE949L16DR3</t>
  </si>
  <si>
    <t>1103195</t>
  </si>
  <si>
    <t>INE063P16BB2</t>
  </si>
  <si>
    <t>417108</t>
  </si>
  <si>
    <t>INF200K01SZ5</t>
  </si>
  <si>
    <t>400003</t>
  </si>
  <si>
    <t>INF200K01UT4</t>
  </si>
  <si>
    <t>417195</t>
  </si>
  <si>
    <t>INF200K01VM7</t>
  </si>
  <si>
    <t>417133</t>
  </si>
  <si>
    <t>INF200K01TF5</t>
  </si>
  <si>
    <t>144</t>
  </si>
  <si>
    <t>SBI Infrastructure Fund</t>
  </si>
  <si>
    <t>100498</t>
  </si>
  <si>
    <t>Ahluwalia Contracts (India) Ltd.</t>
  </si>
  <si>
    <t>INE758C01029</t>
  </si>
  <si>
    <t>102611</t>
  </si>
  <si>
    <t>Kalpataru Ltd.</t>
  </si>
  <si>
    <t>INE227J01012</t>
  </si>
  <si>
    <t>101949</t>
  </si>
  <si>
    <t>Samhi Hotels Ltd.</t>
  </si>
  <si>
    <t>INE08U801020</t>
  </si>
  <si>
    <t>100160</t>
  </si>
  <si>
    <t>ICRA Ltd.</t>
  </si>
  <si>
    <t>INE725G01011</t>
  </si>
  <si>
    <t>100512</t>
  </si>
  <si>
    <t>Elgi Equipments Ltd.</t>
  </si>
  <si>
    <t>INE285A01027</t>
  </si>
  <si>
    <t>SBI Low Duration Fund (Erstwhile known as SBI Magnum Low Duration Fund)</t>
  </si>
  <si>
    <t>705991</t>
  </si>
  <si>
    <t>INE403D08314</t>
  </si>
  <si>
    <t>706093</t>
  </si>
  <si>
    <t>INE414G07JW4</t>
  </si>
  <si>
    <t>705546</t>
  </si>
  <si>
    <t>INE1TAE08056</t>
  </si>
  <si>
    <t>704647</t>
  </si>
  <si>
    <t>INE725H08188</t>
  </si>
  <si>
    <t>700703</t>
  </si>
  <si>
    <t>INE134E08IX1</t>
  </si>
  <si>
    <t>705216</t>
  </si>
  <si>
    <t>Aditya Birla Housing Finance Ltd.</t>
  </si>
  <si>
    <t>INE831R07540</t>
  </si>
  <si>
    <t>705720</t>
  </si>
  <si>
    <t>INE403D08298</t>
  </si>
  <si>
    <t>705772</t>
  </si>
  <si>
    <t>INE685A07132</t>
  </si>
  <si>
    <t>705487</t>
  </si>
  <si>
    <t>Tata Chemicals Ltd.</t>
  </si>
  <si>
    <t>INE092A08071</t>
  </si>
  <si>
    <t>704908</t>
  </si>
  <si>
    <t>INE790Z07053</t>
  </si>
  <si>
    <t>705534</t>
  </si>
  <si>
    <t>INE403D08207</t>
  </si>
  <si>
    <t>704966</t>
  </si>
  <si>
    <t>INE634S07033</t>
  </si>
  <si>
    <t>705475</t>
  </si>
  <si>
    <t>INE020B08FX4</t>
  </si>
  <si>
    <t>704286</t>
  </si>
  <si>
    <t>INE261F08EA6</t>
  </si>
  <si>
    <t>1600015</t>
  </si>
  <si>
    <t>INE16J715027</t>
  </si>
  <si>
    <t>900254</t>
  </si>
  <si>
    <t>7.38% CGL 2027</t>
  </si>
  <si>
    <t>IN0020220037</t>
  </si>
  <si>
    <t>900002</t>
  </si>
  <si>
    <t>8.28% CGL 2027</t>
  </si>
  <si>
    <t>IN0020070069</t>
  </si>
  <si>
    <t>1904007</t>
  </si>
  <si>
    <t>7.18% State Government of Haryana 2026</t>
  </si>
  <si>
    <t>IN1620160193</t>
  </si>
  <si>
    <t>1901563</t>
  </si>
  <si>
    <t>7.16% State Government of Madhya Pradesh 2026</t>
  </si>
  <si>
    <t>IN2120160048</t>
  </si>
  <si>
    <t>1906705</t>
  </si>
  <si>
    <t>7.41% State Government of Mizoram 2027</t>
  </si>
  <si>
    <t>IN2520170027</t>
  </si>
  <si>
    <t>1010668</t>
  </si>
  <si>
    <t>INE012I14SC1</t>
  </si>
  <si>
    <t>1103385</t>
  </si>
  <si>
    <t>INE476A16H01</t>
  </si>
  <si>
    <t>1103443</t>
  </si>
  <si>
    <t>INE028A16LH3</t>
  </si>
  <si>
    <t>1103619</t>
  </si>
  <si>
    <t>INE692A16LQ7</t>
  </si>
  <si>
    <t>1103601</t>
  </si>
  <si>
    <t>INE476A16H35</t>
  </si>
  <si>
    <t>148</t>
  </si>
  <si>
    <t>SBI Short Term Debt Fund</t>
  </si>
  <si>
    <t>704445</t>
  </si>
  <si>
    <t>INE0CCU07090</t>
  </si>
  <si>
    <t>704315</t>
  </si>
  <si>
    <t>INE556F08KI9</t>
  </si>
  <si>
    <t>705336</t>
  </si>
  <si>
    <t>Toyota Financial Services India Ltd.</t>
  </si>
  <si>
    <t>INE692Q07563</t>
  </si>
  <si>
    <t>704408</t>
  </si>
  <si>
    <t>INE936D07182</t>
  </si>
  <si>
    <t>704890</t>
  </si>
  <si>
    <t>INE535H07CK4</t>
  </si>
  <si>
    <t>704983</t>
  </si>
  <si>
    <t>INE950O07495</t>
  </si>
  <si>
    <t>704984</t>
  </si>
  <si>
    <t>INE403D08231</t>
  </si>
  <si>
    <t>705727</t>
  </si>
  <si>
    <t>INE0CCU07181</t>
  </si>
  <si>
    <t>705353</t>
  </si>
  <si>
    <t>INE0NR607058</t>
  </si>
  <si>
    <t>704889</t>
  </si>
  <si>
    <t>INE692Q07522</t>
  </si>
  <si>
    <t>705429</t>
  </si>
  <si>
    <t>INE414G07JO1</t>
  </si>
  <si>
    <t>704793</t>
  </si>
  <si>
    <t>INE556F08KH1</t>
  </si>
  <si>
    <t>704997</t>
  </si>
  <si>
    <t>INE0CCU07132</t>
  </si>
  <si>
    <t>701491</t>
  </si>
  <si>
    <t>INE134E08JX9</t>
  </si>
  <si>
    <t>705428</t>
  </si>
  <si>
    <t>INE883F07405</t>
  </si>
  <si>
    <t>705625</t>
  </si>
  <si>
    <t>INE790Z07061</t>
  </si>
  <si>
    <t>704731</t>
  </si>
  <si>
    <t>INE0CCU07108</t>
  </si>
  <si>
    <t>705453</t>
  </si>
  <si>
    <t>INE219X07538</t>
  </si>
  <si>
    <t>705506</t>
  </si>
  <si>
    <t>Sustainable Energy Infra Trust</t>
  </si>
  <si>
    <t>INE0R8O07036</t>
  </si>
  <si>
    <t>705284</t>
  </si>
  <si>
    <t>INE950O08303</t>
  </si>
  <si>
    <t>705331</t>
  </si>
  <si>
    <t>INE831R07573</t>
  </si>
  <si>
    <t>705635</t>
  </si>
  <si>
    <t>INE950O07529</t>
  </si>
  <si>
    <t>705582</t>
  </si>
  <si>
    <t>INE756I07FJ9</t>
  </si>
  <si>
    <t>701091</t>
  </si>
  <si>
    <t>INE115A07MW4</t>
  </si>
  <si>
    <t>704869</t>
  </si>
  <si>
    <t>INE020B08FF1</t>
  </si>
  <si>
    <t>705405</t>
  </si>
  <si>
    <t>INE756I07FC4</t>
  </si>
  <si>
    <t>705596</t>
  </si>
  <si>
    <t>INE316Z08055</t>
  </si>
  <si>
    <t>705717</t>
  </si>
  <si>
    <t>Bajaj Auto Credit Ltd.</t>
  </si>
  <si>
    <t>INE18UV07012</t>
  </si>
  <si>
    <t>705597</t>
  </si>
  <si>
    <t>INE316Z08063</t>
  </si>
  <si>
    <t>705669</t>
  </si>
  <si>
    <t>INE950O07537</t>
  </si>
  <si>
    <t>705414</t>
  </si>
  <si>
    <t>INE756I07FG5</t>
  </si>
  <si>
    <t>705474</t>
  </si>
  <si>
    <t>INE219X07520</t>
  </si>
  <si>
    <t>703224</t>
  </si>
  <si>
    <t>Sikka Ports &amp; Terminals Ltd.</t>
  </si>
  <si>
    <t>INE941D07166</t>
  </si>
  <si>
    <t>705505</t>
  </si>
  <si>
    <t>TVS Credit Services Ltd.</t>
  </si>
  <si>
    <t>INE729N08063</t>
  </si>
  <si>
    <t>704578</t>
  </si>
  <si>
    <t>Nexus Select Trust</t>
  </si>
  <si>
    <t>INE0NDH07027</t>
  </si>
  <si>
    <t>705445</t>
  </si>
  <si>
    <t>Tata Capital Housing Finance Ltd.</t>
  </si>
  <si>
    <t>INE033L07HU0</t>
  </si>
  <si>
    <t>705747</t>
  </si>
  <si>
    <t>INE163K07162</t>
  </si>
  <si>
    <t>705410</t>
  </si>
  <si>
    <t>INE860H07IG1</t>
  </si>
  <si>
    <t>1600016</t>
  </si>
  <si>
    <t>INE16J715035</t>
  </si>
  <si>
    <t>900291</t>
  </si>
  <si>
    <t>7.17% CGL 2030</t>
  </si>
  <si>
    <t>IN0020230036</t>
  </si>
  <si>
    <t>1906638</t>
  </si>
  <si>
    <t>7.03% State Government of Tamil Nadu 2031</t>
  </si>
  <si>
    <t>IN3120250821</t>
  </si>
  <si>
    <t>1906550</t>
  </si>
  <si>
    <t>7.31% State Government of Karnataka 2033</t>
  </si>
  <si>
    <t>IN1920250264</t>
  </si>
  <si>
    <t>1906067</t>
  </si>
  <si>
    <t>8.32% State Government of Rajasthan 2029</t>
  </si>
  <si>
    <t>IN2920180303</t>
  </si>
  <si>
    <t>1904503</t>
  </si>
  <si>
    <t>7.75% State Government of Tamil Nadu 2032</t>
  </si>
  <si>
    <t>IN3120220113</t>
  </si>
  <si>
    <t>1905003</t>
  </si>
  <si>
    <t>7.68% State Government of Tamil Nadu 2030</t>
  </si>
  <si>
    <t>IN3120230302</t>
  </si>
  <si>
    <t>1906142</t>
  </si>
  <si>
    <t>6.84% State Government of Tamil Nadu 2029</t>
  </si>
  <si>
    <t>IN3120250227</t>
  </si>
  <si>
    <t>1901315</t>
  </si>
  <si>
    <t>6.86% State Government of Karnataka 2030</t>
  </si>
  <si>
    <t>IN1920200293</t>
  </si>
  <si>
    <t>1906319</t>
  </si>
  <si>
    <t>7.29% State Government of Chhattisgarh 2030</t>
  </si>
  <si>
    <t>IN3520230019</t>
  </si>
  <si>
    <t>1904051</t>
  </si>
  <si>
    <t>6.75% State Government of Rajasthan 2030</t>
  </si>
  <si>
    <t>IN2920200465</t>
  </si>
  <si>
    <t>1905088</t>
  </si>
  <si>
    <t>7.66% State Government of Tamil Nadu 2033</t>
  </si>
  <si>
    <t>IN3120230344</t>
  </si>
  <si>
    <t>1905800</t>
  </si>
  <si>
    <t>7.17% State Government of Tamil Nadu 2033</t>
  </si>
  <si>
    <t>IN3120240574</t>
  </si>
  <si>
    <t>1010900</t>
  </si>
  <si>
    <t>INE556F14LZ9</t>
  </si>
  <si>
    <t>1103590</t>
  </si>
  <si>
    <t>INE160A16UT0</t>
  </si>
  <si>
    <t>1103435</t>
  </si>
  <si>
    <t>INE040A16IT9</t>
  </si>
  <si>
    <t>5100024</t>
  </si>
  <si>
    <t>GOI 15.06.2027 GOV</t>
  </si>
  <si>
    <t>IN000627C058</t>
  </si>
  <si>
    <t>186</t>
  </si>
  <si>
    <t>Gold</t>
  </si>
  <si>
    <t>500001</t>
  </si>
  <si>
    <t>IDIA00500001</t>
  </si>
  <si>
    <t>192</t>
  </si>
  <si>
    <t>SBI PSU Fund</t>
  </si>
  <si>
    <t>100033</t>
  </si>
  <si>
    <t>INE562A01011</t>
  </si>
  <si>
    <t>100733</t>
  </si>
  <si>
    <t>General Insurance Corporation of India</t>
  </si>
  <si>
    <t>INE481Y01014</t>
  </si>
  <si>
    <t>102681</t>
  </si>
  <si>
    <t>Canara Robeco Asset Management Company Ltd.</t>
  </si>
  <si>
    <t>INE218I01013</t>
  </si>
  <si>
    <t>100219</t>
  </si>
  <si>
    <t>Indraprastha Gas Ltd.</t>
  </si>
  <si>
    <t>INE203G01027</t>
  </si>
  <si>
    <t>100129</t>
  </si>
  <si>
    <t>Engineers India Ltd.</t>
  </si>
  <si>
    <t>INE510A01028</t>
  </si>
  <si>
    <t>100130</t>
  </si>
  <si>
    <t>Gujarat Gas Ltd.</t>
  </si>
  <si>
    <t>INE844O01030</t>
  </si>
  <si>
    <t>246</t>
  </si>
  <si>
    <t>SBI Gold Fund</t>
  </si>
  <si>
    <t>326</t>
  </si>
  <si>
    <t>SBI BSE Sensex ETF</t>
  </si>
  <si>
    <t>346</t>
  </si>
  <si>
    <t>SBI Smallcap Fund</t>
  </si>
  <si>
    <t>102597</t>
  </si>
  <si>
    <t>Ather Energy Ltd.</t>
  </si>
  <si>
    <t>INE0LEZ01016</t>
  </si>
  <si>
    <t>100256</t>
  </si>
  <si>
    <t>City Union Bank Ltd.</t>
  </si>
  <si>
    <t>INE491A01021</t>
  </si>
  <si>
    <t>102654</t>
  </si>
  <si>
    <t>Belrise Industries Ltd.</t>
  </si>
  <si>
    <t>INE894V01022</t>
  </si>
  <si>
    <t>101929</t>
  </si>
  <si>
    <t>SBFC Finance Ltd.</t>
  </si>
  <si>
    <t>INE423Y01016</t>
  </si>
  <si>
    <t>101404</t>
  </si>
  <si>
    <t>AnandRathi Wealth Ltd.</t>
  </si>
  <si>
    <t>INE463V01026</t>
  </si>
  <si>
    <t>100873</t>
  </si>
  <si>
    <t>INE427F01016</t>
  </si>
  <si>
    <t>100653</t>
  </si>
  <si>
    <t>Deepak Fertilizers and Petrochemicals Corporation Ltd.</t>
  </si>
  <si>
    <t>INE501A01019</t>
  </si>
  <si>
    <t>100586</t>
  </si>
  <si>
    <t>Ratnamani Metals &amp; Tubes Ltd.</t>
  </si>
  <si>
    <t>INE703B01027</t>
  </si>
  <si>
    <t>101102</t>
  </si>
  <si>
    <t>ESAB India Ltd.</t>
  </si>
  <si>
    <t>INE284A01012</t>
  </si>
  <si>
    <t>102041</t>
  </si>
  <si>
    <t>Happy Forgings Ltd.</t>
  </si>
  <si>
    <t>INE330T01021</t>
  </si>
  <si>
    <t>101352</t>
  </si>
  <si>
    <t>Sansera Engineering Ltd.</t>
  </si>
  <si>
    <t>INE953O01021</t>
  </si>
  <si>
    <t>101434</t>
  </si>
  <si>
    <t>CMS Info Systems Ltd.</t>
  </si>
  <si>
    <t>INE925R01014</t>
  </si>
  <si>
    <t>100941</t>
  </si>
  <si>
    <t>INE679A01013</t>
  </si>
  <si>
    <t>100942</t>
  </si>
  <si>
    <t>Brigade Enterprises Ltd.</t>
  </si>
  <si>
    <t>INE791I01019</t>
  </si>
  <si>
    <t>100794</t>
  </si>
  <si>
    <t>Fine Organic Industries Ltd.</t>
  </si>
  <si>
    <t>INE686Y01026</t>
  </si>
  <si>
    <t>100821</t>
  </si>
  <si>
    <t>TTK Prestige Ltd.</t>
  </si>
  <si>
    <t>INE690A01028</t>
  </si>
  <si>
    <t>101782</t>
  </si>
  <si>
    <t>Archean Chemical Industries Ltd.</t>
  </si>
  <si>
    <t>INE128X01021</t>
  </si>
  <si>
    <t>101708</t>
  </si>
  <si>
    <t>Electronics Mart India Ltd.</t>
  </si>
  <si>
    <t>INE02YR01019</t>
  </si>
  <si>
    <t>101176</t>
  </si>
  <si>
    <t>Happiest Minds Technologies Ltd.</t>
  </si>
  <si>
    <t>INE419U01012</t>
  </si>
  <si>
    <t>100541</t>
  </si>
  <si>
    <t>Rajratan Global Wire Ltd.</t>
  </si>
  <si>
    <t>INE451D01029</t>
  </si>
  <si>
    <t>101397</t>
  </si>
  <si>
    <t>Go Fashion (India) Ltd.</t>
  </si>
  <si>
    <t>INE0BJS01011</t>
  </si>
  <si>
    <t>100728</t>
  </si>
  <si>
    <t>Welspun Corp Ltd.</t>
  </si>
  <si>
    <t>INE191B01025</t>
  </si>
  <si>
    <t>102710</t>
  </si>
  <si>
    <t>Physicswallah Ltd.</t>
  </si>
  <si>
    <t>INE0LP301011</t>
  </si>
  <si>
    <t>101159</t>
  </si>
  <si>
    <t>Rossari Biotech Ltd.</t>
  </si>
  <si>
    <t>INE02A801020</t>
  </si>
  <si>
    <t>100916</t>
  </si>
  <si>
    <t>Indiamart Intermesh Ltd.</t>
  </si>
  <si>
    <t>INE933S01016</t>
  </si>
  <si>
    <t>1801409</t>
  </si>
  <si>
    <t>364 DAY T-BILL 18.06.26</t>
  </si>
  <si>
    <t>IN002025Z120</t>
  </si>
  <si>
    <t>1801359</t>
  </si>
  <si>
    <t>364 DAY T-BILL 11.06.26</t>
  </si>
  <si>
    <t>IN002025Z112</t>
  </si>
  <si>
    <t>348</t>
  </si>
  <si>
    <t>SBI Banking &amp; PSU Fund</t>
  </si>
  <si>
    <t>704616</t>
  </si>
  <si>
    <t>INE752E08726</t>
  </si>
  <si>
    <t>704651</t>
  </si>
  <si>
    <t>INE163N08289</t>
  </si>
  <si>
    <t>704185</t>
  </si>
  <si>
    <t>INE129A08014</t>
  </si>
  <si>
    <t>703087</t>
  </si>
  <si>
    <t>Punjab National Bank( Tier II Bond under Basel III )</t>
  </si>
  <si>
    <t>INE160A08191</t>
  </si>
  <si>
    <t>704933</t>
  </si>
  <si>
    <t>INE261F08EK5</t>
  </si>
  <si>
    <t>704160</t>
  </si>
  <si>
    <t>INE020B08EH0</t>
  </si>
  <si>
    <t>704525</t>
  </si>
  <si>
    <t>INE556F08KK5</t>
  </si>
  <si>
    <t>702410</t>
  </si>
  <si>
    <t>INE848E07AV9</t>
  </si>
  <si>
    <t>704996</t>
  </si>
  <si>
    <t>INE752E08742</t>
  </si>
  <si>
    <t>704666</t>
  </si>
  <si>
    <t>INE848E07AQ9</t>
  </si>
  <si>
    <t>704005</t>
  </si>
  <si>
    <t>INE020B08EA5</t>
  </si>
  <si>
    <t>701987</t>
  </si>
  <si>
    <t>Nuclear Power Corporation of India Ltd.</t>
  </si>
  <si>
    <t>INE206D08428</t>
  </si>
  <si>
    <t>704678</t>
  </si>
  <si>
    <t>Canara Bank( AT1 Bond Under Basel III )</t>
  </si>
  <si>
    <t>INE476A08225</t>
  </si>
  <si>
    <t>701753</t>
  </si>
  <si>
    <t>INE752E07KA6</t>
  </si>
  <si>
    <t>702411</t>
  </si>
  <si>
    <t>INE848E07AW7</t>
  </si>
  <si>
    <t>1906675</t>
  </si>
  <si>
    <t>8.04% State Government of West Bengal 2056</t>
  </si>
  <si>
    <t>IN3420250505</t>
  </si>
  <si>
    <t>1103201</t>
  </si>
  <si>
    <t>INE040A16HR5</t>
  </si>
  <si>
    <t>1103531</t>
  </si>
  <si>
    <t>INE238AD6CD7</t>
  </si>
  <si>
    <t>464</t>
  </si>
  <si>
    <t>SBI Banking And Financial Services Fund</t>
  </si>
  <si>
    <t>101178</t>
  </si>
  <si>
    <t>Computer Age Management Services Ltd.</t>
  </si>
  <si>
    <t>INE596I01020</t>
  </si>
  <si>
    <t>100377</t>
  </si>
  <si>
    <t>The South Indian Bank Ltd.</t>
  </si>
  <si>
    <t>INE683A01023</t>
  </si>
  <si>
    <t>100073</t>
  </si>
  <si>
    <t>CARE Ratings Ltd.</t>
  </si>
  <si>
    <t>INE752H01013</t>
  </si>
  <si>
    <t>466</t>
  </si>
  <si>
    <t>SBI Nifty Next 50 ETF</t>
  </si>
  <si>
    <t>102585</t>
  </si>
  <si>
    <t>Siemens Energy India Ltd.</t>
  </si>
  <si>
    <t>INE1NPP01017</t>
  </si>
  <si>
    <t>102221</t>
  </si>
  <si>
    <t>Hyundai Motor India Ltd.</t>
  </si>
  <si>
    <t>INE0V6F01027</t>
  </si>
  <si>
    <t>101547</t>
  </si>
  <si>
    <t>Indian Railway Finance Corporation Ltd.</t>
  </si>
  <si>
    <t>INE053F01010</t>
  </si>
  <si>
    <t>102678</t>
  </si>
  <si>
    <t>INE976I01016</t>
  </si>
  <si>
    <t>467</t>
  </si>
  <si>
    <t>SBI Nifty Bank ETF</t>
  </si>
  <si>
    <t>100149</t>
  </si>
  <si>
    <t>INE528G01035</t>
  </si>
  <si>
    <t>468</t>
  </si>
  <si>
    <t>SBI BSE 100 ETF</t>
  </si>
  <si>
    <t>620</t>
  </si>
  <si>
    <t>701</t>
  </si>
  <si>
    <t>618</t>
  </si>
  <si>
    <t>643</t>
  </si>
  <si>
    <t>473</t>
  </si>
  <si>
    <t>SBI Equity Savings Fund</t>
  </si>
  <si>
    <t>705299</t>
  </si>
  <si>
    <t>INE556F08KW0</t>
  </si>
  <si>
    <t>1905304</t>
  </si>
  <si>
    <t>7.10% CGL 2034</t>
  </si>
  <si>
    <t>IN0020240019</t>
  </si>
  <si>
    <t>1801411</t>
  </si>
  <si>
    <t>364 DAY T-BILL 12.11.26</t>
  </si>
  <si>
    <t>IN002025Z336</t>
  </si>
  <si>
    <t>483</t>
  </si>
  <si>
    <t>SBI Nifty 50 ETF</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</si>
  <si>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</si>
  <si>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</si>
  <si>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</si>
  <si>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</si>
  <si>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</si>
  <si>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</si>
  <si>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</si>
  <si>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</si>
  <si>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</si>
  <si>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</si>
  <si>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</si>
  <si>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</si>
  <si>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BSE Sensex Next 50 ETF</t>
  </si>
  <si>
    <t>556</t>
  </si>
  <si>
    <t>SBI NIFTY 200 Quality 30 ETF</t>
  </si>
  <si>
    <t>100896</t>
  </si>
  <si>
    <t>Polycab India Ltd.</t>
  </si>
  <si>
    <t>INE455K01017</t>
  </si>
  <si>
    <t>100133</t>
  </si>
  <si>
    <t>Oracle Financial Services Software Ltd.</t>
  </si>
  <si>
    <t>INE881D01027</t>
  </si>
  <si>
    <t>100945</t>
  </si>
  <si>
    <t>Indian Railway Catering &amp; Tourism Corporation Ltd.</t>
  </si>
  <si>
    <t>INE335Y01020</t>
  </si>
  <si>
    <t>100117</t>
  </si>
  <si>
    <t>Tata Elxsi Ltd.</t>
  </si>
  <si>
    <t>INE670A01012</t>
  </si>
  <si>
    <t>566</t>
  </si>
  <si>
    <t>SBI Corporate Bond Fund</t>
  </si>
  <si>
    <t>705751</t>
  </si>
  <si>
    <t>INE0FDU07018</t>
  </si>
  <si>
    <t>706097</t>
  </si>
  <si>
    <t>INE115A07QP9</t>
  </si>
  <si>
    <t>704637</t>
  </si>
  <si>
    <t>INE0KXY07034</t>
  </si>
  <si>
    <t>704190</t>
  </si>
  <si>
    <t>INE134E08MK0</t>
  </si>
  <si>
    <t>704113</t>
  </si>
  <si>
    <t>INE261F08DV4</t>
  </si>
  <si>
    <t>704001</t>
  </si>
  <si>
    <t>INE033L07HY2</t>
  </si>
  <si>
    <t>705607</t>
  </si>
  <si>
    <t>INE692Q07589</t>
  </si>
  <si>
    <t>705255</t>
  </si>
  <si>
    <t>INE774D07VI2</t>
  </si>
  <si>
    <t>705476</t>
  </si>
  <si>
    <t>John Deere Financial India Pvt. Ltd.</t>
  </si>
  <si>
    <t>INE00V208132</t>
  </si>
  <si>
    <t>705452</t>
  </si>
  <si>
    <t>INE020B08FZ9</t>
  </si>
  <si>
    <t>705628</t>
  </si>
  <si>
    <t>INE660A07SA2</t>
  </si>
  <si>
    <t>705623</t>
  </si>
  <si>
    <t>INE403D08272</t>
  </si>
  <si>
    <t>703902</t>
  </si>
  <si>
    <t>INE219X07462</t>
  </si>
  <si>
    <t>705878</t>
  </si>
  <si>
    <t>INE0NDH07068</t>
  </si>
  <si>
    <t>705352</t>
  </si>
  <si>
    <t>INE033L07IN3</t>
  </si>
  <si>
    <t>704791</t>
  </si>
  <si>
    <t>INE535H07CH0</t>
  </si>
  <si>
    <t>704995</t>
  </si>
  <si>
    <t>INE115A07QW5</t>
  </si>
  <si>
    <t>705023</t>
  </si>
  <si>
    <t>INE556F08KJ7</t>
  </si>
  <si>
    <t>705737</t>
  </si>
  <si>
    <t>RJ Corp Ltd.</t>
  </si>
  <si>
    <t>INE460K08053</t>
  </si>
  <si>
    <t>705719</t>
  </si>
  <si>
    <t>INE403D08306</t>
  </si>
  <si>
    <t>705666</t>
  </si>
  <si>
    <t>INE0CCU07173</t>
  </si>
  <si>
    <t>704919</t>
  </si>
  <si>
    <t>INE0CCU07116</t>
  </si>
  <si>
    <t>705347</t>
  </si>
  <si>
    <t>INE0NDH07035</t>
  </si>
  <si>
    <t>705547</t>
  </si>
  <si>
    <t>INE00V208140</t>
  </si>
  <si>
    <t>705935</t>
  </si>
  <si>
    <t>INE0CCU07199</t>
  </si>
  <si>
    <t>705753</t>
  </si>
  <si>
    <t>INE535H07CQ1</t>
  </si>
  <si>
    <t>705584</t>
  </si>
  <si>
    <t>INE0CCU07165</t>
  </si>
  <si>
    <t>704173</t>
  </si>
  <si>
    <t>INE115A07MQ6</t>
  </si>
  <si>
    <t>704659</t>
  </si>
  <si>
    <t>INE261F08EG3</t>
  </si>
  <si>
    <t>705419</t>
  </si>
  <si>
    <t>INE033L07IO1</t>
  </si>
  <si>
    <t>705349</t>
  </si>
  <si>
    <t>Sundaram Home Finance Ltd.</t>
  </si>
  <si>
    <t>INE667F07JA5</t>
  </si>
  <si>
    <t>704925</t>
  </si>
  <si>
    <t>INE752E08759</t>
  </si>
  <si>
    <t>702601</t>
  </si>
  <si>
    <t>Bharat Sanchar Nigam Ltd.</t>
  </si>
  <si>
    <t>INE103D08021</t>
  </si>
  <si>
    <t>CRISIL AAA(CE)</t>
  </si>
  <si>
    <t>706096</t>
  </si>
  <si>
    <t>INE115A07MC6</t>
  </si>
  <si>
    <t>701867</t>
  </si>
  <si>
    <t>INE115A07KM9</t>
  </si>
  <si>
    <t>704255</t>
  </si>
  <si>
    <t>Housing and Urban Development Corporation Ltd.</t>
  </si>
  <si>
    <t>INE031A08889</t>
  </si>
  <si>
    <t>704474</t>
  </si>
  <si>
    <t>INE377Y07433</t>
  </si>
  <si>
    <t>704549</t>
  </si>
  <si>
    <t>INE306N07NS8</t>
  </si>
  <si>
    <t>800322</t>
  </si>
  <si>
    <t>INE0H7R07066</t>
  </si>
  <si>
    <t>800326</t>
  </si>
  <si>
    <t>INE660A07RI7</t>
  </si>
  <si>
    <t>645</t>
  </si>
  <si>
    <t>1600019</t>
  </si>
  <si>
    <t>INE1CBK15037</t>
  </si>
  <si>
    <t>626</t>
  </si>
  <si>
    <t>1906680</t>
  </si>
  <si>
    <t>8.04% State Government of West Bengal 2052</t>
  </si>
  <si>
    <t>IN3420250497</t>
  </si>
  <si>
    <t>1906514</t>
  </si>
  <si>
    <t>7.52% State Government of Rajasthan 2036</t>
  </si>
  <si>
    <t>IN2920250403</t>
  </si>
  <si>
    <t>1905208</t>
  </si>
  <si>
    <t>7.36% State Government of Karnataka 2034</t>
  </si>
  <si>
    <t>IN1920230316</t>
  </si>
  <si>
    <t>1906645</t>
  </si>
  <si>
    <t>7.46% State Government of Tamil Nadu 2035</t>
  </si>
  <si>
    <t>IN3120250847</t>
  </si>
  <si>
    <t>1904693</t>
  </si>
  <si>
    <t>7.63% State Government of Jharkhand 2030</t>
  </si>
  <si>
    <t>IN3720220042</t>
  </si>
  <si>
    <t>1103628</t>
  </si>
  <si>
    <t>INE090AD6337</t>
  </si>
  <si>
    <t>575</t>
  </si>
  <si>
    <t>SBI Equity Minimum Variance Fund</t>
  </si>
  <si>
    <t>581</t>
  </si>
  <si>
    <t>SBI Fixed Maturity Plan (FMP)- Series 1</t>
  </si>
  <si>
    <t>1900289</t>
  </si>
  <si>
    <t>8.35% State Government of Gujarat 2029</t>
  </si>
  <si>
    <t>IN1520180317</t>
  </si>
  <si>
    <t>1900306</t>
  </si>
  <si>
    <t>8.39% State Government of Bihar 2029</t>
  </si>
  <si>
    <t>IN1320180079</t>
  </si>
  <si>
    <t>1900308</t>
  </si>
  <si>
    <t>8.39% State Government of Uttar Pradesh 2029</t>
  </si>
  <si>
    <t>IN3320180182</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</si>
  <si>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</si>
  <si>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</si>
  <si>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</si>
  <si>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</si>
  <si>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</si>
  <si>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</si>
  <si>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</si>
  <si>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</si>
  <si>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</si>
  <si>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</si>
  <si>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</si>
  <si>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</si>
  <si>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</si>
  <si>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</si>
  <si>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</si>
  <si>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</si>
  <si>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</si>
  <si>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</si>
  <si>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</si>
  <si>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</si>
  <si>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</si>
  <si>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</si>
  <si>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</si>
  <si>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</si>
  <si>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</si>
  <si>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</si>
  <si>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</si>
  <si>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</si>
  <si>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</si>
  <si>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</si>
  <si>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</si>
  <si>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</si>
  <si>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</si>
  <si>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</si>
  <si>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</si>
  <si>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</si>
  <si>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</si>
  <si>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</si>
  <si>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</si>
  <si>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</si>
  <si>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</si>
  <si>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</si>
  <si>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</si>
  <si>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</si>
  <si>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</si>
  <si>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</si>
  <si>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</si>
  <si>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</si>
  <si>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</si>
  <si>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</si>
  <si>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</si>
  <si>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</si>
  <si>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</si>
  <si>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</si>
  <si>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</si>
  <si>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</si>
  <si>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</si>
  <si>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</si>
  <si>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</si>
  <si>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</si>
  <si>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</si>
  <si>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</si>
  <si>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</si>
  <si>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</si>
  <si>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Children's Fund - Investment Plan (Erstwhile known as SBI Magnum Children's Benefit Fund- IP)</t>
  </si>
  <si>
    <t>100311</t>
  </si>
  <si>
    <t>Asahi India Glass Ltd.</t>
  </si>
  <si>
    <t>INE439A01020</t>
  </si>
  <si>
    <t>102135</t>
  </si>
  <si>
    <t>Le Travenues Technology Ltd.</t>
  </si>
  <si>
    <t>INE0HV901016</t>
  </si>
  <si>
    <t>102507</t>
  </si>
  <si>
    <t>Pakka Ltd.</t>
  </si>
  <si>
    <t>INE551D01018</t>
  </si>
  <si>
    <t>3000021</t>
  </si>
  <si>
    <t>Renew Energy Global</t>
  </si>
  <si>
    <t>GB00BNQMPN80</t>
  </si>
  <si>
    <t>SBI Floating Rate Debt Fund</t>
  </si>
  <si>
    <t>705489</t>
  </si>
  <si>
    <t>INE831R07607</t>
  </si>
  <si>
    <t>1906259</t>
  </si>
  <si>
    <t>7.57% State Government of Gujarat 2031</t>
  </si>
  <si>
    <t>IN1520220188</t>
  </si>
  <si>
    <t>1902082</t>
  </si>
  <si>
    <t>7.00% State Government of Tamil Nadu 2031</t>
  </si>
  <si>
    <t>IN3120210163</t>
  </si>
  <si>
    <t>1906653</t>
  </si>
  <si>
    <t>7.87% State Government of Sikkim 2036</t>
  </si>
  <si>
    <t>IN3020250079</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</si>
  <si>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</si>
  <si>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</si>
  <si>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</si>
  <si>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</si>
  <si>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</si>
  <si>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</si>
  <si>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</si>
  <si>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</si>
  <si>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</si>
  <si>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</si>
  <si>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</si>
  <si>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</si>
  <si>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701249</t>
  </si>
  <si>
    <t>INE031A08681</t>
  </si>
  <si>
    <t>900136</t>
  </si>
  <si>
    <t>6.52% CGL 2031</t>
  </si>
  <si>
    <t>IN0020180041</t>
  </si>
  <si>
    <t>624</t>
  </si>
  <si>
    <t>SBI RETIREMENT BENEFIT FUND - AGGRESSIVE HYBRID PLAN</t>
  </si>
  <si>
    <t>625</t>
  </si>
  <si>
    <t>SBI RETIREMENT BENEFIT FUND - CONSERVATIVE HYBRID PLAN</t>
  </si>
  <si>
    <t>704046</t>
  </si>
  <si>
    <t>INE103D08039</t>
  </si>
  <si>
    <t>704191</t>
  </si>
  <si>
    <t>INE134E08MJ2</t>
  </si>
  <si>
    <t>704066</t>
  </si>
  <si>
    <t>INE020B08EE7</t>
  </si>
  <si>
    <t>703085</t>
  </si>
  <si>
    <t>INE692A08169</t>
  </si>
  <si>
    <t>900316</t>
  </si>
  <si>
    <t>7.09% CGL 2074</t>
  </si>
  <si>
    <t>IN0020240142</t>
  </si>
  <si>
    <t>900333</t>
  </si>
  <si>
    <t>7.43% CGL 2076</t>
  </si>
  <si>
    <t>IN0020250117</t>
  </si>
  <si>
    <t>SBI RETIREMENT BENEFIT FUND - CONSERVATIVE PLAN</t>
  </si>
  <si>
    <t>627</t>
  </si>
  <si>
    <t>SBI US Specific Equity Active FoF</t>
  </si>
  <si>
    <t>Overseas Mutual Fund</t>
  </si>
  <si>
    <t>101468</t>
  </si>
  <si>
    <t>Amundi Funds US Pioneer Fund -I15 USD CAP</t>
  </si>
  <si>
    <t>LU2428739630</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</si>
  <si>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</si>
  <si>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</si>
  <si>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</si>
  <si>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</si>
  <si>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</si>
  <si>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</si>
  <si>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</si>
  <si>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</si>
  <si>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</si>
  <si>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</si>
  <si>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</si>
  <si>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</si>
  <si>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</si>
  <si>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</si>
  <si>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</si>
  <si>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</si>
  <si>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</si>
  <si>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</si>
  <si>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</si>
  <si>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</si>
  <si>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</si>
  <si>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</si>
  <si>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</si>
  <si>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</si>
  <si>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</si>
  <si>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</si>
  <si>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</si>
  <si>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</si>
  <si>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</si>
  <si>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</si>
  <si>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</si>
  <si>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</si>
  <si>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</si>
  <si>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</si>
  <si>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5100126</t>
  </si>
  <si>
    <t>GOI 06.05.2026 GOV</t>
  </si>
  <si>
    <t>IN000526C029</t>
  </si>
  <si>
    <t>633</t>
  </si>
  <si>
    <t>SBI Fixed Maturity Plan (FMP)- Series 45</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</si>
  <si>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</si>
  <si>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</si>
  <si>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</si>
  <si>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</si>
  <si>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</si>
  <si>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</si>
  <si>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</si>
  <si>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</si>
  <si>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</si>
  <si>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</si>
  <si>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</si>
  <si>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</si>
  <si>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</si>
  <si>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IN2020160056</t>
  </si>
  <si>
    <t>1904614</t>
  </si>
  <si>
    <t>IN1520160046</t>
  </si>
  <si>
    <t>1904649</t>
  </si>
  <si>
    <t>6.24% State Government of Haryana 2026</t>
  </si>
  <si>
    <t>IN1620200031</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</si>
  <si>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</si>
  <si>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</si>
  <si>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</si>
  <si>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</si>
  <si>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</si>
  <si>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</si>
  <si>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</si>
  <si>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</si>
  <si>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</si>
  <si>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</si>
  <si>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</si>
  <si>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</si>
  <si>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</si>
  <si>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</si>
  <si>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</si>
  <si>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6200001</t>
  </si>
  <si>
    <t>INE121A08PJ0</t>
  </si>
  <si>
    <t>705085</t>
  </si>
  <si>
    <t>INE726G08022</t>
  </si>
  <si>
    <t>704998</t>
  </si>
  <si>
    <t>INE556F08KU4</t>
  </si>
  <si>
    <t>705416</t>
  </si>
  <si>
    <t>INE020B08FW6</t>
  </si>
  <si>
    <t>705232</t>
  </si>
  <si>
    <t>INE795G08043</t>
  </si>
  <si>
    <t>705426</t>
  </si>
  <si>
    <t>INE115A07RG6</t>
  </si>
  <si>
    <t>900302</t>
  </si>
  <si>
    <t>7.32% CGL 2030</t>
  </si>
  <si>
    <t>IN0020230135</t>
  </si>
  <si>
    <t>639</t>
  </si>
  <si>
    <t>SBI Fixed Maturity Plan (FMP)- Series 49</t>
  </si>
  <si>
    <t>1901537</t>
  </si>
  <si>
    <t>7.86% State Government of Uttar Pradesh 2026</t>
  </si>
  <si>
    <t>IN3320160184</t>
  </si>
  <si>
    <t>1901541</t>
  </si>
  <si>
    <t>6.24% State Government of Maharashtra 2026</t>
  </si>
  <si>
    <t>IN2220210214</t>
  </si>
  <si>
    <t>1901539</t>
  </si>
  <si>
    <t>8.07% State Government of Kerala 2026</t>
  </si>
  <si>
    <t>IN2020160049</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</si>
  <si>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</si>
  <si>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</si>
  <si>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</si>
  <si>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</si>
  <si>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</si>
  <si>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</si>
  <si>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</si>
  <si>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</si>
  <si>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</si>
  <si>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</si>
  <si>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</si>
  <si>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</si>
  <si>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</si>
  <si>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</si>
  <si>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</si>
  <si>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</si>
  <si>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</si>
  <si>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</si>
  <si>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</si>
  <si>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</si>
  <si>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</si>
  <si>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</si>
  <si>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</si>
  <si>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</si>
  <si>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</si>
  <si>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</si>
  <si>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</si>
  <si>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</si>
  <si>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</si>
  <si>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</si>
  <si>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</si>
  <si>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</si>
  <si>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</si>
  <si>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</si>
  <si>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</si>
  <si>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</si>
  <si>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</si>
  <si>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</si>
  <si>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</si>
  <si>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</si>
  <si>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</si>
  <si>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</si>
  <si>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</si>
  <si>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</si>
  <si>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</si>
  <si>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</si>
  <si>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</si>
  <si>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</si>
  <si>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</si>
  <si>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</si>
  <si>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</si>
  <si>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</si>
  <si>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</si>
  <si>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</si>
  <si>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</si>
  <si>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</si>
  <si>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</si>
  <si>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</si>
  <si>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</si>
  <si>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</si>
  <si>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</si>
  <si>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</si>
  <si>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</si>
  <si>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</si>
  <si>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</si>
  <si>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</si>
  <si>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</si>
  <si>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</si>
  <si>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</si>
  <si>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</si>
  <si>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</si>
  <si>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</si>
  <si>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</si>
  <si>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</si>
  <si>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</si>
  <si>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</si>
  <si>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</si>
  <si>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</si>
  <si>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</si>
  <si>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</si>
  <si>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</si>
  <si>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</si>
  <si>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</si>
  <si>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</si>
  <si>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</si>
  <si>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</si>
  <si>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</si>
  <si>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</si>
  <si>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</si>
  <si>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</si>
  <si>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</si>
  <si>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</si>
  <si>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</si>
  <si>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</si>
  <si>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</si>
  <si>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</si>
  <si>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</si>
  <si>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</si>
  <si>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</si>
  <si>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</si>
  <si>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</si>
  <si>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</si>
  <si>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</si>
  <si>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</si>
  <si>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</si>
  <si>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</si>
  <si>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</si>
  <si>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</si>
  <si>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</si>
  <si>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</si>
  <si>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</si>
  <si>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</si>
  <si>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</si>
  <si>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</si>
  <si>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</si>
  <si>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</si>
  <si>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</si>
  <si>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</si>
  <si>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</si>
  <si>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</si>
  <si>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</si>
  <si>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</si>
  <si>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</si>
  <si>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</si>
  <si>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</si>
  <si>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</si>
  <si>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</si>
  <si>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</si>
  <si>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</si>
  <si>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</si>
  <si>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</si>
  <si>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</si>
  <si>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</si>
  <si>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</si>
  <si>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</si>
  <si>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</si>
  <si>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</si>
  <si>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</si>
  <si>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</si>
  <si>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</si>
  <si>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</si>
  <si>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</si>
  <si>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</si>
  <si>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</si>
  <si>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</si>
  <si>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</si>
  <si>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</si>
  <si>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</si>
  <si>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</si>
  <si>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</si>
  <si>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</si>
  <si>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</si>
  <si>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</si>
  <si>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</si>
  <si>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</si>
  <si>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</si>
  <si>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</si>
  <si>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</si>
  <si>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</si>
  <si>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</si>
  <si>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</si>
  <si>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</si>
  <si>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</si>
  <si>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</si>
  <si>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</si>
  <si>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</si>
  <si>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</si>
  <si>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</si>
  <si>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</si>
  <si>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</si>
  <si>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</si>
  <si>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</si>
  <si>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</si>
  <si>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</si>
  <si>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</si>
  <si>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</si>
  <si>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</si>
  <si>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649</t>
  </si>
  <si>
    <t>SBI CPSE Bond Plus SDL Sep 2026 50 50 Index Fund</t>
  </si>
  <si>
    <t>704065</t>
  </si>
  <si>
    <t>INE020B08ED9</t>
  </si>
  <si>
    <t>703645</t>
  </si>
  <si>
    <t>Export-Import Bank of India</t>
  </si>
  <si>
    <t>INE514E08FZ5</t>
  </si>
  <si>
    <t>703787</t>
  </si>
  <si>
    <t>INE134E08LP1</t>
  </si>
  <si>
    <t>702958</t>
  </si>
  <si>
    <t>INE134E08LK2</t>
  </si>
  <si>
    <t>704235</t>
  </si>
  <si>
    <t>INE020B08EI8</t>
  </si>
  <si>
    <t>701899</t>
  </si>
  <si>
    <t>INE134E08IE1</t>
  </si>
  <si>
    <t>704532</t>
  </si>
  <si>
    <t>INE020B08EP3</t>
  </si>
  <si>
    <t>703778</t>
  </si>
  <si>
    <t>INE733E07KE8</t>
  </si>
  <si>
    <t>702865</t>
  </si>
  <si>
    <t>INE733E07KA6</t>
  </si>
  <si>
    <t>700230</t>
  </si>
  <si>
    <t>INE134E08II2</t>
  </si>
  <si>
    <t>702994</t>
  </si>
  <si>
    <t>INE733E07KC2</t>
  </si>
  <si>
    <t>703814</t>
  </si>
  <si>
    <t>INE134E08LS5</t>
  </si>
  <si>
    <t>701892</t>
  </si>
  <si>
    <t>INE134E08DU8</t>
  </si>
  <si>
    <t>701752</t>
  </si>
  <si>
    <t>INE752E07JZ5</t>
  </si>
  <si>
    <t>703687</t>
  </si>
  <si>
    <t>INE848E07864</t>
  </si>
  <si>
    <t>701093</t>
  </si>
  <si>
    <t>INE134E08DS2</t>
  </si>
  <si>
    <t>700780</t>
  </si>
  <si>
    <t>INE752E07MS4</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</si>
  <si>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</si>
  <si>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</si>
  <si>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</si>
  <si>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</si>
  <si>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</si>
  <si>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</si>
  <si>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</si>
  <si>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</si>
  <si>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</si>
  <si>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</si>
  <si>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</si>
  <si>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</si>
  <si>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</si>
  <si>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</si>
  <si>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</si>
  <si>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1901909</t>
  </si>
  <si>
    <t>7.58% State Government of Maharashtra 2026</t>
  </si>
  <si>
    <t>IN2220160054</t>
  </si>
  <si>
    <t>1901901</t>
  </si>
  <si>
    <t>7.62% State Government of Madhya Pradesh 2026</t>
  </si>
  <si>
    <t>IN2120160014</t>
  </si>
  <si>
    <t>1901880</t>
  </si>
  <si>
    <t>7.19% State Government of Uttar Pradesh 2026</t>
  </si>
  <si>
    <t>IN3320160234</t>
  </si>
  <si>
    <t>1900908</t>
  </si>
  <si>
    <t>8.02% State Government of Uttar Pradesh 2026</t>
  </si>
  <si>
    <t>IN3320160036</t>
  </si>
  <si>
    <t>1901902</t>
  </si>
  <si>
    <t>7.63% State Government of Andhra Pradesh 2026</t>
  </si>
  <si>
    <t>IN1020160066</t>
  </si>
  <si>
    <t>1901295</t>
  </si>
  <si>
    <t>7.04% State Government of Gujarat 2026</t>
  </si>
  <si>
    <t>IN1520190084</t>
  </si>
  <si>
    <t>1901624</t>
  </si>
  <si>
    <t>6.27% State Government of Rajasthan 2026</t>
  </si>
  <si>
    <t>IN2920210241</t>
  </si>
  <si>
    <t>1901897</t>
  </si>
  <si>
    <t>7.58% State Government of Uttar Pradesh 2026</t>
  </si>
  <si>
    <t>IN3320160218</t>
  </si>
  <si>
    <t>1904546</t>
  </si>
  <si>
    <t>7.49% State Government of Gujarat 2026</t>
  </si>
  <si>
    <t>IN1520220097</t>
  </si>
  <si>
    <t>1900469</t>
  </si>
  <si>
    <t>8.08% State Government of Uttar Pradesh 2026</t>
  </si>
  <si>
    <t>IN3320160168</t>
  </si>
  <si>
    <t>1901910</t>
  </si>
  <si>
    <t>7.17% State Government of Rajasthan 2026</t>
  </si>
  <si>
    <t>IN2920160164</t>
  </si>
  <si>
    <t>1904701</t>
  </si>
  <si>
    <t>7.98% State Government of Tamil Nadu 2026</t>
  </si>
  <si>
    <t>IN3120160046</t>
  </si>
  <si>
    <t>1901542</t>
  </si>
  <si>
    <t>7.58% State Government of Tamil Nadu 2026</t>
  </si>
  <si>
    <t>IN3120160095</t>
  </si>
  <si>
    <t>1901241</t>
  </si>
  <si>
    <t>6.39% State Government of Andhra Pradesh 2026</t>
  </si>
  <si>
    <t>IN1020200136</t>
  </si>
  <si>
    <t>1901895</t>
  </si>
  <si>
    <t>7.59% State Government of Kerala 2026</t>
  </si>
  <si>
    <t>IN2020160080</t>
  </si>
  <si>
    <t>1901903</t>
  </si>
  <si>
    <t>7.63% State Government of Uttar Pradesh 2026</t>
  </si>
  <si>
    <t>IN3320160200</t>
  </si>
  <si>
    <t>1903473</t>
  </si>
  <si>
    <t>7.69% State Government of Uttar Pradesh 2026</t>
  </si>
  <si>
    <t>IN3320160192</t>
  </si>
  <si>
    <t>1902198</t>
  </si>
  <si>
    <t>7.69% State Government of Kerala 2026</t>
  </si>
  <si>
    <t>IN2020160064</t>
  </si>
  <si>
    <t>1103624</t>
  </si>
  <si>
    <t>INE692A16LV7</t>
  </si>
  <si>
    <t>650</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</si>
  <si>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</si>
  <si>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</si>
  <si>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</si>
  <si>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</si>
  <si>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</si>
  <si>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</si>
  <si>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</si>
  <si>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</si>
  <si>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</si>
  <si>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1900459</t>
  </si>
  <si>
    <t>7.62% State Government of Tamil Nadu 2027</t>
  </si>
  <si>
    <t>IN3120161424</t>
  </si>
  <si>
    <t>1900021</t>
  </si>
  <si>
    <t>7.75% State Government of Karnataka 2027</t>
  </si>
  <si>
    <t>IN1920160109</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</si>
  <si>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</si>
  <si>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</si>
  <si>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</si>
  <si>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</si>
  <si>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</si>
  <si>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</si>
  <si>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</si>
  <si>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</si>
  <si>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</si>
  <si>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</si>
  <si>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</si>
  <si>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</si>
  <si>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</si>
  <si>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</si>
  <si>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</si>
  <si>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</si>
  <si>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</si>
  <si>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</si>
  <si>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</si>
  <si>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</si>
  <si>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</si>
  <si>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</si>
  <si>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INE495P01020</t>
  </si>
  <si>
    <t>101958</t>
  </si>
  <si>
    <t>Sai Silks (Kalamandir) Ltd.</t>
  </si>
  <si>
    <t>INE438K01021</t>
  </si>
  <si>
    <t>102148</t>
  </si>
  <si>
    <t>Stanley Lifestyles Ltd.</t>
  </si>
  <si>
    <t>INE01A001028</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</si>
  <si>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</si>
  <si>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</si>
  <si>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</si>
  <si>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</si>
  <si>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</si>
  <si>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</si>
  <si>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</si>
  <si>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</si>
  <si>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</si>
  <si>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</si>
  <si>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</si>
  <si>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</si>
  <si>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</si>
  <si>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</si>
  <si>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</si>
  <si>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</si>
  <si>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</si>
  <si>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</si>
  <si>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</si>
  <si>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</si>
  <si>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</si>
  <si>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</si>
  <si>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</si>
  <si>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</si>
  <si>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</si>
  <si>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</si>
  <si>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</si>
  <si>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</si>
  <si>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</si>
  <si>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</si>
  <si>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</si>
  <si>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</si>
  <si>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</si>
  <si>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</si>
  <si>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</si>
  <si>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</si>
  <si>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</si>
  <si>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</si>
  <si>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</si>
  <si>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</si>
  <si>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</si>
  <si>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</si>
  <si>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</si>
  <si>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</si>
  <si>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</si>
  <si>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</si>
  <si>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</si>
  <si>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</si>
  <si>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</si>
  <si>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</si>
  <si>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</si>
  <si>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</si>
  <si>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</si>
  <si>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656</t>
  </si>
  <si>
    <t>SBI Fixed Maturity Plan (FMP)- Series 67</t>
  </si>
  <si>
    <t>1904484</t>
  </si>
  <si>
    <t>8.06% State Government of Uttarakhand 2026</t>
  </si>
  <si>
    <t>IN3620160025</t>
  </si>
  <si>
    <t>5100027</t>
  </si>
  <si>
    <t>GOI 10.05.2026 GOV</t>
  </si>
  <si>
    <t>IN000526C011</t>
  </si>
  <si>
    <t>5100028</t>
  </si>
  <si>
    <t>GOI 07.06.2026 GOV</t>
  </si>
  <si>
    <t>IN000626C019</t>
  </si>
  <si>
    <t>661</t>
  </si>
  <si>
    <t>SBI Nifty Midcap 150 Index Fund</t>
  </si>
  <si>
    <t>100123</t>
  </si>
  <si>
    <t>GE Vernova T&amp;D India Ltd.</t>
  </si>
  <si>
    <t>INE200A01026</t>
  </si>
  <si>
    <t>101730</t>
  </si>
  <si>
    <t>102458</t>
  </si>
  <si>
    <t>Waaree Energies Ltd.</t>
  </si>
  <si>
    <t>INE377N01017</t>
  </si>
  <si>
    <t>100533</t>
  </si>
  <si>
    <t>Radico Khaitan Ltd.</t>
  </si>
  <si>
    <t>INE944F01028</t>
  </si>
  <si>
    <t>Lloyds Metals And Energy Ltd.</t>
  </si>
  <si>
    <t>INE281B01032</t>
  </si>
  <si>
    <t>100034</t>
  </si>
  <si>
    <t>IPCA Laboratories Ltd.</t>
  </si>
  <si>
    <t>INE571A01038</t>
  </si>
  <si>
    <t>100632</t>
  </si>
  <si>
    <t>Apar Industries Ltd.</t>
  </si>
  <si>
    <t>INE372A01015</t>
  </si>
  <si>
    <t>101119</t>
  </si>
  <si>
    <t>SBI Cards &amp; Payment Services Ltd.</t>
  </si>
  <si>
    <t>INE018E01016</t>
  </si>
  <si>
    <t>102554</t>
  </si>
  <si>
    <t>ITC Hotels Ltd.</t>
  </si>
  <si>
    <t>INE379A01028</t>
  </si>
  <si>
    <t>100701</t>
  </si>
  <si>
    <t>Nippon Life India Asset Management Ltd.</t>
  </si>
  <si>
    <t>INE298J01013</t>
  </si>
  <si>
    <t>101209</t>
  </si>
  <si>
    <t>Adani Total Gas Ltd.</t>
  </si>
  <si>
    <t>INE399L01023</t>
  </si>
  <si>
    <t>100913</t>
  </si>
  <si>
    <t>Rail Vikas Nigam Ltd.</t>
  </si>
  <si>
    <t>INE415G01027</t>
  </si>
  <si>
    <t>100456</t>
  </si>
  <si>
    <t>Bank of Maharashtra</t>
  </si>
  <si>
    <t>INE457A01014</t>
  </si>
  <si>
    <t>101574</t>
  </si>
  <si>
    <t>Linde India Ltd.</t>
  </si>
  <si>
    <t>INE473A01011</t>
  </si>
  <si>
    <t>100939</t>
  </si>
  <si>
    <t>Gujarat Fluorochemicals Ltd.</t>
  </si>
  <si>
    <t>INE09N301011</t>
  </si>
  <si>
    <t>100667</t>
  </si>
  <si>
    <t>Cochin Shipyard Ltd.</t>
  </si>
  <si>
    <t>INE704P01025</t>
  </si>
  <si>
    <t>100372</t>
  </si>
  <si>
    <t>Apollo Tyres Ltd.</t>
  </si>
  <si>
    <t>INE438A01022</t>
  </si>
  <si>
    <t>102694</t>
  </si>
  <si>
    <t>Billionbrains Garage Ventures Ltd.</t>
  </si>
  <si>
    <t>INE0HOQ01053</t>
  </si>
  <si>
    <t>101674</t>
  </si>
  <si>
    <t>Bharat Dynamics Ltd.</t>
  </si>
  <si>
    <t>INE171Z01026</t>
  </si>
  <si>
    <t>102529</t>
  </si>
  <si>
    <t>Authum Investment &amp; Infrastructure Ltd.</t>
  </si>
  <si>
    <t>INE206F01022</t>
  </si>
  <si>
    <t>100148</t>
  </si>
  <si>
    <t>INE338I01027</t>
  </si>
  <si>
    <t>102196</t>
  </si>
  <si>
    <t>Premier Energies Ltd</t>
  </si>
  <si>
    <t>INE0BS701011</t>
  </si>
  <si>
    <t>102097</t>
  </si>
  <si>
    <t>Bharti Hexacom Ltd.</t>
  </si>
  <si>
    <t>INE343G01021</t>
  </si>
  <si>
    <t>100644</t>
  </si>
  <si>
    <t>INE031A01017</t>
  </si>
  <si>
    <t>101668</t>
  </si>
  <si>
    <t>AWL Agri Business Ltd.</t>
  </si>
  <si>
    <t>INE699H01024</t>
  </si>
  <si>
    <t>102003</t>
  </si>
  <si>
    <t>Indian Renewable Energy Development Agency Ltd.</t>
  </si>
  <si>
    <t>INE202E01016</t>
  </si>
  <si>
    <t>100268</t>
  </si>
  <si>
    <t>NLC India Ltd.</t>
  </si>
  <si>
    <t>INE589A01014</t>
  </si>
  <si>
    <t>102453</t>
  </si>
  <si>
    <t>NTPC Green Energy Ltd.</t>
  </si>
  <si>
    <t>INE0ONG01011</t>
  </si>
  <si>
    <t>102198</t>
  </si>
  <si>
    <t>INE377Y01014</t>
  </si>
  <si>
    <t>101774</t>
  </si>
  <si>
    <t>Global Health Ltd.</t>
  </si>
  <si>
    <t>INE474Q01031</t>
  </si>
  <si>
    <t>100151</t>
  </si>
  <si>
    <t>3M India Ltd.</t>
  </si>
  <si>
    <t>INE470A01017</t>
  </si>
  <si>
    <t>100710</t>
  </si>
  <si>
    <t>Tata Investment Corporation Ltd.</t>
  </si>
  <si>
    <t>INE672A01026</t>
  </si>
  <si>
    <t>100638</t>
  </si>
  <si>
    <t>Godfrey Phillips India Ltd.</t>
  </si>
  <si>
    <t>INE260B01028</t>
  </si>
  <si>
    <t>101959</t>
  </si>
  <si>
    <t>JSW Infrastructure Ltd.</t>
  </si>
  <si>
    <t>INE880J01026</t>
  </si>
  <si>
    <t>100412</t>
  </si>
  <si>
    <t>SJVN Ltd.</t>
  </si>
  <si>
    <t>INE002L01015</t>
  </si>
  <si>
    <t>100059</t>
  </si>
  <si>
    <t>INE233A01035</t>
  </si>
  <si>
    <t>100759</t>
  </si>
  <si>
    <t>The New India Assurance Co. Ltd.</t>
  </si>
  <si>
    <t>INE470Y01017</t>
  </si>
  <si>
    <t>662</t>
  </si>
  <si>
    <t>SBI Nifty Smallcap 250 Index Fund</t>
  </si>
  <si>
    <t>102655</t>
  </si>
  <si>
    <t>Piramal Finance Ltd.</t>
  </si>
  <si>
    <t>INE202B01038</t>
  </si>
  <si>
    <t>100661</t>
  </si>
  <si>
    <t>Central Depository Services (I) Ltd.</t>
  </si>
  <si>
    <t>INE736A01011</t>
  </si>
  <si>
    <t>100737</t>
  </si>
  <si>
    <t>Hindustan Copper Ltd.</t>
  </si>
  <si>
    <t>INE531E01026</t>
  </si>
  <si>
    <t>101080</t>
  </si>
  <si>
    <t>JB Chemicals &amp; Pharmaceuticals Ltd.</t>
  </si>
  <si>
    <t>INE572A01036</t>
  </si>
  <si>
    <t>100052</t>
  </si>
  <si>
    <t>INE017A01032</t>
  </si>
  <si>
    <t>100230</t>
  </si>
  <si>
    <t>INE511C01022</t>
  </si>
  <si>
    <t>100636</t>
  </si>
  <si>
    <t>Himadri Speciality Chemical Ltd.</t>
  </si>
  <si>
    <t>INE019C01026</t>
  </si>
  <si>
    <t>100162</t>
  </si>
  <si>
    <t>Kirloskar Oil Engines Ltd.</t>
  </si>
  <si>
    <t>INE146L01010</t>
  </si>
  <si>
    <t>100394</t>
  </si>
  <si>
    <t>Neuland Laboratories Ltd.</t>
  </si>
  <si>
    <t>INE794A01010</t>
  </si>
  <si>
    <t>100517</t>
  </si>
  <si>
    <t>Redington Ltd.</t>
  </si>
  <si>
    <t>INE891D01026</t>
  </si>
  <si>
    <t>100118</t>
  </si>
  <si>
    <t>INE092A01019</t>
  </si>
  <si>
    <t>101962</t>
  </si>
  <si>
    <t>Kaynes Technology India Ltd.</t>
  </si>
  <si>
    <t>INE918Z01012</t>
  </si>
  <si>
    <t>100474</t>
  </si>
  <si>
    <t>Narayana Hrudayalaya Ltd.</t>
  </si>
  <si>
    <t>INE410P01011</t>
  </si>
  <si>
    <t>101489</t>
  </si>
  <si>
    <t>Data Patterns (India) Ltd.</t>
  </si>
  <si>
    <t>INE0IX101010</t>
  </si>
  <si>
    <t>101803</t>
  </si>
  <si>
    <t>Kfin Technologies Ltd.</t>
  </si>
  <si>
    <t>INE138Y01010</t>
  </si>
  <si>
    <t>100060</t>
  </si>
  <si>
    <t>Deepak Nitrite Ltd.</t>
  </si>
  <si>
    <t>INE288B01029</t>
  </si>
  <si>
    <t>101681</t>
  </si>
  <si>
    <t>HFCL Ltd.</t>
  </si>
  <si>
    <t>INE548A01028</t>
  </si>
  <si>
    <t>100359</t>
  </si>
  <si>
    <t>Wockhardt Ltd.</t>
  </si>
  <si>
    <t>INE049B01025</t>
  </si>
  <si>
    <t>100145</t>
  </si>
  <si>
    <t>Atul Ltd.</t>
  </si>
  <si>
    <t>INE100A01010</t>
  </si>
  <si>
    <t>100253</t>
  </si>
  <si>
    <t>Amara Raja Energy &amp; Mobility Ltd.</t>
  </si>
  <si>
    <t>INE885A01032</t>
  </si>
  <si>
    <t>100294</t>
  </si>
  <si>
    <t>IIFL Finance Ltd.</t>
  </si>
  <si>
    <t>INE530B01024</t>
  </si>
  <si>
    <t>101228</t>
  </si>
  <si>
    <t>Home First Finance Company India Ltd.</t>
  </si>
  <si>
    <t>INE481N01025</t>
  </si>
  <si>
    <t>100473</t>
  </si>
  <si>
    <t>Aarti Industries Ltd.</t>
  </si>
  <si>
    <t>INE769A01020</t>
  </si>
  <si>
    <t>100578</t>
  </si>
  <si>
    <t>Granules India Ltd.</t>
  </si>
  <si>
    <t>INE101D01020</t>
  </si>
  <si>
    <t>101623</t>
  </si>
  <si>
    <t>Piramal Pharma Ltd.</t>
  </si>
  <si>
    <t>INE0DK501011</t>
  </si>
  <si>
    <t>100317</t>
  </si>
  <si>
    <t>Natco Pharma Ltd.</t>
  </si>
  <si>
    <t>INE987B01026</t>
  </si>
  <si>
    <t>102216</t>
  </si>
  <si>
    <t>PTC Industries Ltd.</t>
  </si>
  <si>
    <t>INE596F01018</t>
  </si>
  <si>
    <t>102457</t>
  </si>
  <si>
    <t>Sagility Ltd.</t>
  </si>
  <si>
    <t>INE0W2G01015</t>
  </si>
  <si>
    <t>102215</t>
  </si>
  <si>
    <t>Jaiprakash Power Ventures Ltd.</t>
  </si>
  <si>
    <t>INE351F01018</t>
  </si>
  <si>
    <t>102509</t>
  </si>
  <si>
    <t>Onesource Specialty Pharma Ltd.</t>
  </si>
  <si>
    <t>INE013P01021</t>
  </si>
  <si>
    <t>100742</t>
  </si>
  <si>
    <t>Force Motors Ltd.</t>
  </si>
  <si>
    <t>INE451A01017</t>
  </si>
  <si>
    <t>101284</t>
  </si>
  <si>
    <t>Craftsman Automation Ltd.</t>
  </si>
  <si>
    <t>INE00LO01017</t>
  </si>
  <si>
    <t>101783</t>
  </si>
  <si>
    <t>Five Star Business Finance Ltd.</t>
  </si>
  <si>
    <t>INE128S01021</t>
  </si>
  <si>
    <t>100656</t>
  </si>
  <si>
    <t>Nava Ltd.</t>
  </si>
  <si>
    <t>INE725A01030</t>
  </si>
  <si>
    <t>101616</t>
  </si>
  <si>
    <t>AFFLE 3I Ltd.</t>
  </si>
  <si>
    <t>INE00WC01027</t>
  </si>
  <si>
    <t>102094</t>
  </si>
  <si>
    <t>HBL Engineering Ltd.</t>
  </si>
  <si>
    <t>INE292B01021</t>
  </si>
  <si>
    <t>100152</t>
  </si>
  <si>
    <t>Castrol India Ltd.</t>
  </si>
  <si>
    <t>INE172A01027</t>
  </si>
  <si>
    <t>100745</t>
  </si>
  <si>
    <t>Aegis Logistics Ltd.</t>
  </si>
  <si>
    <t>INE208C01025</t>
  </si>
  <si>
    <t>100826</t>
  </si>
  <si>
    <t>Garden Reach Shipbuilders &amp; Engineers Ltd.</t>
  </si>
  <si>
    <t>INE382Z01011</t>
  </si>
  <si>
    <t>102161</t>
  </si>
  <si>
    <t>PG Electroplast Ltd.</t>
  </si>
  <si>
    <t>INE457L01029</t>
  </si>
  <si>
    <t>100210</t>
  </si>
  <si>
    <t>IRB Infrastructure Developers Ltd.</t>
  </si>
  <si>
    <t>INE821I01022</t>
  </si>
  <si>
    <t>100376</t>
  </si>
  <si>
    <t>Reliance Power Ltd.</t>
  </si>
  <si>
    <t>INE614G01033</t>
  </si>
  <si>
    <t>100186</t>
  </si>
  <si>
    <t>Zee Entertainment Enterprises Ltd.</t>
  </si>
  <si>
    <t>INE256A01028</t>
  </si>
  <si>
    <t>101963</t>
  </si>
  <si>
    <t>Usha Martin Ltd.</t>
  </si>
  <si>
    <t>INE228A01035</t>
  </si>
  <si>
    <t>102517</t>
  </si>
  <si>
    <t>Inventurus Knowledge Solutions Ltd.</t>
  </si>
  <si>
    <t>INE115Q01022</t>
  </si>
  <si>
    <t>100281</t>
  </si>
  <si>
    <t>INE055A01016</t>
  </si>
  <si>
    <t>102147</t>
  </si>
  <si>
    <t>Zen Technologies Ltd.</t>
  </si>
  <si>
    <t>INE251B01027</t>
  </si>
  <si>
    <t>100156</t>
  </si>
  <si>
    <t>Finolex Cables Ltd.</t>
  </si>
  <si>
    <t>INE235A01022</t>
  </si>
  <si>
    <t>100411</t>
  </si>
  <si>
    <t>Jubilant Pharmova Ltd.</t>
  </si>
  <si>
    <t>INE700A01033</t>
  </si>
  <si>
    <t>102127</t>
  </si>
  <si>
    <t>GO Digit General Insurance Ltd.</t>
  </si>
  <si>
    <t>INE03JT01014</t>
  </si>
  <si>
    <t>101883</t>
  </si>
  <si>
    <t>Anant Raj Ltd.</t>
  </si>
  <si>
    <t>INE242C01024</t>
  </si>
  <si>
    <t>101366</t>
  </si>
  <si>
    <t>Aditya Birla Sun Life Amc Ltd.</t>
  </si>
  <si>
    <t>INE404A01024</t>
  </si>
  <si>
    <t>100238</t>
  </si>
  <si>
    <t>Cyient Ltd.</t>
  </si>
  <si>
    <t>INE136B01020</t>
  </si>
  <si>
    <t>101618</t>
  </si>
  <si>
    <t>Syrma SGS Technology Ltd.</t>
  </si>
  <si>
    <t>INE0DYJ01015</t>
  </si>
  <si>
    <t>102180</t>
  </si>
  <si>
    <t>Ola Electric Mobility Ltd.</t>
  </si>
  <si>
    <t>INE0LXG01040</t>
  </si>
  <si>
    <t>100240</t>
  </si>
  <si>
    <t>Can Fin Homes Ltd.</t>
  </si>
  <si>
    <t>INE477A01020</t>
  </si>
  <si>
    <t>100470</t>
  </si>
  <si>
    <t>Schneider Electric Infrastructure Ltd.</t>
  </si>
  <si>
    <t>INE839M01018</t>
  </si>
  <si>
    <t>100061</t>
  </si>
  <si>
    <t>KEC International Ltd.</t>
  </si>
  <si>
    <t>INE389H01022</t>
  </si>
  <si>
    <t>100662</t>
  </si>
  <si>
    <t>INE406M01024</t>
  </si>
  <si>
    <t>101380</t>
  </si>
  <si>
    <t>Godawari Power &amp; Ispat Ltd.</t>
  </si>
  <si>
    <t>INE177H01039</t>
  </si>
  <si>
    <t>100417</t>
  </si>
  <si>
    <t>CEAT Ltd.</t>
  </si>
  <si>
    <t>INE482A01020</t>
  </si>
  <si>
    <t>101677</t>
  </si>
  <si>
    <t>Capri Global Capital Ltd.</t>
  </si>
  <si>
    <t>INE180C01042</t>
  </si>
  <si>
    <t>100275</t>
  </si>
  <si>
    <t>Pfizer Ltd.</t>
  </si>
  <si>
    <t>INE182A01018</t>
  </si>
  <si>
    <t>101210</t>
  </si>
  <si>
    <t>CreditAccess Grameen Ltd.</t>
  </si>
  <si>
    <t>INE741K01010</t>
  </si>
  <si>
    <t>100263</t>
  </si>
  <si>
    <t>BEML Ltd.</t>
  </si>
  <si>
    <t>INE258A01024</t>
  </si>
  <si>
    <t>101345</t>
  </si>
  <si>
    <t>CarTrade Tech Ltd.</t>
  </si>
  <si>
    <t>INE290S01011</t>
  </si>
  <si>
    <t>102121</t>
  </si>
  <si>
    <t>Netweb Technologies India Ltd.</t>
  </si>
  <si>
    <t>INE0NT901020</t>
  </si>
  <si>
    <t>100229</t>
  </si>
  <si>
    <t>NCC Ltd.</t>
  </si>
  <si>
    <t>INE868B01028</t>
  </si>
  <si>
    <t>100385</t>
  </si>
  <si>
    <t>Triveni Turbine Ltd.</t>
  </si>
  <si>
    <t>INE152M01016</t>
  </si>
  <si>
    <t>100425</t>
  </si>
  <si>
    <t>Chambal Fertilisers and Chemicals Ltd.</t>
  </si>
  <si>
    <t>INE085A01013</t>
  </si>
  <si>
    <t>100339</t>
  </si>
  <si>
    <t>Gabriel India Ltd.</t>
  </si>
  <si>
    <t>INE524A01029</t>
  </si>
  <si>
    <t>101292</t>
  </si>
  <si>
    <t>Intellect Design Arena Ltd.</t>
  </si>
  <si>
    <t>INE306R01017</t>
  </si>
  <si>
    <t>100633</t>
  </si>
  <si>
    <t>Gillette India Ltd.</t>
  </si>
  <si>
    <t>INE322A01010</t>
  </si>
  <si>
    <t>100441</t>
  </si>
  <si>
    <t>Mahanagar Gas Ltd.</t>
  </si>
  <si>
    <t>INE002S01010</t>
  </si>
  <si>
    <t>100551</t>
  </si>
  <si>
    <t>Techno Electric &amp; Engineering Company Ltd.</t>
  </si>
  <si>
    <t>INE285K01026</t>
  </si>
  <si>
    <t>102051</t>
  </si>
  <si>
    <t>Jyoti CNC Automation Ltd.</t>
  </si>
  <si>
    <t>INE980O01024</t>
  </si>
  <si>
    <t>100071</t>
  </si>
  <si>
    <t>Sobha Ltd.</t>
  </si>
  <si>
    <t>INE671H01015</t>
  </si>
  <si>
    <t>100342</t>
  </si>
  <si>
    <t>Vardhman Textiles Ltd.</t>
  </si>
  <si>
    <t>INE825A01020</t>
  </si>
  <si>
    <t>100170</t>
  </si>
  <si>
    <t>Titagarh Rail Systems Ltd.</t>
  </si>
  <si>
    <t>INE615H01020</t>
  </si>
  <si>
    <t>100261</t>
  </si>
  <si>
    <t>Ramkrishna Forgings Ltd.</t>
  </si>
  <si>
    <t>INE399G01023</t>
  </si>
  <si>
    <t>100432</t>
  </si>
  <si>
    <t>Birlasoft Ltd.</t>
  </si>
  <si>
    <t>INE836A01035</t>
  </si>
  <si>
    <t>100016</t>
  </si>
  <si>
    <t>Gujarat Mineral Development Corporation Ltd.</t>
  </si>
  <si>
    <t>INE131A01031</t>
  </si>
  <si>
    <t>100031</t>
  </si>
  <si>
    <t>Bayer Cropscience Ltd.</t>
  </si>
  <si>
    <t>INE462A01022</t>
  </si>
  <si>
    <t>101229</t>
  </si>
  <si>
    <t>Jubilant Ingrevia Ltd.</t>
  </si>
  <si>
    <t>INE0BY001018</t>
  </si>
  <si>
    <t>100371</t>
  </si>
  <si>
    <t>Sun TV Network Ltd.</t>
  </si>
  <si>
    <t>INE424H01027</t>
  </si>
  <si>
    <t>100714</t>
  </si>
  <si>
    <t>LT Foods Ltd.</t>
  </si>
  <si>
    <t>INE818H01020</t>
  </si>
  <si>
    <t>100233</t>
  </si>
  <si>
    <t>eClerx Services Ltd.</t>
  </si>
  <si>
    <t>INE738I01010</t>
  </si>
  <si>
    <t>100828</t>
  </si>
  <si>
    <t>Zensar Technologies Ltd.</t>
  </si>
  <si>
    <t>INE520A01027</t>
  </si>
  <si>
    <t>100228</t>
  </si>
  <si>
    <t>INE168A01041</t>
  </si>
  <si>
    <t>101680</t>
  </si>
  <si>
    <t>Fertilisers And Chemicals Travancore Ltd.</t>
  </si>
  <si>
    <t>INE188A01015</t>
  </si>
  <si>
    <t>102605</t>
  </si>
  <si>
    <t>Aditya Birla Lifestyle Brands Ltd.</t>
  </si>
  <si>
    <t>INE14LE01019</t>
  </si>
  <si>
    <t>101349</t>
  </si>
  <si>
    <t>Vijaya Diagnostic Centre Ltd.</t>
  </si>
  <si>
    <t>INE043W01024</t>
  </si>
  <si>
    <t>101931</t>
  </si>
  <si>
    <t>Sarda Energy &amp; Minerals Ltd.</t>
  </si>
  <si>
    <t>INE385C01021</t>
  </si>
  <si>
    <t>100573</t>
  </si>
  <si>
    <t>Chennai Petroleum Corporation Ltd.</t>
  </si>
  <si>
    <t>INE178A01016</t>
  </si>
  <si>
    <t>100783</t>
  </si>
  <si>
    <t>JM Financial Ltd.</t>
  </si>
  <si>
    <t>INE780C01023</t>
  </si>
  <si>
    <t>101715</t>
  </si>
  <si>
    <t>Choice International Ltd.</t>
  </si>
  <si>
    <t>INE102B01014</t>
  </si>
  <si>
    <t>102199</t>
  </si>
  <si>
    <t>INE883F01010</t>
  </si>
  <si>
    <t>100697</t>
  </si>
  <si>
    <t>Jindal Saw Ltd.</t>
  </si>
  <si>
    <t>INE324A01032</t>
  </si>
  <si>
    <t>100672</t>
  </si>
  <si>
    <t>Gravita India Ltd.</t>
  </si>
  <si>
    <t>INE024L01027</t>
  </si>
  <si>
    <t>101947</t>
  </si>
  <si>
    <t>R R Kabel Ltd.</t>
  </si>
  <si>
    <t>INE777K01022</t>
  </si>
  <si>
    <t>100113</t>
  </si>
  <si>
    <t>Shipping Corporation of India Ltd.</t>
  </si>
  <si>
    <t>INE109A01011</t>
  </si>
  <si>
    <t>101152</t>
  </si>
  <si>
    <t>Sumitomo Chemical India Ltd.</t>
  </si>
  <si>
    <t>INE258G01013</t>
  </si>
  <si>
    <t>101684</t>
  </si>
  <si>
    <t>INE565A01014</t>
  </si>
  <si>
    <t>100444</t>
  </si>
  <si>
    <t>PCBL Chemical Ltd.</t>
  </si>
  <si>
    <t>INE602A01031</t>
  </si>
  <si>
    <t>101689</t>
  </si>
  <si>
    <t>Olectra Greentech Ltd.</t>
  </si>
  <si>
    <t>INE260D01016</t>
  </si>
  <si>
    <t>100209</t>
  </si>
  <si>
    <t>JSW Dulux Ltd.</t>
  </si>
  <si>
    <t>INE133A01011</t>
  </si>
  <si>
    <t>100390</t>
  </si>
  <si>
    <t>JK Tyre &amp; Industries Ltd.</t>
  </si>
  <si>
    <t>INE573A01042</t>
  </si>
  <si>
    <t>101344</t>
  </si>
  <si>
    <t>Devyani International Ltd.</t>
  </si>
  <si>
    <t>INE872J01023</t>
  </si>
  <si>
    <t>100671</t>
  </si>
  <si>
    <t>HEG Ltd.</t>
  </si>
  <si>
    <t>INE545A01024</t>
  </si>
  <si>
    <t>100900</t>
  </si>
  <si>
    <t>Sonata Software Ltd.</t>
  </si>
  <si>
    <t>INE269A01021</t>
  </si>
  <si>
    <t>100827</t>
  </si>
  <si>
    <t>Ircon International Ltd.</t>
  </si>
  <si>
    <t>INE962Y01021</t>
  </si>
  <si>
    <t>100389</t>
  </si>
  <si>
    <t>Zydus Wellness Ltd.</t>
  </si>
  <si>
    <t>INE768C01028</t>
  </si>
  <si>
    <t>100585</t>
  </si>
  <si>
    <t>DCM Shriram Ltd.</t>
  </si>
  <si>
    <t>INE499A01024</t>
  </si>
  <si>
    <t>101496</t>
  </si>
  <si>
    <t>Sapphire Foods India Ltd.</t>
  </si>
  <si>
    <t>INE806T01020</t>
  </si>
  <si>
    <t>101565</t>
  </si>
  <si>
    <t>Supreme Petrochem Ltd.</t>
  </si>
  <si>
    <t>INE663A01033</t>
  </si>
  <si>
    <t>101698</t>
  </si>
  <si>
    <t>Swan Corp Ltd.</t>
  </si>
  <si>
    <t>INE665A01038</t>
  </si>
  <si>
    <t>102013</t>
  </si>
  <si>
    <t>Honasa Consumer Ltd.</t>
  </si>
  <si>
    <t>INE0J5401028</t>
  </si>
  <si>
    <t>100086</t>
  </si>
  <si>
    <t>Bata India Ltd.</t>
  </si>
  <si>
    <t>INE176A01028</t>
  </si>
  <si>
    <t>102628</t>
  </si>
  <si>
    <t>Aditya Infotech Ltd.</t>
  </si>
  <si>
    <t>INE819V01029</t>
  </si>
  <si>
    <t>100048</t>
  </si>
  <si>
    <t>Cemindia Projects Ltd.</t>
  </si>
  <si>
    <t>INE686A01026</t>
  </si>
  <si>
    <t>100057</t>
  </si>
  <si>
    <t>Elecon Engineering Company Ltd.</t>
  </si>
  <si>
    <t>INE205B01031</t>
  </si>
  <si>
    <t>101786</t>
  </si>
  <si>
    <t>Bikaji Foods International Ltd.</t>
  </si>
  <si>
    <t>INE00E101023</t>
  </si>
  <si>
    <t>100079</t>
  </si>
  <si>
    <t>INE008A01015</t>
  </si>
  <si>
    <t>100738</t>
  </si>
  <si>
    <t>Minda Corporation Ltd.</t>
  </si>
  <si>
    <t>INE842C01021</t>
  </si>
  <si>
    <t>100327</t>
  </si>
  <si>
    <t>Welspun Living Ltd.</t>
  </si>
  <si>
    <t>INE192B01031</t>
  </si>
  <si>
    <t>101181</t>
  </si>
  <si>
    <t>UTI Asset Management Co. Ltd.</t>
  </si>
  <si>
    <t>INE094J01016</t>
  </si>
  <si>
    <t>100580</t>
  </si>
  <si>
    <t>IFCI Ltd.</t>
  </si>
  <si>
    <t>INE039A01010</t>
  </si>
  <si>
    <t>101726</t>
  </si>
  <si>
    <t>Jupiter Wagons Ltd.</t>
  </si>
  <si>
    <t>INE209L01016</t>
  </si>
  <si>
    <t>100072</t>
  </si>
  <si>
    <t>Action Construction Equipment Ltd.</t>
  </si>
  <si>
    <t>INE731H01025</t>
  </si>
  <si>
    <t>101672</t>
  </si>
  <si>
    <t>Anupam Rasayan India Ltd.</t>
  </si>
  <si>
    <t>INE930P01018</t>
  </si>
  <si>
    <t>102150</t>
  </si>
  <si>
    <t>Transformers &amp; Rectifiers (India) Ltd.</t>
  </si>
  <si>
    <t>INE763I01026</t>
  </si>
  <si>
    <t>101676</t>
  </si>
  <si>
    <t>INE483A01010</t>
  </si>
  <si>
    <t>102518</t>
  </si>
  <si>
    <t>International Gemmological Inst.(I) Ltd.</t>
  </si>
  <si>
    <t>INE0Q9301021</t>
  </si>
  <si>
    <t>102606</t>
  </si>
  <si>
    <t>Leela Palaces Hotels &amp; Resorts Ltd.</t>
  </si>
  <si>
    <t>INE0AQ201015</t>
  </si>
  <si>
    <t>101701</t>
  </si>
  <si>
    <t>Tejas Networks Ltd.</t>
  </si>
  <si>
    <t>INE010J01012</t>
  </si>
  <si>
    <t>Telecom - Equipment &amp; Accessories</t>
  </si>
  <si>
    <t>102096</t>
  </si>
  <si>
    <t>Signatureglobal (India) Ltd.</t>
  </si>
  <si>
    <t>INE903U01023</t>
  </si>
  <si>
    <t>100476</t>
  </si>
  <si>
    <t>Caplin Point Laboratories Ltd.</t>
  </si>
  <si>
    <t>INE475E01026</t>
  </si>
  <si>
    <t>100691</t>
  </si>
  <si>
    <t>BLS International Services Ltd.</t>
  </si>
  <si>
    <t>INE153T01027</t>
  </si>
  <si>
    <t>100741</t>
  </si>
  <si>
    <t>Trident Ltd.</t>
  </si>
  <si>
    <t>INE064C01022</t>
  </si>
  <si>
    <t>100093</t>
  </si>
  <si>
    <t>Blue Dart Express Ltd.</t>
  </si>
  <si>
    <t>INE233B01017</t>
  </si>
  <si>
    <t>100753</t>
  </si>
  <si>
    <t>Newgen Software Technologies Ltd.</t>
  </si>
  <si>
    <t>INE619B01017</t>
  </si>
  <si>
    <t>100398</t>
  </si>
  <si>
    <t>Aditya Birla Fashion and Retail Ltd.</t>
  </si>
  <si>
    <t>INE647O01011</t>
  </si>
  <si>
    <t>102459</t>
  </si>
  <si>
    <t>Acme Solar Holdings Ltd.</t>
  </si>
  <si>
    <t>INE622W01025</t>
  </si>
  <si>
    <t>101293</t>
  </si>
  <si>
    <t>INE691A01018</t>
  </si>
  <si>
    <t>100015</t>
  </si>
  <si>
    <t>INE103A01014</t>
  </si>
  <si>
    <t>100809</t>
  </si>
  <si>
    <t>Rites Ltd.</t>
  </si>
  <si>
    <t>INE320J01015</t>
  </si>
  <si>
    <t>101685</t>
  </si>
  <si>
    <t>ITI Ltd.</t>
  </si>
  <si>
    <t>INE248A01017</t>
  </si>
  <si>
    <t>102571</t>
  </si>
  <si>
    <t>Allied Blenders And Distillers Ltd.</t>
  </si>
  <si>
    <t>INE552Z01027</t>
  </si>
  <si>
    <t>102684</t>
  </si>
  <si>
    <t>Canara HSBC Life Insurance Co.Ltd.</t>
  </si>
  <si>
    <t>INE01TY01017</t>
  </si>
  <si>
    <t>101237</t>
  </si>
  <si>
    <t>Railtel Corporation of India Ltd.</t>
  </si>
  <si>
    <t>INE0DD101019</t>
  </si>
  <si>
    <t>101403</t>
  </si>
  <si>
    <t>Tega Industries Ltd.</t>
  </si>
  <si>
    <t>INE011K01018</t>
  </si>
  <si>
    <t>102665</t>
  </si>
  <si>
    <t>Aegis Vopak Terminals Ltd.</t>
  </si>
  <si>
    <t>INE0INX01018</t>
  </si>
  <si>
    <t>102772</t>
  </si>
  <si>
    <t>Emmvee Photovoltaic Power Ltd.</t>
  </si>
  <si>
    <t>INE1C6T01020</t>
  </si>
  <si>
    <t>102671</t>
  </si>
  <si>
    <t>Gallantt Ispat Ltd.</t>
  </si>
  <si>
    <t>INE297H01019</t>
  </si>
  <si>
    <t>100297</t>
  </si>
  <si>
    <t>The Bombay Burmah Trading Corporation Ltd.</t>
  </si>
  <si>
    <t>INE050A01025</t>
  </si>
  <si>
    <t>101482</t>
  </si>
  <si>
    <t>JBM Auto Ltd.</t>
  </si>
  <si>
    <t>INE927D01051</t>
  </si>
  <si>
    <t>101289</t>
  </si>
  <si>
    <t>SAREGAMA India Ltd.</t>
  </si>
  <si>
    <t>INE979A01025</t>
  </si>
  <si>
    <t>102658</t>
  </si>
  <si>
    <t>Jain Resource Recycling Ltd.</t>
  </si>
  <si>
    <t>INE0YD401026</t>
  </si>
  <si>
    <t>100561</t>
  </si>
  <si>
    <t>RHI Magnesita India Ltd.</t>
  </si>
  <si>
    <t>INE743M01012</t>
  </si>
  <si>
    <t>102613</t>
  </si>
  <si>
    <t>Travel Food Services Ltd.</t>
  </si>
  <si>
    <t>INE103V01028</t>
  </si>
  <si>
    <t>101671</t>
  </si>
  <si>
    <t>INE517B01013</t>
  </si>
  <si>
    <t>101399</t>
  </si>
  <si>
    <t>Latent View Analytics Ltd.</t>
  </si>
  <si>
    <t>INE0I7C01011</t>
  </si>
  <si>
    <t>101413</t>
  </si>
  <si>
    <t>C.E.Info Systems Ltd.</t>
  </si>
  <si>
    <t>INE0BV301023</t>
  </si>
  <si>
    <t>102500</t>
  </si>
  <si>
    <t>Blue Jet Healthcare Ltd.</t>
  </si>
  <si>
    <t>INE0KBH01020</t>
  </si>
  <si>
    <t>101688</t>
  </si>
  <si>
    <t>MMTC LTD</t>
  </si>
  <si>
    <t>INE123F01029</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</si>
  <si>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</si>
  <si>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</si>
  <si>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</si>
  <si>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</si>
  <si>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</si>
  <si>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</si>
  <si>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</si>
  <si>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</si>
  <si>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</si>
  <si>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</si>
  <si>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</si>
  <si>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</si>
  <si>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</si>
  <si>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</si>
  <si>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</si>
  <si>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1900652</t>
  </si>
  <si>
    <t>7.45% State Government of Rajasthan 2027</t>
  </si>
  <si>
    <t>IN2920170072</t>
  </si>
  <si>
    <t>1900178</t>
  </si>
  <si>
    <t>7.33% State Government of Maharashtra 2027</t>
  </si>
  <si>
    <t>IN2220170103</t>
  </si>
  <si>
    <t>1902160</t>
  </si>
  <si>
    <t>7.25% State Government of Gujarat 2027</t>
  </si>
  <si>
    <t>IN1520170094</t>
  </si>
  <si>
    <t>1904740</t>
  </si>
  <si>
    <t>7.17% State Government of Gujarat 2027</t>
  </si>
  <si>
    <t>IN1520170078</t>
  </si>
  <si>
    <t>1902024</t>
  </si>
  <si>
    <t>7.46% State Government of Madhya Pradesh 2027</t>
  </si>
  <si>
    <t>IN2120170047</t>
  </si>
  <si>
    <t>1902062</t>
  </si>
  <si>
    <t>7.47% State Government of Chhattisgarh 2027</t>
  </si>
  <si>
    <t>IN3520170017</t>
  </si>
  <si>
    <t>1901572</t>
  </si>
  <si>
    <t>7.30% State Government of Punjab 2027</t>
  </si>
  <si>
    <t>IN2820170099</t>
  </si>
  <si>
    <t>1906599</t>
  </si>
  <si>
    <t>7.38% State Government of Telangana 2027</t>
  </si>
  <si>
    <t>IN4520190104</t>
  </si>
  <si>
    <t>1901064</t>
  </si>
  <si>
    <t>7.29% State Government of Haryana 2027</t>
  </si>
  <si>
    <t>IN1620170036</t>
  </si>
  <si>
    <t>1905534</t>
  </si>
  <si>
    <t>7.41% State Government of Haryana 2027</t>
  </si>
  <si>
    <t>IN1620170051</t>
  </si>
  <si>
    <t>1904761</t>
  </si>
  <si>
    <t>7.25% State Government of Kerala 2027</t>
  </si>
  <si>
    <t>IN2020170055</t>
  </si>
  <si>
    <t>1901994</t>
  </si>
  <si>
    <t>7.19% State Government of Uttar Pradesh 2027</t>
  </si>
  <si>
    <t>IN3320170068</t>
  </si>
  <si>
    <t>670</t>
  </si>
  <si>
    <t>SBI Long Duration Fund</t>
  </si>
  <si>
    <t>671</t>
  </si>
  <si>
    <t>SBI Fixed Maturity Plan (FMP)- Series 74</t>
  </si>
  <si>
    <t>1901565</t>
  </si>
  <si>
    <t>6.10% State Government of Rajasthan 2026</t>
  </si>
  <si>
    <t>IN2920210084</t>
  </si>
  <si>
    <t>673</t>
  </si>
  <si>
    <t>SBI Fixed Maturity Plan (FMP)- Series 76</t>
  </si>
  <si>
    <t>704138</t>
  </si>
  <si>
    <t>INE031A08871</t>
  </si>
  <si>
    <t>675</t>
  </si>
  <si>
    <t>SBI Fixed Maturity Plan (FMP)- Series 78</t>
  </si>
  <si>
    <t>676</t>
  </si>
  <si>
    <t>SBI Dividend Yield Fund</t>
  </si>
  <si>
    <t>3200005</t>
  </si>
  <si>
    <t>INE0NDH25011</t>
  </si>
  <si>
    <t>679</t>
  </si>
  <si>
    <t>SBI Fixed Maturity Plan (FMP)- Series 81</t>
  </si>
  <si>
    <t>702874</t>
  </si>
  <si>
    <t>INE040A08708</t>
  </si>
  <si>
    <t>800316</t>
  </si>
  <si>
    <t>Kotak Mahindra Investments Ltd.</t>
  </si>
  <si>
    <t>INE975F07IB2</t>
  </si>
  <si>
    <t>1801407</t>
  </si>
  <si>
    <t>182 DAY T-BILL 21.05.26</t>
  </si>
  <si>
    <t>IN002025Y347</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</si>
  <si>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</si>
  <si>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</si>
  <si>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</si>
  <si>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</si>
  <si>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</si>
  <si>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</si>
  <si>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</si>
  <si>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</si>
  <si>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</si>
  <si>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</si>
  <si>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</si>
  <si>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</si>
  <si>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</si>
  <si>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</si>
  <si>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102039</t>
  </si>
  <si>
    <t>Inox India Ltd.</t>
  </si>
  <si>
    <t>INE616N01034</t>
  </si>
  <si>
    <t>687</t>
  </si>
  <si>
    <t>SBI Automotive Opportunities Fund</t>
  </si>
  <si>
    <t>102134</t>
  </si>
  <si>
    <t>Alicon Castalloy Ltd.</t>
  </si>
  <si>
    <t>INE062D01024</t>
  </si>
  <si>
    <t>101317</t>
  </si>
  <si>
    <t>Rolex Rings Ltd.</t>
  </si>
  <si>
    <t>INE645S01024</t>
  </si>
  <si>
    <t>688</t>
  </si>
  <si>
    <t>Silver</t>
  </si>
  <si>
    <t>500002</t>
  </si>
  <si>
    <t>IDIA00500002</t>
  </si>
  <si>
    <t>689</t>
  </si>
  <si>
    <t>SBI Silver ETF Fund of Fund</t>
  </si>
  <si>
    <t>690</t>
  </si>
  <si>
    <t>SBI Nifty50 Equal Weight ETF</t>
  </si>
  <si>
    <t>691</t>
  </si>
  <si>
    <t>SBI Innovative Opportunities Fund</t>
  </si>
  <si>
    <t>101177</t>
  </si>
  <si>
    <t>Route Mobile Ltd.</t>
  </si>
  <si>
    <t>INE450U01017</t>
  </si>
  <si>
    <t>101256</t>
  </si>
  <si>
    <t>Nazara Technologies Ltd.</t>
  </si>
  <si>
    <t>INE418L01047</t>
  </si>
  <si>
    <t>100405</t>
  </si>
  <si>
    <t>TeamLease Services Ltd.</t>
  </si>
  <si>
    <t>INE985S01024</t>
  </si>
  <si>
    <t>692</t>
  </si>
  <si>
    <t>SBI Nifty 500 Index Fund</t>
  </si>
  <si>
    <t>709</t>
  </si>
  <si>
    <t>706</t>
  </si>
  <si>
    <t>693</t>
  </si>
  <si>
    <t>SBI Nifty India Consumption Index Fund</t>
  </si>
  <si>
    <t>694</t>
  </si>
  <si>
    <t>SBI Quant Fund</t>
  </si>
  <si>
    <t>695</t>
  </si>
  <si>
    <t>SBI Nifty Bank Index Fund</t>
  </si>
  <si>
    <t>696</t>
  </si>
  <si>
    <t>SBI Nifty IT Index Fund</t>
  </si>
  <si>
    <t>697</t>
  </si>
  <si>
    <t>SBI BSE PSU Bank ETF</t>
  </si>
  <si>
    <t>698</t>
  </si>
  <si>
    <t>SBI BSE PSU Bank Index Fund</t>
  </si>
  <si>
    <t>699</t>
  </si>
  <si>
    <t>SBI Income Plus Arbitrage Active FOF</t>
  </si>
  <si>
    <t>417178</t>
  </si>
  <si>
    <t>INF200K01QU0</t>
  </si>
  <si>
    <t>417233</t>
  </si>
  <si>
    <t>INF200K01V08</t>
  </si>
  <si>
    <t>700</t>
  </si>
  <si>
    <t>SBI Nifty200 Quality 30 Index Fund</t>
  </si>
  <si>
    <t>SBI Nifty200 Momentum 30 Index Fund</t>
  </si>
  <si>
    <t>702</t>
  </si>
  <si>
    <t>SBI Nifty100 Low Volatility 30 Index Fund</t>
  </si>
  <si>
    <t>703</t>
  </si>
  <si>
    <t>SBI Nifty 1D Rate Liquid ETF - Growth</t>
  </si>
  <si>
    <t>704</t>
  </si>
  <si>
    <t>SBI Dynamic Asset Allocation Active FoF</t>
  </si>
  <si>
    <t>417085</t>
  </si>
  <si>
    <t>INF200K01VB0</t>
  </si>
  <si>
    <t>417119</t>
  </si>
  <si>
    <t>INF200K01RJ1</t>
  </si>
  <si>
    <t>417050</t>
  </si>
  <si>
    <t>INF200K01SR2</t>
  </si>
  <si>
    <t>417101</t>
  </si>
  <si>
    <t>INF200K01RD4</t>
  </si>
  <si>
    <t>417019</t>
  </si>
  <si>
    <t>INF200K01UJ5</t>
  </si>
  <si>
    <t>4171288</t>
  </si>
  <si>
    <t>INF200KA14W3</t>
  </si>
  <si>
    <t>417162</t>
  </si>
  <si>
    <t>INF200K01UG1</t>
  </si>
  <si>
    <t>417482</t>
  </si>
  <si>
    <t>INF200KA1507</t>
  </si>
  <si>
    <t>417061</t>
  </si>
  <si>
    <t>INF200K01RV6</t>
  </si>
  <si>
    <t>417066</t>
  </si>
  <si>
    <t>INF200K01UP2</t>
  </si>
  <si>
    <t>417146</t>
  </si>
  <si>
    <t>INF200K01SB6</t>
  </si>
  <si>
    <t>417069</t>
  </si>
  <si>
    <t>INF200K01RA0</t>
  </si>
  <si>
    <t>417057</t>
  </si>
  <si>
    <t>INF200K01RM5</t>
  </si>
  <si>
    <t>705</t>
  </si>
  <si>
    <t>SBI Quality Fund</t>
  </si>
  <si>
    <t>SBI Nifty Midcap 150 Momentum 50 ETF</t>
  </si>
  <si>
    <t>707</t>
  </si>
  <si>
    <t>SBI Nifty Midcap150 ETF</t>
  </si>
  <si>
    <t>708</t>
  </si>
  <si>
    <t>SBI CRISIL-IBX Financial Services 3-6 Months Debt Index Fund</t>
  </si>
  <si>
    <t>705298</t>
  </si>
  <si>
    <t>INE756I07EN4</t>
  </si>
  <si>
    <t>800332</t>
  </si>
  <si>
    <t>INE601U08309</t>
  </si>
  <si>
    <t>1011388</t>
  </si>
  <si>
    <t>INE296A14F86</t>
  </si>
  <si>
    <t>1103133</t>
  </si>
  <si>
    <t>INE040A16HF0</t>
  </si>
  <si>
    <t>SBI CRISIL-IBX Financial Services 9-12 Months Debt Index Fund</t>
  </si>
  <si>
    <t>705360</t>
  </si>
  <si>
    <t>INE377Y07557</t>
  </si>
  <si>
    <t>705133</t>
  </si>
  <si>
    <t>INE115A07PR7</t>
  </si>
  <si>
    <t>700732</t>
  </si>
  <si>
    <t>INE020B08AH8</t>
  </si>
  <si>
    <t>1011375</t>
  </si>
  <si>
    <t>INE774D14TL6</t>
  </si>
  <si>
    <t>1011389</t>
  </si>
  <si>
    <t>INE296A14G28</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</si>
  <si>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</si>
  <si>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</si>
  <si>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</si>
  <si>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</si>
  <si>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</si>
  <si>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</si>
  <si>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</si>
  <si>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</si>
  <si>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</si>
  <si>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</si>
  <si>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</si>
  <si>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</si>
  <si>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</si>
  <si>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</si>
  <si>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</si>
  <si>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</si>
  <si>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</si>
  <si>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</si>
  <si>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</si>
  <si>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</si>
  <si>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</si>
  <si>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</si>
  <si>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</si>
  <si>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</si>
  <si>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</si>
  <si>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</si>
  <si>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</si>
  <si>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</si>
  <si>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</si>
  <si>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</si>
  <si>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</si>
  <si>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</si>
  <si>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</si>
  <si>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</si>
  <si>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</si>
  <si>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</si>
  <si>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</si>
  <si>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</si>
  <si>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</si>
  <si>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</si>
  <si>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</si>
  <si>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</si>
  <si>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</si>
  <si>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</si>
  <si>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</si>
  <si>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</si>
  <si>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</si>
  <si>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</si>
  <si>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</si>
  <si>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</si>
  <si>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</si>
  <si>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</si>
  <si>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</si>
  <si>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</si>
  <si>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</si>
  <si>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</si>
  <si>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</si>
  <si>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</si>
  <si>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</si>
  <si>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</si>
  <si>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</si>
  <si>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</si>
  <si>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</si>
  <si>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</si>
  <si>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</si>
  <si>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</si>
  <si>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</si>
  <si>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</si>
  <si>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</si>
  <si>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</si>
  <si>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</si>
  <si>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</si>
  <si>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</si>
  <si>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</si>
  <si>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</si>
  <si>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</si>
  <si>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</si>
  <si>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</si>
  <si>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</si>
  <si>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</si>
  <si>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</si>
  <si>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</si>
  <si>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</si>
  <si>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</si>
  <si>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67</t>
  </si>
  <si>
    <t>SNM150IF</t>
  </si>
  <si>
    <t>SNS250IF</t>
  </si>
  <si>
    <t>SCIGI-JUN 2036</t>
  </si>
  <si>
    <t>SCIGI-APR 2029</t>
  </si>
  <si>
    <t>SCISI-SEP 2027</t>
  </si>
  <si>
    <t>SLDF</t>
  </si>
  <si>
    <t>SFMP- Series 74</t>
  </si>
  <si>
    <t>SFMP- Series 76</t>
  </si>
  <si>
    <t>SFMP- Series 78</t>
  </si>
  <si>
    <t>SDYF</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</si>
  <si>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</si>
  <si>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</si>
  <si>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</si>
  <si>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</si>
  <si>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</si>
  <si>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</si>
  <si>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</si>
  <si>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</si>
  <si>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</si>
  <si>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</si>
  <si>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</si>
  <si>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</si>
  <si>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</si>
  <si>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</si>
  <si>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</si>
  <si>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</si>
  <si>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</si>
  <si>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</si>
  <si>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</si>
  <si>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</si>
  <si>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</si>
  <si>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SQLF</t>
  </si>
  <si>
    <t>SNM150M50ETF</t>
  </si>
  <si>
    <t>SNM150ETF</t>
  </si>
  <si>
    <t>SCRIBXFS3-6M</t>
  </si>
  <si>
    <t>CRIBXFS9-12M</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</si>
  <si>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</si>
  <si>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</si>
  <si>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</si>
  <si>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</si>
  <si>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</si>
  <si>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</si>
  <si>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</si>
  <si>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</si>
  <si>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</si>
  <si>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</si>
  <si>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</si>
  <si>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</si>
  <si>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Bandhan Bank Ltd. 26-MAY-26</t>
  </si>
  <si>
    <t>Short</t>
  </si>
  <si>
    <t>Stock Futures</t>
  </si>
  <si>
    <t>Jubilant Foodworks Ltd. 26-MAY-26</t>
  </si>
  <si>
    <t>HDFC Bank Ltd. 26-MAY-26</t>
  </si>
  <si>
    <t>Kotak Mahindra Bank Ltd. 26-MAY-26</t>
  </si>
  <si>
    <t>ICICI Bank Ltd. 26-MAY-26</t>
  </si>
  <si>
    <t>Axis Bank Ltd. 26-MAY-26</t>
  </si>
  <si>
    <t>Bharti Airtel Ltd. 26-MAY-26</t>
  </si>
  <si>
    <t>Bank of Baroda 26-MAY-26</t>
  </si>
  <si>
    <t>Mahindra &amp; Mahindra Ltd. 26-MAY-26</t>
  </si>
  <si>
    <t>National Aluminium Company Ltd. 26-MAY-26</t>
  </si>
  <si>
    <t>State Bank of India 26-MAY-26</t>
  </si>
  <si>
    <t>Reliance Industries Ltd. 30-JUN-26</t>
  </si>
  <si>
    <t>Jindal Steel Ltd. 26-MAY-26</t>
  </si>
  <si>
    <t>ICICI Bank Ltd. 30-JUN-26</t>
  </si>
  <si>
    <t>Samvardhana Motherson International Ltd. 26-MAY-26</t>
  </si>
  <si>
    <t>DLF Ltd. 26-MAY-26</t>
  </si>
  <si>
    <t>Hindalco Industries Ltd. 26-MAY-26</t>
  </si>
  <si>
    <t>Asian Paints Ltd. 26-MAY-26</t>
  </si>
  <si>
    <t>JSW Steel Ltd. 26-MAY-26</t>
  </si>
  <si>
    <t>Sammaan Capital Ltd. 26-MAY-26</t>
  </si>
  <si>
    <t>Oil &amp; Natural Gas Corporation Ltd. 26-MAY-26</t>
  </si>
  <si>
    <t>Colgate Palmolive (India) Ltd. 26-MAY-26</t>
  </si>
  <si>
    <t>Reliance Industries Ltd. 26-MAY-26</t>
  </si>
  <si>
    <t>Aditya Birla Capital Ltd. 26-MAY-26</t>
  </si>
  <si>
    <t>Adani Green Energy Ltd. 26-MAY-26</t>
  </si>
  <si>
    <t>Tata Power Company Ltd. 26-MAY-26</t>
  </si>
  <si>
    <t>Hindustan Aeronautics Ltd. 26-MAY-26</t>
  </si>
  <si>
    <t>Bharat Heavy Electricals Ltd. 26-MAY-26</t>
  </si>
  <si>
    <t>Indus Towers Ltd. 26-MAY-26</t>
  </si>
  <si>
    <t>GMR Airports Ltd. 26-MAY-26</t>
  </si>
  <si>
    <t>Maruti Suzuki India Ltd. 26-MAY-26</t>
  </si>
  <si>
    <t>Larsen &amp; Toubro Ltd. 26-MAY-26</t>
  </si>
  <si>
    <t>Tata Steel Ltd. 26-MAY-26</t>
  </si>
  <si>
    <t>Patanjali Foods Ltd. 26-MAY-26</t>
  </si>
  <si>
    <t>Shriram Finance Ltd. 26-MAY-26</t>
  </si>
  <si>
    <t>Eternal Ltd. 26-MAY-26</t>
  </si>
  <si>
    <t>Punjab National Bank 26-MAY-26</t>
  </si>
  <si>
    <t>RBL Bank Ltd. 26-MAY-26</t>
  </si>
  <si>
    <t>Hindustan Unilever Ltd. 26-MAY-26</t>
  </si>
  <si>
    <t>REC Ltd. 26-MAY-26</t>
  </si>
  <si>
    <t>Divi's Laboratories Ltd. 26-MAY-26</t>
  </si>
  <si>
    <t>SBI Life Insurance Co. Ltd. 26-MAY-26</t>
  </si>
  <si>
    <t>Godrej Consumer Products Ltd. 26-MAY-26</t>
  </si>
  <si>
    <t>ITC Ltd. 26-MAY-26</t>
  </si>
  <si>
    <t>Ambuja Cements Ltd. 26-MAY-26</t>
  </si>
  <si>
    <t>Lodha Developers Ltd. 26-MAY-26</t>
  </si>
  <si>
    <t>Power Finance Corporation Ltd. 26-MAY-26</t>
  </si>
  <si>
    <t>Steel Authority of India Ltd. 26-MAY-26</t>
  </si>
  <si>
    <t>Eicher Motors Ltd. 26-MAY-26</t>
  </si>
  <si>
    <t>Zydus Lifesciences Ltd. 26-MAY-26</t>
  </si>
  <si>
    <t>United Spirits Ltd. 26-MAY-26</t>
  </si>
  <si>
    <t>NTPC Ltd. 26-MAY-26</t>
  </si>
  <si>
    <t>Sun Pharmaceutical Industries Ltd. 26-MAY-26</t>
  </si>
  <si>
    <t>Bajaj Finserv Ltd. 26-MAY-26</t>
  </si>
  <si>
    <t>NMDC Ltd. 26-MAY-26</t>
  </si>
  <si>
    <t>HDFC Life Insurance Company Ltd. 26-MAY-26</t>
  </si>
  <si>
    <t>Adani Enterprises Ltd. 26-MAY-26</t>
  </si>
  <si>
    <t>IndusInd Bank Ltd. 26-MAY-26</t>
  </si>
  <si>
    <t>One 97 Communications Ltd. 26-MAY-26</t>
  </si>
  <si>
    <t>Mahindra &amp; Mahindra Ltd. 30-JUN-26</t>
  </si>
  <si>
    <t>Titan Company Ltd. 26-MAY-26</t>
  </si>
  <si>
    <t>Britannia Industries Ltd. 26-MAY-26</t>
  </si>
  <si>
    <t>Max Financial Services Ltd. 26-MAY-26</t>
  </si>
  <si>
    <t>Dabur India Ltd. 26-MAY-26</t>
  </si>
  <si>
    <t>Nestle India Ltd. 26-MAY-26</t>
  </si>
  <si>
    <t>The Indian Hotels Company Ltd. 26-MAY-26</t>
  </si>
  <si>
    <t>HDFC Asset Management Co. Ltd. 26-MAY-26</t>
  </si>
  <si>
    <t>Bosch Ltd. 26-MAY-26</t>
  </si>
  <si>
    <t>Sun Pharmaceutical Industries Ltd. 30-JUN-26</t>
  </si>
  <si>
    <t>LIC Housing Finance Ltd. 26-MAY-26</t>
  </si>
  <si>
    <t>Bajaj Finance Ltd. 26-MAY-26</t>
  </si>
  <si>
    <t>TVS Motor Company Ltd. 26-MAY-26</t>
  </si>
  <si>
    <t>GAIL (India) Ltd. 26-MAY-26</t>
  </si>
  <si>
    <t>Aurobindo Pharma Ltd. 26-MAY-26</t>
  </si>
  <si>
    <t>Multi Commodity Exchange of India Ltd. 26-MAY-26</t>
  </si>
  <si>
    <t>Apollo Hospitals Enterprise Ltd. 26-MAY-26</t>
  </si>
  <si>
    <t>Marico Ltd. 26-MAY-26</t>
  </si>
  <si>
    <t>Hindustan Zinc Ltd. 26-MAY-26</t>
  </si>
  <si>
    <t>Grasim Industries Ltd. 26-MAY-26</t>
  </si>
  <si>
    <t>CG Power and Industrial Solutions Ltd. 26-MAY-26</t>
  </si>
  <si>
    <t>Jio Financial Services Ltd. 26-MAY-26</t>
  </si>
  <si>
    <t>Indian Oil Corporation Ltd. 26-MAY-26</t>
  </si>
  <si>
    <t>PB Fintech Ltd. 26-MAY-26</t>
  </si>
  <si>
    <t>Mphasis Ltd. 26-MAY-26</t>
  </si>
  <si>
    <t>Pidilite Industries Ltd. 26-MAY-26</t>
  </si>
  <si>
    <t>Interglobe Aviation Ltd. 26-MAY-26</t>
  </si>
  <si>
    <t>UPL Ltd. 26-MAY-26</t>
  </si>
  <si>
    <t>Dalmia Bharat Ltd. 26-MAY-26</t>
  </si>
  <si>
    <t>The Federal Bank Ltd. 30-JUN-26</t>
  </si>
  <si>
    <t>Cholamandalam Investment &amp; Finance Co. Ltd. 26-MAY-26</t>
  </si>
  <si>
    <t>Hindustan Petroleum Corporation Ltd. 26-MAY-26</t>
  </si>
  <si>
    <t>Trent Ltd. 26-MAY-26</t>
  </si>
  <si>
    <t>JSW Energy Ltd. 26-MAY-26</t>
  </si>
  <si>
    <t>Bharat Petroleum Corporation Ltd. 26-MAY-26</t>
  </si>
  <si>
    <t>Cummins India Ltd. 26-MAY-26</t>
  </si>
  <si>
    <t>State Bank of India 30-JUN-26</t>
  </si>
  <si>
    <t>Power Grid Corporation of India Ltd. 30-JUN-26</t>
  </si>
  <si>
    <t>Kotak Mahindra Bank Ltd. 30-JUN-26</t>
  </si>
  <si>
    <t>ICICI Lombard General Insurance Company Ltd. 26-MAY-26</t>
  </si>
  <si>
    <t>Maruti Suzuki India Ltd. 30-JUN-26</t>
  </si>
  <si>
    <t>Lupin Ltd. 30-JUN-26</t>
  </si>
  <si>
    <t>Power Grid Corporation of India Ltd. 26-MAY-26</t>
  </si>
  <si>
    <t>Petronet LNG Ltd. 26-MAY-26</t>
  </si>
  <si>
    <t>Bharat Electronics Ltd. 26-MAY-26</t>
  </si>
  <si>
    <t>JSW Steel Ltd. 30-JUN-26</t>
  </si>
  <si>
    <t>Tata Consumer Products Ltd. 26-MAY-26</t>
  </si>
  <si>
    <t>Coforge Ltd. 26-MAY-26</t>
  </si>
  <si>
    <t>PNB Housing Finance Ltd. 26-MAY-26</t>
  </si>
  <si>
    <t>Ultratech Cement Ltd. 26-MAY-26</t>
  </si>
  <si>
    <t>Info Edge (India) Ltd. 26-MAY-26</t>
  </si>
  <si>
    <t>Hindalco Industries Ltd. 30-JUN-26</t>
  </si>
  <si>
    <t>Delhivery Ltd. 26-MAY-26</t>
  </si>
  <si>
    <t>Cummins India Ltd. 30-JUN-26</t>
  </si>
  <si>
    <t>FSN E-Commerce Ventures Ltd. 26-MAY-26</t>
  </si>
  <si>
    <t>Stock Options</t>
  </si>
  <si>
    <t>Computer Age Management Services Ltd. 26-MAY-26</t>
  </si>
  <si>
    <t>The Federal Bank Ltd. 26-MAY-26</t>
  </si>
  <si>
    <t>Muthoot Finance Ltd. 26-MAY-26</t>
  </si>
  <si>
    <t>HDFC Bank Ltd. 30-JUN-26</t>
  </si>
  <si>
    <t>Vodafone Idea Ltd. 26-MAY-26</t>
  </si>
  <si>
    <t>Glenmark Pharmaceuticals Ltd. 26-MAY-26</t>
  </si>
  <si>
    <t>Adani Energy Solutions Ltd. 26-MAY-26</t>
  </si>
  <si>
    <t>Varun Beverages Ltd. 26-MAY-26</t>
  </si>
  <si>
    <t>Laurus Labs Ltd. 26-MAY-26</t>
  </si>
  <si>
    <t>Tata Consultancy Services Ltd. 26-MAY-26</t>
  </si>
  <si>
    <t>Canara Bank 26-MAY-26</t>
  </si>
  <si>
    <t>Manappuram Finance Ltd. 26-MAY-26</t>
  </si>
  <si>
    <t>Crompton Greaves Consumer Electricals Ltd. 26-MAY-26</t>
  </si>
  <si>
    <t>Suzlon Energy Ltd. 26-MAY-26</t>
  </si>
  <si>
    <t>The Phoenix Mills Ltd. 26-MAY-26</t>
  </si>
  <si>
    <t>Kalyan Jewellers India Ltd. 26-MAY-26</t>
  </si>
  <si>
    <t>NTPC Ltd. 30-JUN-26</t>
  </si>
  <si>
    <t>Solar Industries India Ltd. 26-MAY-26</t>
  </si>
  <si>
    <t>Exide Industries Ltd. 26-MAY-26</t>
  </si>
  <si>
    <t>ICICI Prudential Life Insurance Company Ltd. 26-MAY-26</t>
  </si>
  <si>
    <t>IDFC First Bank Ltd. 26-MAY-26</t>
  </si>
  <si>
    <t>Container Corporation of India Ltd. 26-MAY-26</t>
  </si>
  <si>
    <t>Adani Ports and Special Economic Zone Ltd. 26-MAY-26</t>
  </si>
  <si>
    <t>Hero MotoCorp Ltd. 26-MAY-26</t>
  </si>
  <si>
    <t>Inox Wind Ltd. 26-MAY-26</t>
  </si>
  <si>
    <t>Cipla Ltd. 26-MAY-26</t>
  </si>
  <si>
    <t>Hindustan Aeronautics Ltd. 30-JUN-26</t>
  </si>
  <si>
    <t>UNO Minda Ltd. 26-MAY-26</t>
  </si>
  <si>
    <t>Sona Blw Precision Forgings Ltd. 26-MAY-26</t>
  </si>
  <si>
    <t>Ultratech Cement Ltd. 30-JUN-26</t>
  </si>
  <si>
    <t>Axis Bank Ltd. 30-JUN-26</t>
  </si>
  <si>
    <t>Multi Commodity Exchange of India Ltd. 30-JUN-26</t>
  </si>
  <si>
    <t>Bajaj Finance Ltd. 30-JUN-26</t>
  </si>
  <si>
    <t>Bharti Airtel Ltd. 30-JUN-26</t>
  </si>
  <si>
    <t>Ashok Leyland Ltd. 26-MAY-26</t>
  </si>
  <si>
    <t>BSE Ltd. 30-JUN-26</t>
  </si>
  <si>
    <t>NBCC (India) Ltd. 26-MAY-26</t>
  </si>
  <si>
    <t>Biocon Ltd. 26-MAY-26</t>
  </si>
  <si>
    <t>Fortis Healthcare Ltd. 30-JUN-26</t>
  </si>
  <si>
    <t>SRF Ltd. 26-MAY-26</t>
  </si>
  <si>
    <t>Bharat Electronics Ltd. 30-JUN-26</t>
  </si>
  <si>
    <t>APL Apollo Tubes Ltd. 26-MAY-26</t>
  </si>
  <si>
    <t>Larsen &amp; Toubro Ltd. 30-JUN-26</t>
  </si>
  <si>
    <t>Infosys Ltd. 26-MAY-26</t>
  </si>
  <si>
    <t>Lupin Ltd. 26-MAY-26</t>
  </si>
  <si>
    <t>Coal India Ltd. 26-MAY-26</t>
  </si>
  <si>
    <t>Shriram Finance Ltd. 30-JUN-26</t>
  </si>
  <si>
    <t>KEI Industries Ltd. 26-MAY-26</t>
  </si>
  <si>
    <t>Prestige Estates Projects Ltd. 26-MAY-26</t>
  </si>
  <si>
    <t>Jio Financial Services Ltd. 30-JUN-26</t>
  </si>
  <si>
    <t>Hitachi Energy India Ltd. 26-MAY-26</t>
  </si>
  <si>
    <t>Godrej Properties Ltd. 26-MAY-26</t>
  </si>
  <si>
    <t>Titan Company Ltd. 30-JUN-26</t>
  </si>
  <si>
    <t>ITC Ltd. 30-JUN-26</t>
  </si>
  <si>
    <t>Bank of India 26-MAY-26</t>
  </si>
  <si>
    <t>Dixon Technologies (India) Ltd. 26-MAY-26</t>
  </si>
  <si>
    <t>Tata Motors Passenger Vehicles Ltd. 26-MAY-26</t>
  </si>
  <si>
    <t>Bajaj Holdings &amp; Investment Ltd. 26-MAY-26</t>
  </si>
  <si>
    <t>360 ONE WAM Ltd. 26-MAY-26</t>
  </si>
  <si>
    <t>Supreme Industries Ltd. 26-MAY-26</t>
  </si>
  <si>
    <t>AU Small Finance Bank Ltd. 30-JUN-26</t>
  </si>
  <si>
    <t>Swiggy Ltd. 26-MAY-26</t>
  </si>
  <si>
    <t>Eternal Ltd. 30-JUN-26</t>
  </si>
  <si>
    <t>Mankind Pharma Ltd. 26-MAY-26</t>
  </si>
  <si>
    <t>SBI Life Insurance Co. Ltd. 30-JUN-26</t>
  </si>
  <si>
    <t>Amber Enterprises India Ltd. 26-MAY-26</t>
  </si>
  <si>
    <t>Vodafone Idea Ltd. 30-JUN-26</t>
  </si>
  <si>
    <t>IndusInd Bank Ltd. 30-JUN-26</t>
  </si>
  <si>
    <t>Max Healthcare Institute Ltd. 30-JUN-26</t>
  </si>
  <si>
    <t>HDFC Life Insurance Company Ltd. 30-JUN-26</t>
  </si>
  <si>
    <t>Adani Power Ltd. 26-MAY-26</t>
  </si>
  <si>
    <t>Eicher Motors Ltd. 30-JUN-26</t>
  </si>
  <si>
    <t>Mazagon Dock Shipbuilders Ltd. 26-MAY-26</t>
  </si>
  <si>
    <t>Persistent Systems Ltd. 26-MAY-26</t>
  </si>
  <si>
    <t>GAIL (India) Ltd. 30-JUN-26</t>
  </si>
  <si>
    <t>PI Industries Ltd. 26-MAY-26</t>
  </si>
  <si>
    <t>Max Healthcare Institute Ltd. 26-MAY-26</t>
  </si>
  <si>
    <t>Suzlon Energy Ltd. 30-JUN-26</t>
  </si>
  <si>
    <t>AU Small Finance Bank Ltd. 26-MAY-26</t>
  </si>
  <si>
    <t>Oil &amp; Natural Gas Corporation Ltd. 30-JUN-26</t>
  </si>
  <si>
    <t>Tech Mahindra Ltd. 26-MAY-26</t>
  </si>
  <si>
    <t>Union Bank of India 26-MAY-26</t>
  </si>
  <si>
    <t>Oil India Ltd. 26-MAY-26</t>
  </si>
  <si>
    <t>KPIT Technologies Ltd. 26-MAY-26</t>
  </si>
  <si>
    <t>Power Finance Corporation Ltd. 30-JUN-26</t>
  </si>
  <si>
    <t>Indian Energy Exchange Ltd. 26-MAY-26</t>
  </si>
  <si>
    <t>Adani Ports and Special Economic Zone Ltd. 30-JUN-26</t>
  </si>
  <si>
    <t>IDFC First Bank Ltd. 30-JUN-26</t>
  </si>
  <si>
    <t>Voltas Ltd. 26-MAY-26</t>
  </si>
  <si>
    <t>Canara Bank 30-JUN-26</t>
  </si>
  <si>
    <t>Biocon Ltd. 30-JUN-26</t>
  </si>
  <si>
    <t>Lodha Developers Ltd. 30-JUN-26</t>
  </si>
  <si>
    <t>Bajaj Finserv Ltd. 30-JUN-26</t>
  </si>
  <si>
    <t>Indian Oil Corporation Ltd. 30-JUN-26</t>
  </si>
  <si>
    <t>Nestle India Ltd. 30-JUN-26</t>
  </si>
  <si>
    <t>United Spirits Ltd. 30-JUN-26</t>
  </si>
  <si>
    <t>Bank of Baroda 30-JUN-26</t>
  </si>
  <si>
    <t>GMR Airports Ltd. 30-JUN-26</t>
  </si>
  <si>
    <t>NMDC Ltd. 30-JUN-26</t>
  </si>
  <si>
    <t>Exide Industries Ltd. 30-JUN-26</t>
  </si>
  <si>
    <t>Crompton Greaves Consumer Electricals Ltd. 30-JUN-26</t>
  </si>
  <si>
    <t>Dabur India Ltd. 30-JUN-26</t>
  </si>
  <si>
    <t>Indus Towers Ltd. 30-JUN-26</t>
  </si>
  <si>
    <t>CG Power and Industrial Solutions Ltd. 30-JUN-26</t>
  </si>
  <si>
    <t>Kalyan Jewellers India Ltd. 30-JUN-26</t>
  </si>
  <si>
    <t>Dr. Reddy's Laboratories Ltd. 26-MAY-26</t>
  </si>
  <si>
    <t>Havells India Ltd. 26-MAY-26</t>
  </si>
  <si>
    <t>Fortis Healthcare Ltd. 26-MAY-26</t>
  </si>
  <si>
    <t>Ambuja Cements Ltd. 30-JUN-26</t>
  </si>
  <si>
    <t>Adani Enterprises Ltd. 30-JUN-26</t>
  </si>
  <si>
    <t>Reliance Industries Ltd. 28-JUL-26</t>
  </si>
  <si>
    <t>HDFC Bank Ltd. 28-JUL-26</t>
  </si>
  <si>
    <t>Avenue Supermarts Ltd. 26-MAY-26</t>
  </si>
  <si>
    <t>ITC Ltd. 28-JUL-26</t>
  </si>
  <si>
    <t>Inox Wind Ltd. 28-JUL-26</t>
  </si>
  <si>
    <t>Astral Ltd. 26-MAY-26</t>
  </si>
  <si>
    <t>Angel One Ltd. 26-MAY-26</t>
  </si>
  <si>
    <t>Tube Investments of India Ltd. 26-MAY-26</t>
  </si>
  <si>
    <t>Alkem Laboratories Ltd. 26-MAY-26</t>
  </si>
  <si>
    <t>UPL Ltd. 30-JUN-26</t>
  </si>
  <si>
    <t>Coforge Ltd. 30-JUN-26</t>
  </si>
  <si>
    <t>TVS Motor Company Ltd. 30-JUN-26</t>
  </si>
  <si>
    <t>NBCC (India) Ltd. 28-JUL-26</t>
  </si>
  <si>
    <t>Godrej Consumer Products Ltd. 28-JUL-26</t>
  </si>
  <si>
    <t>NMDC Ltd. 28-JUL-26</t>
  </si>
  <si>
    <t>Life Insurance Corporation of India 26-MAY-26</t>
  </si>
  <si>
    <t>NHPC Ltd. 26-MAY-26</t>
  </si>
  <si>
    <t>Adani Green Energy Ltd. 30-JUN-26</t>
  </si>
  <si>
    <t>Inox Wind Ltd. 30-JUN-26</t>
  </si>
  <si>
    <t>Bandhan Bank Ltd. 30-JUN-26</t>
  </si>
  <si>
    <t>Grasim Industries Ltd. 30-JUN-26</t>
  </si>
  <si>
    <t>Sammaan Capital Ltd. 30-JUN-26</t>
  </si>
  <si>
    <t>Samvardhana Motherson International Ltd. 30-JUN-26</t>
  </si>
  <si>
    <t>Bank of India 30-JUN-26</t>
  </si>
  <si>
    <t>NHPC Ltd. 30-JUN-26</t>
  </si>
  <si>
    <t>Varun Beverages Ltd. 30-JUN-26</t>
  </si>
  <si>
    <t>Godrej Properties Ltd. 30-JUN-26</t>
  </si>
  <si>
    <t>Patanjali Foods Ltd. 30-JUN-26</t>
  </si>
  <si>
    <t>DLF Ltd. 30-JUN-26</t>
  </si>
  <si>
    <t>APL Apollo Tubes Ltd. 30-JUN-26</t>
  </si>
  <si>
    <t>Britannia Industries Ltd. 30-JUN-26</t>
  </si>
  <si>
    <t>NBCC (India) Ltd. 30-JUN-26</t>
  </si>
  <si>
    <t>RBL Bank Ltd. 30-JUN-26</t>
  </si>
  <si>
    <t>Aditya Birla Capital Ltd. 30-JUN-26</t>
  </si>
  <si>
    <t>REC Ltd. 30-JUN-26</t>
  </si>
  <si>
    <t>Laurus Labs Ltd. 30-JUN-26</t>
  </si>
  <si>
    <t>LIC Housing Finance Ltd. 30-JUN-26</t>
  </si>
  <si>
    <t>Punjab National Bank 30-JUN-26</t>
  </si>
  <si>
    <t>Zydus Lifesciences Ltd. 30-JUN-26</t>
  </si>
  <si>
    <t>Bharat Petroleum Corporation Ltd. 30-JUN-26</t>
  </si>
  <si>
    <t>One 97 Communications Ltd. 30-JUN-26</t>
  </si>
  <si>
    <t>Prestige Estates Projects Ltd. 30-JUN-26</t>
  </si>
  <si>
    <t>Delhivery Ltd. 30-JUN-26</t>
  </si>
  <si>
    <t>Apollo Hospitals Enterprise Ltd. 30-JUN-26</t>
  </si>
  <si>
    <t>Container Corporation of India Ltd. 30-JUN-26</t>
  </si>
  <si>
    <t>Cholamandalam Investment &amp; Finance Co. Ltd. 30-JUN-26</t>
  </si>
  <si>
    <t>Divi's Laboratories Ltd. 30-JUN-26</t>
  </si>
  <si>
    <t>Nuvama Wealth Management Ltd. 26-MAY-26</t>
  </si>
  <si>
    <t>L&amp;T Finance Ltd. 26-MAY-26</t>
  </si>
  <si>
    <t>Kotak Mahindra Bank Ltd. 28-JUL-26</t>
  </si>
  <si>
    <t>ABB India Ltd. 26-MAY-26</t>
  </si>
  <si>
    <t>Bharat Forge Ltd. 26-MAY-26</t>
  </si>
  <si>
    <t>Indian Oil Corporation Ltd. 28-JUL-26</t>
  </si>
  <si>
    <t>Adani Ports and Special Economic Zone Ltd. 28-JUL-26</t>
  </si>
  <si>
    <t>Grasim Industries Ltd. 28-JUL-26</t>
  </si>
  <si>
    <t>Vodafone Idea Ltd. 28-JUL-26</t>
  </si>
  <si>
    <t>Axis Bank Ltd. 28-JUL-26</t>
  </si>
  <si>
    <t>Bharat Electronics Ltd. 28-JUL-26</t>
  </si>
  <si>
    <t>Hindustan Zinc Ltd. 28-JUL-26</t>
  </si>
  <si>
    <t>Eternal Ltd. 28-JUL-26</t>
  </si>
  <si>
    <t>Punjab National Bank 28-JUL-26</t>
  </si>
  <si>
    <t>Jio Financial Services Ltd. 28-JUL-26</t>
  </si>
  <si>
    <t>REC Ltd. 28-JUL-26</t>
  </si>
  <si>
    <t>NTPC Ltd. 28-JUL-26</t>
  </si>
  <si>
    <t>Multi Commodity Exchange of India Ltd. 28-JUL-26</t>
  </si>
  <si>
    <t>ICICI Bank Ltd. 28-JUL-26</t>
  </si>
  <si>
    <t>Shriram Finance Ltd. 28-JUL-26</t>
  </si>
  <si>
    <t>Patanjali Foods Ltd. 28-JUL-26</t>
  </si>
  <si>
    <t>Hindustan Aeronautics Ltd. 28-JUL-26</t>
  </si>
  <si>
    <t>Bajaj Finance Ltd. 28-JUL-26</t>
  </si>
  <si>
    <t>Bank of Baroda 28-JUL-26</t>
  </si>
  <si>
    <t>Steel Authority of India Ltd. 28-JUL-26</t>
  </si>
  <si>
    <t>GMR Airports Ltd. 28-JUL-26</t>
  </si>
  <si>
    <t>Canara Bank 28-JUL-26</t>
  </si>
  <si>
    <t>LIC Housing Finance Ltd. 28-JUL-26</t>
  </si>
  <si>
    <t>GAIL (India) Ltd. 28-JUL-26</t>
  </si>
  <si>
    <t>Laurus Labs Ltd. 28-JUL-26</t>
  </si>
  <si>
    <t>Margin amount for Derivative positions</t>
  </si>
  <si>
    <t>#</t>
  </si>
  <si>
    <t>Mutual Fund/ETF</t>
  </si>
  <si>
    <t>SBI Savings Fund - Direct Plan - Growth Option</t>
  </si>
  <si>
    <t>SBI Liquid Fund - Direct Plan - Growth Option</t>
  </si>
  <si>
    <t>SBI Low Duration Fund - Direct Plan - Growth Option</t>
  </si>
  <si>
    <t>SBI Ultra Short Duration Fund - Direct Plan - Cash Option</t>
  </si>
  <si>
    <t>SBI Arbitrage Opportunities Fund - Direct Plan - Growth Option</t>
  </si>
  <si>
    <t>SBI Banking &amp; PSU Fund - Direct Plan - Growth Option</t>
  </si>
  <si>
    <t>SBI Medium Duration Fund - Direct Plan - Growth Option</t>
  </si>
  <si>
    <t>SBI Focused Fund - Direct Plan - Growth Option</t>
  </si>
  <si>
    <t>SBI Medium to Long Duration Fund - Direct Plan - Growth Option</t>
  </si>
  <si>
    <t>SBI Dynamic Bond Fund - Direct Plan - Growth Option</t>
  </si>
  <si>
    <t>SBI Large and Midcap Fund - Direct Plan - Growth Option</t>
  </si>
  <si>
    <t>SBI Dividend Yield Fund - Direct Plan - Growth Option</t>
  </si>
  <si>
    <t>SBI Flexicap Fund - Direct Plan - Growth Option</t>
  </si>
  <si>
    <t>SBI Banking And Financial Services Fund - Direct Plan - Growth Option</t>
  </si>
  <si>
    <t>SBI Technology Opportunities Fund - Direct Plan - Growth Option</t>
  </si>
  <si>
    <t>SBI Healthcare Opportunities Fund - Direct Plan -Growth</t>
  </si>
  <si>
    <t>SBI Comma Fund - Direct Plan - Growth Option</t>
  </si>
  <si>
    <t>SBI Contra Fund - Direct Plan - Growth Option</t>
  </si>
  <si>
    <t>SBI Consumption Opportunities Fund - Direct Plan - Growth Option</t>
  </si>
  <si>
    <t>5. Aggregate investments by other schemes of SBI Mutual Fund at the end of the period is Rs.18440.45 Lakhs</t>
  </si>
  <si>
    <t>5. Aggregate investments by other schemes of SBI Mutual Fund at the end of the period is Rs.20292.72 Lakhs</t>
  </si>
  <si>
    <t>5. Aggregate investments by other schemes of SBI Mutual Fund at the end of the period is Rs.6037.94 Lakhs</t>
  </si>
  <si>
    <t>5. Aggregate investments by other schemes of SBI Mutual Fund at the end of the period is Rs.12492.4 Lakhs</t>
  </si>
  <si>
    <t>5. Aggregate investments by other schemes of SBI Mutual Fund at the end of the period is Rs.9189.05 Lakhs</t>
  </si>
  <si>
    <t>5. Aggregate investments by other schemes of SBI Mutual Fund at the end of the period is Rs.43140.52 Lakhs</t>
  </si>
  <si>
    <t>5. Aggregate investments by other schemes of SBI Mutual Fund at the end of the period is Rs.261032.12 Lakhs</t>
  </si>
  <si>
    <t>5. Aggregate investments by other schemes of SBI Mutual Fund at the end of the period is Rs.20044.1 Lakhs</t>
  </si>
  <si>
    <t>5. Aggregate investments by other schemes of SBI Mutual Fund at the end of the period is Rs.436228.2 Lakhs</t>
  </si>
  <si>
    <t>5. Aggregate investments by other schemes of SBI Mutual Fund at the end of the period is Rs.22139.39 Lakhs</t>
  </si>
  <si>
    <t>5. Aggregate investments by other schemes of SBI Mutual Fund at the end of the period is Rs.70293.84 Lakhs</t>
  </si>
  <si>
    <t>5. Aggregate investments by other schemes of SBI Mutual Fund at the end of the period is Rs.9812.59 Lakhs</t>
  </si>
  <si>
    <t>5. Aggregate investments by other schemes of SBI Mutual Fund at the end of the period is Rs.15352.32 Lakhs</t>
  </si>
  <si>
    <t>5. Aggregate investments by other schemes of SBI Mutual Fund at the end of the period is Rs.67785.07 Lakhs</t>
  </si>
  <si>
    <t>5. Aggregate investments by other schemes of SBI Mutual Fund at the end of the period is Rs.120607.18 Lakhs</t>
  </si>
  <si>
    <t>5. Aggregate investments by other schemes of SBI Mutual Fund at the end of the period is Rs.26470.16 Lakhs</t>
  </si>
  <si>
    <t>5. Aggregate investments by other schemes of SBI Mutual Fund at the end of the period is Rs.12522.89 Lakhs</t>
  </si>
  <si>
    <t>5. Aggregate investments by other schemes of SBI Mutual Fund at the end of the period is Rs.17258.79 Lakhs</t>
  </si>
  <si>
    <t>5. Aggregate investments by other schemes of SBI Mutual Fund at the end of the period is Rs.12118.16 Lakhs</t>
  </si>
  <si>
    <t>TREP06052026</t>
  </si>
  <si>
    <t>India Universal Trust AL2 (Obligor - HDFC Bank Ltd.)</t>
  </si>
  <si>
    <t>Siddhivinayak Securitisation Trust (Obligor - Digital Fibre Infrastructure Trust)</t>
  </si>
  <si>
    <t>Shivshakti Securitisation Trust (Obligor - Digital Fibre Infrastructure Trust)</t>
  </si>
  <si>
    <t>Radhakrishna Securitisation Trust (Obligor - Digital Fibre Infrastructure Trust)</t>
  </si>
  <si>
    <t>India Universal Trust AL1 (Obligor - HDFC Bank Ltd.)</t>
  </si>
  <si>
    <t>Corporate Debt Market Development Fund-A2</t>
  </si>
  <si>
    <t>L&amp;T Metro Rail (Hyderabad) Ltd.</t>
  </si>
  <si>
    <t>Call/Put</t>
  </si>
  <si>
    <t>Notional Value
(Rs. in Lakhs)</t>
  </si>
  <si>
    <t>INTEREST RATE SWAPS</t>
  </si>
  <si>
    <t>BNP Paribas 24-04-2031</t>
  </si>
  <si>
    <t>Nomura Fixed Income Securities Pvt. Ltd. 15-04-2031</t>
  </si>
  <si>
    <t>ICICI Securities Primary Dealership Ltd. 21-04-2031</t>
  </si>
  <si>
    <t>ICICI Securities Primary Dealership Ltd. 25-01-2027</t>
  </si>
  <si>
    <t>BNP Paribas 25-01-2027</t>
  </si>
  <si>
    <t>IDFC First Bank Ltd. 17-09-2026</t>
  </si>
  <si>
    <t>ICICI Bank Ltd. 17-09-2026</t>
  </si>
  <si>
    <t>ICICI Securities Primary Dealership Ltd. 17-09-2026</t>
  </si>
  <si>
    <t>Standard Chartered Bank 17-09-2026</t>
  </si>
  <si>
    <t>State Bank of India 17-09-2026</t>
  </si>
  <si>
    <t>HSBC Ltd. 21-09-2026</t>
  </si>
  <si>
    <t>ICICI Securities Primary Dealership Ltd. 21-09-2026</t>
  </si>
  <si>
    <t>BNP Paribas 21-09-2026</t>
  </si>
  <si>
    <t>Standard Chartered Bank 28-09-2026</t>
  </si>
  <si>
    <t>ICICI Bank Ltd. 05-10-2026</t>
  </si>
  <si>
    <t>Standard Chartered Bank 21-04-2031</t>
  </si>
  <si>
    <t>BNP Paribas 28-09-2026</t>
  </si>
  <si>
    <t>IDFC First Bank Ltd. 28-09-2026</t>
  </si>
  <si>
    <t>ICICI Securities Primary Dealership Ltd. 28-09-2026</t>
  </si>
  <si>
    <t>ICICI Bank Ltd. 21-01-2031</t>
  </si>
  <si>
    <t>HSBC Ltd. 21-01-2030</t>
  </si>
  <si>
    <t>HSBC Ltd. 27-03-2031</t>
  </si>
  <si>
    <t>BNP Paribas 21-04-2031</t>
  </si>
  <si>
    <t>Nifty Index 26-05-2026</t>
  </si>
  <si>
    <t>SYMBOL / TICKER</t>
  </si>
  <si>
    <t>SBISILVER</t>
  </si>
  <si>
    <t>SBINEQWETF</t>
  </si>
  <si>
    <t>SBIBPB</t>
  </si>
  <si>
    <t>SBIMIDMOM</t>
  </si>
  <si>
    <t>SBINMID150</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</si>
  <si>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</si>
  <si>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</si>
  <si>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</si>
  <si>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</si>
  <si>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</si>
  <si>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6.This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</si>
  <si>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</si>
  <si>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Debt Index Replication Factor : 100%</t>
  </si>
  <si>
    <t>5. Aggregate investments by other schemes of SBI Mutual Fund at the end of the period is Rs.116851.01 Lakhs</t>
  </si>
  <si>
    <t>5. Aggregate investments by other schemes of SBI Mutual Fund at the end of the period is Rs.75208.11 Lakhs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</si>
  <si>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</si>
  <si>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</si>
  <si>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</si>
  <si>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</si>
  <si>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Tata Steel Ltd. (Call Option)</t>
  </si>
  <si>
    <t>Hindalco Industries Ltd. (Call Option)</t>
  </si>
  <si>
    <t>I**</t>
  </si>
  <si>
    <t>A**</t>
  </si>
  <si>
    <t>5. Debt Index Replication Factor : 65.42%</t>
  </si>
  <si>
    <t>5. Debt Index Replication Factor : 99.74%</t>
  </si>
  <si>
    <t>5. Debt Index Replication Factor : 96.6%</t>
  </si>
  <si>
    <t>5. Debt Index Replication Factor : 97.79%</t>
  </si>
  <si>
    <t>5. Debt Index Replication Factor : 52.12%</t>
  </si>
  <si>
    <t>5. Debt Index Replication Factor : 53.95%</t>
  </si>
  <si>
    <t>N/A</t>
  </si>
  <si>
    <t>https://www.bseindia.com/xml-data/corpfiling/AttachHis//fbb78fae-91d5-4556-9e76-e9582a6d8d8a.pdf</t>
  </si>
  <si>
    <t>https://www.bseindia.com/xml-data/corpfiling/AttachHis//de066255-8ad1-4a3f-89da-3318a4d8dcb7.pdf</t>
  </si>
  <si>
    <t>https://www.bseindia.com/xml-data/corpfiling/AttachHis//f9c525c6-500b-418a-ba1c-de529d668fed.pdf</t>
  </si>
  <si>
    <t>https://www.lnt.in/LTReport2025/pdf/L&amp;T_AR25.pdf</t>
  </si>
  <si>
    <t>https://www.bseindia.com/xml-data/corpfiling/AttachHis//5e2ee0c9-f4b4-4486-b247-674b01b11936.pdf</t>
  </si>
  <si>
    <t>https://www.bseindia.com/stockinfo/AnnPdfOpen.aspx?Pname=\938c3dc8-b424-40fc-836b-101415d323cd.pdf</t>
  </si>
  <si>
    <t>https://www.bseindia.com/xml-data/corpfiling/AttachHis//bf787958-642f-4d2e-8b39-4642011531dc.pdf</t>
  </si>
  <si>
    <t>https://www.bseindia.com/xml-data/corpfiling/AttachHis//231d48a0-905d-4979-bee1-f855c401d4e8.pdf</t>
  </si>
  <si>
    <t>https://www.bseindia.com/xml-data/corpfiling/AttachHis//b080fcc4-f9b5-4a8d-9cf5-fe5c4a1e7e92.pdf</t>
  </si>
  <si>
    <t>https://www.bseindia.com/stockinfo/AnnPdfOpen.aspx?Pname=\a3fa3c06-68a4-408b-9d3e-089ebd48d102.pdf</t>
  </si>
  <si>
    <t>https://www.bseindia.com/xml-data/corpfiling/AttachHis//4e11c6f6-92f5-4dd4-8369-b5c770b30ae9.pdf</t>
  </si>
  <si>
    <t>https://www.bseindia.com/xml-data/corpfiling/AttachHis//44d0c07b-0727-4b5f-a47d-b6aba91e51d6.pdf</t>
  </si>
  <si>
    <t>https://www.bseindia.com/xml-data/corpfiling/AttachHis//648b7ceb-a0c5-4f5c-a8d9-80f687561427.pdf</t>
  </si>
  <si>
    <t>https://www.bseindia.com/stockinfo/AnnPdfOpen.aspx?Pname=\adc3e93f-b32f-4f2b-a08c-91f0b18c6aeb.pdf</t>
  </si>
  <si>
    <t>https://www.bseindia.com/xml-data/corpfiling/AttachHis//19d833a8-dbc7-4553-982e-75923c474c86.pdf</t>
  </si>
  <si>
    <t>https://www.bseindia.com/xml-data/corpfiling/AttachHis//c757eac5-3c7e-4c56-a5c5-cd37ffe1c0a5.pdf</t>
  </si>
  <si>
    <t>https://www.bseindia.com/xml-data/corpfiling/AttachHis//2c745f12-4715-4138-a7b4-d0f815caca9c.pdf</t>
  </si>
  <si>
    <t>https://www.bseindia.com/xml-data/corpfiling/AttachHis//1bceb94c-d3f9-4875-9ee0-30a2725f4e95.pdf</t>
  </si>
  <si>
    <t>https://www.bseindia.com/stockinfo/AnnPdfOpen.aspx?Pname=\41bfc39f-0b4e-4de3-ac29-6f2aab62dc00.pdf</t>
  </si>
  <si>
    <t>https://www.bseindia.com/xml-data/corpfiling/AttachHis//138f69e2-b60e-4a6e-8e85-41580a74c437.pdf</t>
  </si>
  <si>
    <t>https://www.bseindia.com/xml-data/corpfiling/AttachHis//9025bae6-ed1c-41e0-85e7-33682bc1edd0.pdf</t>
  </si>
  <si>
    <t>https://www.bseindia.com/xml-data/corpfiling/AttachHis//e62d7b16-01a8-4576-ad09-9b351e3e06e1.pdf</t>
  </si>
  <si>
    <t>https://www.bseindia.com/stockinfo/AnnPdfOpen.aspx?Pname=\39c729e6-6af2-461f-9701-da762cd64cd7.pdf</t>
  </si>
  <si>
    <t>https://www.bseindia.com/xml-data/corpfiling/attachhis/f728157e-7ca2-42ea-acc7-fb7388227024.pdf</t>
  </si>
  <si>
    <t>https://www.bseindia.com/xml-data/corpfiling/AttachHis//f1159cb8-cffa-4caf-8829-52380733554d.pdf</t>
  </si>
  <si>
    <t>https://www.bseindia.com/xml-data/corpfiling/AttachHis//fa5b7565-50e5-4648-ab6b-ce9ccbe47259.pdf</t>
  </si>
  <si>
    <t>https://www.bseindia.com/xml-data/corpfiling/AttachHis//058c7dbd-8ea6-4714-90a6-a433f7c422e6.pdf</t>
  </si>
  <si>
    <t>https://www.bseindia.com/stockinfo/AnnPdfOpen.aspx?Pname=\f66c1aa7-a533-4ac2-b735-0a0d9fc26243.pdf</t>
  </si>
  <si>
    <t>https://www.bseindia.com/xml-data/corpfiling/AttachHis//4300e5eb-d720-4de7-a992-864eb208bf79.pdf</t>
  </si>
  <si>
    <t>https://www.bseindia.com/xml-data/corpfiling/AttachHis//3a251043-90e5-4748-b94a-2c9f364ef43a.pdf</t>
  </si>
  <si>
    <t>https://www.bseindia.com/stockinfo/AnnPdfOpen.aspx?Pname=\7e810a09-8466-424c-b7fa-aa564a4398a5.pdf</t>
  </si>
  <si>
    <t>https://www.bseindia.com/xml-data/corpfiling/AttachHis//166da888-b9ad-4223-b83b-c7e156f5fe9f.pdf</t>
  </si>
  <si>
    <t>https://www.bseindia.com/xml-data/corpfiling/AttachHis//5017ff3b-3b1f-4e40-8504-66f6b3a3c4f0.pdf</t>
  </si>
  <si>
    <t>https://www.bseindia.com/xml-data/corpfiling/AttachHis//442f2091-6b51-4afc-a586-e08fa2a04903.pdf</t>
  </si>
  <si>
    <t>https://www.bseindia.com/xml-data/corpfiling/AttachHis//61ad4c1b-7a46-4dac-8e33-6e6661db8240.pdf</t>
  </si>
  <si>
    <t>https://www.bseindia.com/xml-data/corpfiling/AttachHis//6619fc6f-9343-4f0e-8e7a-740c52b0106c.pdf</t>
  </si>
  <si>
    <t>https://www.bseindia.com/xml-data/corpfiling/AttachHis//5427027e-04cf-4edd-9f81-44a2f1f2a5d8.pdf</t>
  </si>
  <si>
    <t>https://www.bseindia.com/xml-data/corpfiling/AttachHis//d3cbeeea-de68-4b77-bfa3-9bfe1afbc503.pdf</t>
  </si>
  <si>
    <t>https://www.bseindia.com/xml-data/corpfiling/AttachHis//4c6cfc93-31ae-4e42-8a94-75a2fb33bf9b.pdf</t>
  </si>
  <si>
    <t>https://www.bseindia.com/xml-data/corpfiling/AttachHis//8d3f1b7c-9413-401b-89da-9b7634a1adad.pdf</t>
  </si>
  <si>
    <t>INE1CDF01017</t>
  </si>
  <si>
    <t>INE1CLE01013</t>
  </si>
  <si>
    <t>INE694L01019</t>
  </si>
  <si>
    <t>INE704J01044</t>
  </si>
  <si>
    <t>(A)  Securities is in default beyond its maturity date and its percentage to NAV :</t>
  </si>
  <si>
    <t>(B)  Total value and percentage of illiquid equity shares :</t>
  </si>
  <si>
    <t>(D)  Total outstanding exposure in derivative instruments at the end of the period :</t>
  </si>
  <si>
    <t>(E)  Total investments in foreign securities / ADRs / GDRs at the end of the period :</t>
  </si>
  <si>
    <t>(F)  Portfolio turnover ratio (Equity Schemes) :</t>
  </si>
  <si>
    <t>(G)  The Average maturity period (Debt Schemes) :</t>
  </si>
  <si>
    <t>Plan Name:</t>
  </si>
  <si>
    <t>NAV as on 31.03.2026 (Rs.)</t>
  </si>
  <si>
    <t>NAV as on 30.04.2026 (Rs.)</t>
  </si>
  <si>
    <t>Regular Plan - IDCW Option</t>
  </si>
  <si>
    <t>Regular Plan - Growth Option</t>
  </si>
  <si>
    <t>Direct Plan - IDCW Option</t>
  </si>
  <si>
    <t>Direct Plan - Growth Option</t>
  </si>
  <si>
    <t>Regular Plan - Bonus Option</t>
  </si>
  <si>
    <t>Regular Plan - Half Yearly IDCW Option</t>
  </si>
  <si>
    <t>Regular Plan - Quarterly IDCW Option</t>
  </si>
  <si>
    <t>Direct Plan - Bonus Option</t>
  </si>
  <si>
    <t>Direct Plan - Half Yearly IDCW Option</t>
  </si>
  <si>
    <t>Direct Plan - Quarterly IDCW Option</t>
  </si>
  <si>
    <t>Regular Plan - Daily IDCW Option</t>
  </si>
  <si>
    <t>Regular Plan - Weekly IDCW Option</t>
  </si>
  <si>
    <t>Direct Plan - Daily IDCW Option</t>
  </si>
  <si>
    <t>Direct Plan - Weekly IDCW Option</t>
  </si>
  <si>
    <t>Institutional Plan - Daily IDCW Option</t>
  </si>
  <si>
    <t>Institutional Plan - Growth Option</t>
  </si>
  <si>
    <t>Regular Plan - Fortnightly IDCW Option</t>
  </si>
  <si>
    <t>Direct Plan - Fortnightly IDCW Option</t>
  </si>
  <si>
    <t>Regular Plan - Monthly IDCW Option</t>
  </si>
  <si>
    <t>Direct Plan - Monthly IDCW Option</t>
  </si>
  <si>
    <t>Regular Plan - Yearly IDCW Option</t>
  </si>
  <si>
    <t>Direct Plan - Yearly IDCW Option</t>
  </si>
  <si>
    <t>Regular Plan - Cash Option</t>
  </si>
  <si>
    <t>Direct Plan - Cash Option</t>
  </si>
  <si>
    <t>PF 1 Year - IDCW Option</t>
  </si>
  <si>
    <t>PF 2 Year - IDCW Option</t>
  </si>
  <si>
    <t>PF 3 Year - IDCW Option</t>
  </si>
  <si>
    <t>PF 3 Year - Growth Option</t>
  </si>
  <si>
    <t>PF Regular - Growth Option</t>
  </si>
  <si>
    <t>Institutional Plan - Weekly IDCW Option</t>
  </si>
  <si>
    <t>Retail Plan - Fortnightly IDCW Option</t>
  </si>
  <si>
    <t>Retail Plan - Growth Option</t>
  </si>
  <si>
    <t>Retail Plan - Monthly IDCW Option</t>
  </si>
  <si>
    <t>Retail Plan - Weekly IDCW Option</t>
  </si>
  <si>
    <t>Single Plan</t>
  </si>
  <si>
    <t>N.A</t>
  </si>
  <si>
    <t>IDCW: IDCW stands for ‘Income Distribution cum Capital Withdrawal’. Investors may note that the amounts can be distributed out of investors’ capital (Equalization Reserve), which is part of the sale price that represents realized gains. In line with SEBI Circular no. SEBI/HO/IMD/DF3/CIR/P/2020/194 dated October 5, 2020, nomenclature of Dividend plans / options has been rephrased with Income Distribution cum Capital Withdrawal (IDCW) options w.e.f April 1, 2021. For details on IDCW, please refer notice cum addendum dated March 27, 2021.</t>
  </si>
  <si>
    <t>Record date</t>
  </si>
  <si>
    <t>Dividend 
 Individuals/HUF 
 (Rs. Per Unit)</t>
  </si>
  <si>
    <t>Dividend 
Others 
(Rs. Per Unit)</t>
  </si>
  <si>
    <t>0.00 Lakhs</t>
  </si>
  <si>
    <t>(C)  NAV at the beginning and end of the month period and dividend bonus etc, if applicable, declared during the period  :</t>
  </si>
  <si>
    <t>(i) NAV at the beginning and end of the month period :</t>
  </si>
  <si>
    <t>(ii) Dividend declared by the Scheme during the month ending April 30, 2026:</t>
  </si>
  <si>
    <t>(iii) Bonus declared by the Scheme during the month ending April 30, 2026:</t>
  </si>
  <si>
    <t>(H) Repo transactions in corporate debt securities during the month ending April 30, 2026 :</t>
  </si>
  <si>
    <t xml:space="preserve">(i) Hedging Positions through Futures as on April 30, 2026 : </t>
  </si>
  <si>
    <t>Total exposure due to futures (hedging positions) as a % age of net assets</t>
  </si>
  <si>
    <t>For the Month ended  April 30, 2026,following hedging transactions through futures have been squared off/expired.</t>
  </si>
  <si>
    <t>Total Number of contracts where futures were brought</t>
  </si>
  <si>
    <t>Total Number of contracts where futures were sold</t>
  </si>
  <si>
    <t>Gross Notional Value of contracts where futures were brought (In Lakhs.)</t>
  </si>
  <si>
    <t>Gross Notional Value of contracts where futures were sold (In Lakhs.)</t>
  </si>
  <si>
    <t>Net Profit/Loss value on all contracts combined  (In Lakhs.)</t>
  </si>
  <si>
    <t>(ii) Other than Hedging Positions through Futures as on April 30, 2026 :</t>
  </si>
  <si>
    <t>Underlying</t>
  </si>
  <si>
    <t>Series</t>
  </si>
  <si>
    <t>Long/
Short</t>
  </si>
  <si>
    <t>Future Price when Purchased</t>
  </si>
  <si>
    <t>Current Market Price of the Contract</t>
  </si>
  <si>
    <t>Margin Maintained
(In Lakhs.)</t>
  </si>
  <si>
    <t>Total exposure due to futures (non hedging positions) as a %age of net assets</t>
  </si>
  <si>
    <t>For the Month ended  April 30, 2026,following other than hedging transactions through futures have been squared off/expired.</t>
  </si>
  <si>
    <t xml:space="preserve">(iii) Hedging Positions through Options as on April 30, 2026 : </t>
  </si>
  <si>
    <t xml:space="preserve">(iv) Other Than Hedging Positions through Options as on April 30, 2026 : </t>
  </si>
  <si>
    <t xml:space="preserve">(v) Hedging Positions through Swaps as on April 30, 2026 : </t>
  </si>
  <si>
    <t>Underlying Security</t>
  </si>
  <si>
    <t>Position</t>
  </si>
  <si>
    <t>Instrument Type</t>
  </si>
  <si>
    <t xml:space="preserve">Maturity/Next Interest Fixing # </t>
  </si>
  <si>
    <t>Notional Value</t>
  </si>
  <si>
    <t>(Rs in lakhs)</t>
  </si>
  <si>
    <t>GOVT OF INDIA 6.68% 07-07-2040</t>
  </si>
  <si>
    <t>Floating</t>
  </si>
  <si>
    <t>Fixed</t>
  </si>
  <si>
    <r>
      <t>#</t>
    </r>
    <r>
      <rPr>
        <sz val="11"/>
        <color indexed="56"/>
        <rFont val="Calibri"/>
        <family val="2"/>
      </rPr>
      <t xml:space="preserve"> </t>
    </r>
    <r>
      <rPr>
        <sz val="11"/>
        <color indexed="8"/>
        <rFont val="Calibri"/>
        <family val="2"/>
      </rPr>
      <t>The maturity equivalent is the next interest fixing date in case of the floating Leg and for the fixed leg it is the final maturity date of the contract.</t>
    </r>
  </si>
  <si>
    <t>Nil</t>
  </si>
  <si>
    <t>Long/Short</t>
  </si>
  <si>
    <t>Number of Contracts</t>
  </si>
  <si>
    <t>Option Price when purchased (Rs. Per unit)</t>
  </si>
  <si>
    <t>Current Option Price ( Rs. Per unit)</t>
  </si>
  <si>
    <t>OPTSTKTATASTEEL26-May-2026CE210</t>
  </si>
  <si>
    <t>Call</t>
  </si>
  <si>
    <t>OPTSTKHINDALCO26-May-2026CE1020</t>
  </si>
  <si>
    <t>Total exposure due to Options (non hedging positions) as a %age of net assets</t>
  </si>
  <si>
    <t>For the Month ended  April 30, 2026,following other than hedging transactions through Options have been exercised/expired.</t>
  </si>
  <si>
    <t>Total Number of contracts entered into</t>
  </si>
  <si>
    <t>Gross Notional Value of contracts entered into   (In Lakhs.)</t>
  </si>
  <si>
    <t>Net Profit/Loss value on all contracts (treat premium paid as loss)   (In Lakhs.)</t>
  </si>
  <si>
    <t>GOVT OF KARNATAKA  07.47%  25-08-2036</t>
  </si>
  <si>
    <t>GOVT OF WEST BENGAL SGS 07.58%  31-12-2042</t>
  </si>
  <si>
    <t>GOVT OF KERALA 07.66% 18-02-2039</t>
  </si>
  <si>
    <t>ICICI BANK LIMITED CD MAT 19-03-2027</t>
  </si>
  <si>
    <t>HDFC BANK  LIMITED CD MAT  12-03-2027</t>
  </si>
  <si>
    <t>BANK OF BARODA CD MAT 15-12-2026</t>
  </si>
  <si>
    <t>JM FINANCIAL PRODUCTS LIMITED 8.92% 16-11-2026 (TRANCHE DF-2023)</t>
  </si>
  <si>
    <t>SMALL INDUSTRIES DEVELOPMENT BANK OF INDIA CD MAT 18-02-2027</t>
  </si>
  <si>
    <t>SMALL INDUSTRIES DEVELOPMENT BANK OF INDIA CD MAT 26-02-2027</t>
  </si>
  <si>
    <t>ERIS LIFESCIENCES LTD 8.73%  07-12-2026 (STRPP I) (R)</t>
  </si>
  <si>
    <t>SHRIRAM FINANCE LIMITED 8.75%  05-10-2026 (PPD XII 23-24 OPTION 1) (TRANCHE 1)</t>
  </si>
  <si>
    <t>NATIONAL BANK FOR AGRICULTURE AND RURAL DEVELOPMENT CD MAT 18-03-2027</t>
  </si>
  <si>
    <t>CANARA BANK CD MAT 04-03-2027</t>
  </si>
  <si>
    <t>MUTHOOT FINANCE LIMITED 8.90% 17-06-2027 (32-A,OPTION I)</t>
  </si>
  <si>
    <t>NATIONAL BANK FOR AGRICULTURE AND RURAL DEVELOPMENT CD MAT 02-03-2027</t>
  </si>
  <si>
    <t>MUTHOOT FINANCE LIMITED 8.05% 25-11-2027</t>
  </si>
  <si>
    <t>ADANI POWER LIMITED 8% 27-01-2028 ( SERIES I) (R)</t>
  </si>
  <si>
    <t>INDOSTAR CAPITAL FINANCE LTD 8.85%  22-05-2028 ( SERIES XXVIII) (R)</t>
  </si>
  <si>
    <t>TATA PROJECTS LIMITED  8.35% 22-07-2027 (SERIES R) (R)</t>
  </si>
  <si>
    <t>TORRENT POWER LIMITED 8.32%  28-02-2027 (SERIES 13) TRANCH 13B (R)</t>
  </si>
  <si>
    <t>SHEELA FOAM LIMITED 8.45% 06-10-2026 (STRIP IV) (R)</t>
  </si>
  <si>
    <t>JM FINANCIAL CREDIT SOLUTIONS LIMITED 9.30% 25-09-2026 ( SERIES I) (R)</t>
  </si>
  <si>
    <t>CANARA BANK CD MAT 26-02-2027</t>
  </si>
  <si>
    <t>BANK OF BARODA CD MAT 12-02-2027</t>
  </si>
  <si>
    <t>SMALL INDUSTRIES DEVELOPMENT BANK OF INDIA CD MAT 25-03-2027</t>
  </si>
  <si>
    <t>MUTHOOT FINCORP LIMITED MAT 12-03-2027</t>
  </si>
  <si>
    <t>PUNJAB NATIONAL BANK CD MAT  04-03-2027</t>
  </si>
  <si>
    <t>MANKIND PHARMA LIMITED (SERIES 2) 7.99% 16-10-2026 (R)</t>
  </si>
  <si>
    <t>TATA MOTORS LIMITED (ERST TML COMMERCIAL VEHICLES LTD) 8.50% 30-12-2026 (SERIES E28-B TRANCHE I) R</t>
  </si>
  <si>
    <t>MOTILAL OSWAL HOME FINANCE LIMITED 8.55% 07-01-2027 (SERIESMOHFL2024251)</t>
  </si>
  <si>
    <t>PUNJAB NATIONAL BANK CD MAT  05-02-2027</t>
  </si>
  <si>
    <t>TATA PROJECTS LIMITED  8.25% 28-04-2027 (SERIES Q) (R)</t>
  </si>
  <si>
    <t>JM FINANCIAL SERVICES LIMITED 8.30% 27-05-2027  (TRANCHE G) (TRANCHE H) (R)</t>
  </si>
  <si>
    <t>PHOENIX ARC PRIVATE LIMITED 8.95%  23-03-2028 ( SERIES II) (R)</t>
  </si>
  <si>
    <t>PHOENIX ARC PRIVATE LIMITED 8.95%  23-12-2027 ( SERIES I) (R)</t>
  </si>
  <si>
    <t>PUNJAB NATIONAL BANK CD MAT  04-02-2027</t>
  </si>
  <si>
    <t>MUTHOOT FINCORP LIMITED MAT 25-09-2026</t>
  </si>
  <si>
    <t>HDFC BANK  LIMITED CD MAT  02-03-2027</t>
  </si>
  <si>
    <t>PHOENIX ARC PRIVATE LIMITED 8.95%  23-06-2028 ( SERIES III) (R)</t>
  </si>
  <si>
    <t>KOTAK MAHINDRA BANK  LTD CD MAT  05-03-2027</t>
  </si>
  <si>
    <t>For the Month ended  April 30, 2026, following other than hedging transactions through futures have been squared off/expired.</t>
  </si>
  <si>
    <t>LONG</t>
  </si>
  <si>
    <t>`</t>
  </si>
  <si>
    <t>GOVT OF SIKKIM SGS 7.87%  25-03-2036</t>
  </si>
  <si>
    <t>GOVT OF INDIA 6.90% 15-04-2065</t>
  </si>
  <si>
    <t>GOVT OF INDIA 7.02% 18-06-2031</t>
  </si>
  <si>
    <t>GOVT OF TAMIL NADU 7%  11-08-2031</t>
  </si>
  <si>
    <t>GOVT OF RAJASTHAN 07.44% 25-02-2033</t>
  </si>
  <si>
    <t>GOVT OF KARNATAKA 7.36%  13-03-2034</t>
  </si>
  <si>
    <t>GOVT OF TAMIL NADU 7.57% 18-03-2038</t>
  </si>
  <si>
    <t>GOVT OF GUJARAT 7.57%  28-12-2031</t>
  </si>
  <si>
    <t>GOVT OF MAHARASHTRA  7.57% 25-01-2031</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</si>
  <si>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</si>
  <si>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</si>
  <si>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</si>
  <si>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</si>
  <si>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</si>
  <si>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</si>
  <si>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</si>
  <si>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</si>
  <si>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</si>
  <si>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</si>
  <si>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</si>
  <si>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</si>
  <si>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</si>
  <si>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</si>
  <si>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</si>
  <si>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</si>
  <si>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</si>
  <si>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</si>
  <si>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</si>
  <si>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</si>
  <si>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</si>
  <si>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</si>
  <si>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</si>
  <si>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</si>
  <si>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</si>
  <si>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</si>
  <si>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</si>
  <si>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</si>
  <si>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</si>
  <si>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</si>
  <si>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</si>
  <si>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</si>
  <si>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</si>
  <si>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</si>
  <si>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</si>
  <si>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</si>
  <si>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</si>
  <si>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</si>
  <si>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</si>
  <si>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</si>
  <si>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</si>
  <si>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</si>
  <si>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</si>
  <si>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</si>
  <si>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</si>
  <si>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</si>
  <si>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</si>
  <si>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</si>
  <si>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</si>
  <si>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</si>
  <si>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</si>
  <si>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</si>
  <si>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NIFTY SMALLCAP 250 TRI</t>
  </si>
  <si>
    <t>Benchmark Name : CRISIL IBX GILT INDEX - JUNE 2036</t>
  </si>
  <si>
    <t>Benchmark Name : CRISIL IBX GILT INDEX - APRIL 2029</t>
  </si>
  <si>
    <t>Benchmark Name : CRISIL IBX SDL INDEX - SEPTEMBER 2027</t>
  </si>
  <si>
    <t>Benchmark Name : CRISIL MEDIUM TERM DEBT INDEX</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</si>
  <si>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</si>
  <si>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</si>
  <si>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</si>
  <si>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</si>
  <si>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</si>
  <si>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</si>
  <si>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</si>
  <si>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</si>
  <si>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</si>
  <si>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</si>
  <si>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</si>
  <si>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</si>
  <si>
    <t>Benchmark Name : NIFTY MIDCAP 150 MOMENTUM 50 TRI</t>
  </si>
  <si>
    <t>Benchmark Name : NIFTY MIDCAP 150  TRI</t>
  </si>
  <si>
    <t>Benchmark Name : CRISIL-IBX FINANCIAL SERVICES 3-6 MONTHS DEBT INDEX</t>
  </si>
  <si>
    <t>Benchmark Name : CRISIL-IBX FINANCIAL SERVICES 9-12 MONTHS DEBT INDEX</t>
  </si>
  <si>
    <t>N.A.</t>
  </si>
  <si>
    <t>Portfolio Turnover Ratio = Lower of purchases or sales of securities during the twelve months ended April 30, 2026 / Average Net Assets during the twelve months ended April 30, 2026.</t>
  </si>
  <si>
    <t>Rs. 32401.44 Lakhs</t>
  </si>
  <si>
    <t>1.05 Years</t>
  </si>
  <si>
    <t>8.53 Years</t>
  </si>
  <si>
    <t>Rs. 56026.01 Lakhs</t>
  </si>
  <si>
    <t>Rs. 11701.4 Lakhs</t>
  </si>
  <si>
    <t>Rs. 103654.78 Lakhs</t>
  </si>
  <si>
    <t>3.81 Years</t>
  </si>
  <si>
    <t>5 Days</t>
  </si>
  <si>
    <t>4.08 Years</t>
  </si>
  <si>
    <t>0.12 Years</t>
  </si>
  <si>
    <t>4.21 Years</t>
  </si>
  <si>
    <t>0.73 Years</t>
  </si>
  <si>
    <t>2.13 Years</t>
  </si>
  <si>
    <t>Rs. 685388.04 Lakhs</t>
  </si>
  <si>
    <t>2.94 Years</t>
  </si>
  <si>
    <t>0.72 Years</t>
  </si>
  <si>
    <t>9.46 Years</t>
  </si>
  <si>
    <t>5.53 Years</t>
  </si>
  <si>
    <t>Rs. 45634.25 Lakhs</t>
  </si>
  <si>
    <t>0.82 Years</t>
  </si>
  <si>
    <t>1.06 Years</t>
  </si>
  <si>
    <t>2.48 Years</t>
  </si>
  <si>
    <t>4.01 Years</t>
  </si>
  <si>
    <t>0.51 Years</t>
  </si>
  <si>
    <t>9.4 Years</t>
  </si>
  <si>
    <t>4.05 Years</t>
  </si>
  <si>
    <t>2.55 Years</t>
  </si>
  <si>
    <t>2.66 Years</t>
  </si>
  <si>
    <t>3.49 Years</t>
  </si>
  <si>
    <t>Rs. 66540.02 Lakhs</t>
  </si>
  <si>
    <t>1 Day</t>
  </si>
  <si>
    <t>7.02 Years</t>
  </si>
  <si>
    <t>0.08 Years</t>
  </si>
  <si>
    <t>0.46 Years</t>
  </si>
  <si>
    <t>9.37 Years</t>
  </si>
  <si>
    <t>16.16 Years</t>
  </si>
  <si>
    <t>Rs. 120313.3 Lakhs</t>
  </si>
  <si>
    <t>0.11 Years</t>
  </si>
  <si>
    <t>0.09 Years</t>
  </si>
  <si>
    <t>0.14 Years</t>
  </si>
  <si>
    <t>1.14 Years</t>
  </si>
  <si>
    <t>0.16 Years</t>
  </si>
  <si>
    <t>0.3 Years</t>
  </si>
  <si>
    <t>0.28 Years</t>
  </si>
  <si>
    <t>0.36 Years</t>
  </si>
  <si>
    <t>0.45 Years</t>
  </si>
  <si>
    <t>0.47 Years</t>
  </si>
  <si>
    <t>0.53 Years</t>
  </si>
  <si>
    <t>0.63 Years</t>
  </si>
  <si>
    <t>0.22 Years</t>
  </si>
  <si>
    <t>0.8 Years</t>
  </si>
  <si>
    <t>0.99 Years</t>
  </si>
  <si>
    <t>9.73 Years</t>
  </si>
  <si>
    <t>2.86 Years</t>
  </si>
  <si>
    <t>1.23 Years</t>
  </si>
  <si>
    <t>36.92 Years</t>
  </si>
  <si>
    <t>0.04 Years</t>
  </si>
  <si>
    <t>0.03 Years</t>
  </si>
  <si>
    <t>0.01 Years</t>
  </si>
  <si>
    <t>4 Days</t>
  </si>
  <si>
    <t>0 Years</t>
  </si>
  <si>
    <t>4  Days</t>
  </si>
  <si>
    <t>0.27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</si>
</sst>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 #,##0.00_ ;_ * \-#,##0.00_ ;_ * &quot;-&quot;??_ ;_ @_ "/>
    <numFmt numFmtId="165" formatCode="dd/mm/yyyy;@"/>
    <numFmt numFmtId="166" formatCode="_(* #,##0_);_(* \(#,##0\);_(* &quot;-&quot;??_);_(@_)"/>
    <numFmt numFmtId="167" formatCode="mmmm\ dd\,\ yyyy"/>
    <numFmt numFmtId="168" formatCode="#,##0.0000_);\(#,##0.0000\)"/>
    <numFmt numFmtId="169" formatCode="dd\-mmm\-yyyy"/>
    <numFmt numFmtId="170" formatCode="0.000000"/>
    <numFmt numFmtId="171" formatCode="0_);\(0\)"/>
    <numFmt numFmtId="172" formatCode="0.00_);\(0.00\)"/>
    <numFmt numFmtId="173" formatCode="#,##0.0000000"/>
    <numFmt numFmtId="174" formatCode="0.0000000_);\(0.0000000\)"/>
    <numFmt numFmtId="175" formatCode="#,##0.0000000000000000"/>
  </numFmts>
  <fonts count="21"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0"/>
      <color indexed="8"/>
      <name val="Franklin Gothic Book"/>
      <family val="2"/>
    </font>
    <font>
      <b/>
      <sz val="11"/>
      <color rgb="FF000000"/>
      <name val="Calibri"/>
      <family val="2"/>
    </font>
    <font>
      <sz val="11"/>
      <color indexed="72"/>
      <name val="Calibri"/>
      <family val="2"/>
      <scheme val="minor"/>
    </font>
    <font>
      <sz val="11"/>
      <color indexed="56"/>
      <name val="Calibri"/>
      <family val="2"/>
    </font>
    <font>
      <sz val="11"/>
      <color indexed="8"/>
      <name val="Calibri"/>
      <family val="2"/>
    </font>
    <font>
      <b/>
      <sz val="1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xf numFmtId="0" fontId="1" fillId="0" borderId="0"/>
  </cellStyleXfs>
  <cellXfs count="221">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7" xfId="6" applyFont="1" applyBorder="1" applyAlignment="1">
      <alignment vertical="center"/>
    </xf>
    <xf numFmtId="0" fontId="8" fillId="0" borderId="18" xfId="0" applyFont="1" applyBorder="1"/>
    <xf numFmtId="0" fontId="8" fillId="0" borderId="19" xfId="0" applyFont="1" applyBorder="1"/>
    <xf numFmtId="0" fontId="2" fillId="2" borderId="20" xfId="0" applyFont="1" applyFill="1" applyBorder="1"/>
    <xf numFmtId="0" fontId="2" fillId="0" borderId="21" xfId="6" applyFont="1" applyBorder="1" applyAlignment="1">
      <alignment vertical="center"/>
    </xf>
    <xf numFmtId="0" fontId="8" fillId="0" borderId="22" xfId="0" applyFont="1" applyBorder="1"/>
    <xf numFmtId="0" fontId="7" fillId="0" borderId="22" xfId="0" applyFont="1" applyBorder="1"/>
    <xf numFmtId="0" fontId="2" fillId="2" borderId="22" xfId="4" applyFont="1" applyFill="1" applyBorder="1"/>
    <xf numFmtId="0" fontId="3" fillId="2" borderId="22" xfId="4" applyFont="1" applyFill="1" applyBorder="1"/>
    <xf numFmtId="0" fontId="2" fillId="2" borderId="23"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6" fontId="7" fillId="0" borderId="0" xfId="1" applyNumberFormat="1" applyFont="1"/>
    <xf numFmtId="43" fontId="2" fillId="0" borderId="5" xfId="1" applyFont="1" applyFill="1" applyBorder="1" applyAlignment="1">
      <alignment vertical="center" wrapText="1"/>
    </xf>
    <xf numFmtId="165" fontId="8" fillId="0" borderId="15" xfId="0" applyNumberFormat="1" applyFont="1" applyBorder="1" applyAlignment="1">
      <alignment wrapText="1"/>
    </xf>
    <xf numFmtId="43" fontId="8" fillId="0" borderId="24" xfId="1" applyFont="1" applyBorder="1" applyAlignment="1">
      <alignment horizontal="right"/>
    </xf>
    <xf numFmtId="43" fontId="7" fillId="0" borderId="12" xfId="1" applyFont="1" applyBorder="1"/>
    <xf numFmtId="43" fontId="8" fillId="0" borderId="11" xfId="1" applyFont="1" applyBorder="1" applyAlignment="1"/>
    <xf numFmtId="43" fontId="8" fillId="0" borderId="11" xfId="1" applyFont="1" applyBorder="1" applyAlignment="1">
      <alignment horizontal="right" indent="2"/>
    </xf>
    <xf numFmtId="43" fontId="5" fillId="0" borderId="11" xfId="3" applyNumberFormat="1" applyBorder="1" applyAlignment="1" applyProtection="1"/>
    <xf numFmtId="0" fontId="8" fillId="0" borderId="0" xfId="0" applyFont="1" applyAlignment="1">
      <alignment vertical="top" wrapText="1"/>
    </xf>
    <xf numFmtId="0" fontId="0" fillId="0" borderId="0" xfId="0" applyAlignment="1">
      <alignment vertical="top" wrapText="1"/>
    </xf>
    <xf numFmtId="0" fontId="7" fillId="0" borderId="0" xfId="0" applyFont="1" applyAlignment="1">
      <alignment vertical="top" wrapText="1"/>
    </xf>
    <xf numFmtId="166" fontId="7" fillId="0" borderId="0" xfId="1" applyNumberFormat="1" applyFont="1" applyAlignment="1">
      <alignment vertical="top" wrapText="1"/>
    </xf>
    <xf numFmtId="43" fontId="7" fillId="0" borderId="0" xfId="1" applyFont="1" applyAlignment="1">
      <alignment vertical="top" wrapText="1"/>
    </xf>
    <xf numFmtId="165" fontId="7" fillId="0" borderId="0" xfId="0" applyNumberFormat="1" applyFont="1" applyAlignment="1">
      <alignment vertical="top" wrapText="1"/>
    </xf>
    <xf numFmtId="0" fontId="6" fillId="0" borderId="0" xfId="0" applyFont="1" applyAlignment="1">
      <alignment vertical="top" wrapText="1"/>
    </xf>
    <xf numFmtId="0" fontId="7" fillId="0" borderId="29" xfId="0" applyFont="1" applyBorder="1" applyAlignment="1">
      <alignment vertical="top" wrapText="1"/>
    </xf>
    <xf numFmtId="0" fontId="8" fillId="0" borderId="1" xfId="0" applyFont="1" applyBorder="1" applyAlignment="1">
      <alignment vertical="top" wrapText="1"/>
    </xf>
    <xf numFmtId="0" fontId="8" fillId="0" borderId="29" xfId="0" applyFont="1" applyBorder="1" applyAlignment="1">
      <alignment vertical="top" wrapText="1"/>
    </xf>
    <xf numFmtId="0" fontId="7" fillId="0" borderId="29" xfId="0" applyFont="1" applyBorder="1" applyAlignment="1">
      <alignment horizontal="center" vertical="top" wrapText="1"/>
    </xf>
    <xf numFmtId="168" fontId="7" fillId="0" borderId="29" xfId="0" applyNumberFormat="1" applyFont="1" applyBorder="1" applyAlignment="1">
      <alignment horizontal="center" vertical="top" wrapText="1"/>
    </xf>
    <xf numFmtId="168" fontId="8" fillId="0" borderId="29" xfId="0" applyNumberFormat="1" applyFont="1" applyBorder="1" applyAlignment="1">
      <alignment horizontal="center" vertical="top" wrapText="1"/>
    </xf>
    <xf numFmtId="168" fontId="8" fillId="0" borderId="1" xfId="0" applyNumberFormat="1" applyFont="1" applyBorder="1" applyAlignment="1">
      <alignment horizontal="center" vertical="top" wrapText="1"/>
    </xf>
    <xf numFmtId="0" fontId="7" fillId="0" borderId="0" xfId="0" applyFont="1" applyAlignment="1">
      <alignment horizontal="center"/>
    </xf>
    <xf numFmtId="169" fontId="0" fillId="0" borderId="1" xfId="0" applyNumberFormat="1" applyBorder="1" applyAlignment="1">
      <alignment horizontal="left"/>
    </xf>
    <xf numFmtId="170" fontId="0" fillId="0" borderId="1" xfId="0" applyNumberFormat="1" applyBorder="1" applyAlignment="1">
      <alignment horizontal="center"/>
    </xf>
    <xf numFmtId="169" fontId="0" fillId="0" borderId="29" xfId="0" applyNumberFormat="1" applyBorder="1" applyAlignment="1">
      <alignment horizontal="left"/>
    </xf>
    <xf numFmtId="170" fontId="0" fillId="0" borderId="29" xfId="0" applyNumberFormat="1" applyBorder="1" applyAlignment="1">
      <alignment horizontal="center"/>
    </xf>
    <xf numFmtId="169" fontId="6" fillId="0" borderId="29" xfId="0" applyNumberFormat="1" applyFont="1" applyBorder="1" applyAlignment="1">
      <alignment horizontal="center" vertical="top" wrapText="1"/>
    </xf>
    <xf numFmtId="2" fontId="8" fillId="0" borderId="0" xfId="0" applyNumberFormat="1" applyFont="1" applyAlignment="1">
      <alignment horizontal="left"/>
    </xf>
    <xf numFmtId="0" fontId="8" fillId="0" borderId="0" xfId="0" applyFont="1" applyAlignment="1">
      <alignment horizontal="left"/>
    </xf>
    <xf numFmtId="10" fontId="8" fillId="0" borderId="0" xfId="0" applyNumberFormat="1" applyFont="1" applyAlignment="1">
      <alignment horizontal="left"/>
    </xf>
    <xf numFmtId="0" fontId="3" fillId="3" borderId="0" xfId="0" applyFont="1" applyFill="1"/>
    <xf numFmtId="0" fontId="3" fillId="0" borderId="0" xfId="0" applyFont="1"/>
    <xf numFmtId="171" fontId="3" fillId="3" borderId="0" xfId="2" applyNumberFormat="1" applyFont="1" applyFill="1" applyBorder="1" applyAlignment="1">
      <alignment horizontal="left"/>
    </xf>
    <xf numFmtId="0" fontId="15" fillId="3" borderId="1" xfId="0" applyFont="1" applyFill="1" applyBorder="1" applyAlignment="1">
      <alignment horizontal="left" wrapText="1"/>
    </xf>
    <xf numFmtId="172" fontId="3" fillId="3" borderId="1" xfId="2" applyNumberFormat="1" applyFont="1" applyFill="1" applyBorder="1" applyAlignment="1">
      <alignment horizontal="right"/>
    </xf>
    <xf numFmtId="0" fontId="15" fillId="0" borderId="1" xfId="0" applyFont="1" applyBorder="1" applyAlignment="1">
      <alignment horizontal="left" wrapText="1"/>
    </xf>
    <xf numFmtId="0" fontId="3" fillId="3" borderId="1" xfId="0" applyFont="1" applyFill="1" applyBorder="1"/>
    <xf numFmtId="0" fontId="15" fillId="3" borderId="1" xfId="0" applyFont="1" applyFill="1" applyBorder="1" applyAlignment="1">
      <alignment horizontal="left"/>
    </xf>
    <xf numFmtId="3" fontId="3" fillId="3" borderId="1" xfId="0" applyNumberFormat="1" applyFont="1" applyFill="1" applyBorder="1" applyAlignment="1">
      <alignment horizontal="right" vertical="top" wrapText="1"/>
    </xf>
    <xf numFmtId="0" fontId="15" fillId="0" borderId="1" xfId="0" applyFont="1" applyBorder="1" applyAlignment="1">
      <alignment horizontal="left"/>
    </xf>
    <xf numFmtId="43" fontId="3" fillId="3" borderId="1" xfId="2" applyFont="1" applyFill="1" applyBorder="1" applyAlignment="1">
      <alignment horizontal="right" vertical="top" wrapText="1"/>
    </xf>
    <xf numFmtId="43" fontId="3" fillId="3" borderId="0" xfId="2" applyFont="1" applyFill="1" applyBorder="1" applyAlignment="1">
      <alignment horizontal="left"/>
    </xf>
    <xf numFmtId="43" fontId="3" fillId="3" borderId="0" xfId="0" applyNumberFormat="1" applyFont="1" applyFill="1"/>
    <xf numFmtId="0" fontId="15" fillId="3" borderId="0" xfId="0" applyFont="1" applyFill="1" applyAlignment="1">
      <alignment horizontal="left"/>
    </xf>
    <xf numFmtId="166" fontId="3" fillId="3" borderId="0" xfId="2" applyNumberFormat="1" applyFont="1" applyFill="1" applyBorder="1" applyAlignment="1">
      <alignment horizontal="right" vertical="top" wrapText="1"/>
    </xf>
    <xf numFmtId="0" fontId="3" fillId="3" borderId="0" xfId="0" applyFont="1" applyFill="1" applyAlignment="1">
      <alignment horizontal="left"/>
    </xf>
    <xf numFmtId="171" fontId="3" fillId="3" borderId="0" xfId="2" applyNumberFormat="1" applyFont="1" applyFill="1" applyBorder="1" applyAlignment="1">
      <alignment horizontal="right"/>
    </xf>
    <xf numFmtId="43" fontId="3" fillId="3" borderId="0" xfId="2" applyFont="1" applyFill="1" applyBorder="1"/>
    <xf numFmtId="0" fontId="2" fillId="3" borderId="1" xfId="0" applyFont="1" applyFill="1" applyBorder="1" applyAlignment="1">
      <alignment horizontal="center" vertical="top" wrapText="1"/>
    </xf>
    <xf numFmtId="0" fontId="2" fillId="3" borderId="1" xfId="0" applyFont="1" applyFill="1" applyBorder="1" applyAlignment="1">
      <alignment horizontal="left" vertical="top" wrapText="1"/>
    </xf>
    <xf numFmtId="0" fontId="3" fillId="0" borderId="1" xfId="0" applyFont="1" applyBorder="1"/>
    <xf numFmtId="17" fontId="3" fillId="3" borderId="1" xfId="0" applyNumberFormat="1" applyFont="1" applyFill="1" applyBorder="1" applyAlignment="1">
      <alignment horizontal="center" wrapText="1"/>
    </xf>
    <xf numFmtId="0" fontId="3" fillId="3" borderId="1" xfId="0" applyFont="1" applyFill="1" applyBorder="1" applyAlignment="1">
      <alignment horizontal="left"/>
    </xf>
    <xf numFmtId="43" fontId="15" fillId="0" borderId="1" xfId="2" applyFont="1" applyFill="1" applyBorder="1" applyAlignment="1">
      <alignment horizontal="right" wrapText="1"/>
    </xf>
    <xf numFmtId="43" fontId="3" fillId="0" borderId="1" xfId="2" applyFont="1" applyFill="1" applyBorder="1" applyAlignment="1">
      <alignment horizontal="center" vertical="top" wrapText="1"/>
    </xf>
    <xf numFmtId="43" fontId="3" fillId="0" borderId="1" xfId="0" applyNumberFormat="1" applyFont="1" applyBorder="1" applyAlignment="1">
      <alignment horizontal="right"/>
    </xf>
    <xf numFmtId="4" fontId="3" fillId="3" borderId="0" xfId="4" applyNumberFormat="1" applyFont="1" applyFill="1" applyAlignment="1">
      <alignment horizontal="left"/>
    </xf>
    <xf numFmtId="4" fontId="3" fillId="3" borderId="0" xfId="4" applyNumberFormat="1" applyFont="1" applyFill="1"/>
    <xf numFmtId="4" fontId="3" fillId="3" borderId="0" xfId="0" applyNumberFormat="1" applyFont="1" applyFill="1"/>
    <xf numFmtId="166" fontId="3" fillId="3" borderId="1" xfId="2" applyNumberFormat="1" applyFont="1" applyFill="1" applyBorder="1" applyAlignment="1">
      <alignment horizontal="right" vertical="top" wrapText="1"/>
    </xf>
    <xf numFmtId="17" fontId="3" fillId="3" borderId="0" xfId="0" applyNumberFormat="1" applyFont="1" applyFill="1" applyAlignment="1">
      <alignment horizontal="left"/>
    </xf>
    <xf numFmtId="43" fontId="3" fillId="3" borderId="0" xfId="2" applyFont="1" applyFill="1"/>
    <xf numFmtId="0" fontId="3" fillId="0" borderId="0" xfId="0" applyFont="1" applyAlignment="1">
      <alignment horizontal="left"/>
    </xf>
    <xf numFmtId="166" fontId="3" fillId="3" borderId="0" xfId="2" applyNumberFormat="1" applyFont="1" applyFill="1" applyBorder="1"/>
    <xf numFmtId="0" fontId="15" fillId="0" borderId="0" xfId="0" applyFont="1" applyAlignment="1">
      <alignment horizontal="left"/>
    </xf>
    <xf numFmtId="43" fontId="15" fillId="3" borderId="0" xfId="0" applyNumberFormat="1" applyFont="1" applyFill="1"/>
    <xf numFmtId="0" fontId="15" fillId="3" borderId="0" xfId="0" applyFont="1" applyFill="1"/>
    <xf numFmtId="0" fontId="16" fillId="0" borderId="1" xfId="0" applyFont="1" applyBorder="1" applyAlignment="1">
      <alignment horizontal="center" vertical="center"/>
    </xf>
    <xf numFmtId="15" fontId="0" fillId="0" borderId="1" xfId="0" applyNumberFormat="1" applyBorder="1"/>
    <xf numFmtId="0" fontId="17" fillId="0" borderId="25" xfId="0" applyFont="1" applyBorder="1" applyAlignment="1">
      <alignment horizontal="left" vertical="top"/>
    </xf>
    <xf numFmtId="0" fontId="3" fillId="3" borderId="16" xfId="0" applyFont="1" applyFill="1" applyBorder="1"/>
    <xf numFmtId="172" fontId="3" fillId="0" borderId="1" xfId="2" applyNumberFormat="1" applyFont="1" applyFill="1" applyBorder="1" applyAlignment="1">
      <alignment horizontal="right"/>
    </xf>
    <xf numFmtId="3" fontId="3" fillId="3" borderId="0" xfId="0" applyNumberFormat="1" applyFont="1" applyFill="1"/>
    <xf numFmtId="166" fontId="3" fillId="3" borderId="0" xfId="0" applyNumberFormat="1" applyFont="1" applyFill="1"/>
    <xf numFmtId="0" fontId="3" fillId="3" borderId="25" xfId="0" applyFont="1" applyFill="1" applyBorder="1"/>
    <xf numFmtId="0" fontId="2" fillId="0" borderId="1" xfId="0" applyFont="1" applyBorder="1" applyAlignment="1">
      <alignment horizontal="left" vertical="top" wrapText="1"/>
    </xf>
    <xf numFmtId="0" fontId="2" fillId="0" borderId="1" xfId="0" applyFont="1" applyBorder="1" applyAlignment="1">
      <alignment horizontal="center" vertical="top" wrapText="1"/>
    </xf>
    <xf numFmtId="0" fontId="3" fillId="0" borderId="1" xfId="0" applyFont="1" applyBorder="1" applyAlignment="1">
      <alignment horizontal="left" vertical="top" wrapText="1"/>
    </xf>
    <xf numFmtId="17" fontId="3" fillId="0" borderId="1" xfId="0" applyNumberFormat="1" applyFont="1" applyBorder="1" applyAlignment="1">
      <alignment horizontal="center" wrapText="1"/>
    </xf>
    <xf numFmtId="0" fontId="3" fillId="0" borderId="1" xfId="4" applyFont="1" applyBorder="1"/>
    <xf numFmtId="0" fontId="3" fillId="0" borderId="1" xfId="0" applyFont="1" applyBorder="1" applyAlignment="1">
      <alignment horizontal="center" vertical="top" wrapText="1"/>
    </xf>
    <xf numFmtId="43" fontId="3" fillId="0" borderId="1" xfId="2" applyFont="1" applyFill="1" applyBorder="1"/>
    <xf numFmtId="172" fontId="3" fillId="3" borderId="0" xfId="2" applyNumberFormat="1" applyFont="1" applyFill="1" applyBorder="1" applyAlignment="1">
      <alignment horizontal="left"/>
    </xf>
    <xf numFmtId="43" fontId="3" fillId="3" borderId="0" xfId="2" applyFont="1" applyFill="1" applyBorder="1" applyAlignment="1">
      <alignment horizontal="right" vertical="top" wrapText="1"/>
    </xf>
    <xf numFmtId="0" fontId="1" fillId="0" borderId="1" xfId="0" applyFont="1" applyBorder="1"/>
    <xf numFmtId="0" fontId="3" fillId="0" borderId="1" xfId="0" applyFont="1" applyBorder="1" applyAlignment="1">
      <alignment horizontal="left"/>
    </xf>
    <xf numFmtId="0" fontId="2" fillId="0" borderId="1" xfId="0" applyFont="1" applyBorder="1" applyAlignment="1">
      <alignment vertical="top" wrapText="1"/>
    </xf>
    <xf numFmtId="0" fontId="3" fillId="0" borderId="1" xfId="0" applyFont="1" applyBorder="1" applyAlignment="1">
      <alignment vertical="top" wrapText="1"/>
    </xf>
    <xf numFmtId="166" fontId="3" fillId="0" borderId="1" xfId="2" applyNumberFormat="1" applyFont="1" applyBorder="1" applyAlignment="1">
      <alignment vertical="top" wrapText="1"/>
    </xf>
    <xf numFmtId="43" fontId="3" fillId="0" borderId="1" xfId="2" applyFont="1" applyBorder="1" applyAlignment="1">
      <alignment vertical="top" wrapText="1"/>
    </xf>
    <xf numFmtId="164" fontId="3" fillId="3" borderId="0" xfId="0" applyNumberFormat="1" applyFont="1" applyFill="1"/>
    <xf numFmtId="171" fontId="3" fillId="0" borderId="0" xfId="2" applyNumberFormat="1" applyFont="1" applyFill="1" applyBorder="1" applyAlignment="1">
      <alignment horizontal="left"/>
    </xf>
    <xf numFmtId="171" fontId="3" fillId="0" borderId="0" xfId="2" applyNumberFormat="1" applyFont="1" applyFill="1" applyBorder="1" applyAlignment="1">
      <alignment horizontal="right"/>
    </xf>
    <xf numFmtId="43" fontId="3" fillId="0" borderId="0" xfId="2" applyFont="1" applyFill="1" applyBorder="1"/>
    <xf numFmtId="43" fontId="3" fillId="0" borderId="1" xfId="2" applyFont="1" applyFill="1" applyBorder="1" applyAlignment="1">
      <alignment horizontal="right"/>
    </xf>
    <xf numFmtId="43" fontId="3" fillId="0" borderId="0" xfId="0" applyNumberFormat="1" applyFont="1"/>
    <xf numFmtId="3" fontId="3" fillId="0" borderId="0" xfId="0" applyNumberFormat="1" applyFont="1"/>
    <xf numFmtId="4" fontId="3" fillId="0" borderId="0" xfId="0" applyNumberFormat="1" applyFont="1" applyAlignment="1">
      <alignment horizontal="left"/>
    </xf>
    <xf numFmtId="43" fontId="3" fillId="0" borderId="0" xfId="2" applyFont="1" applyFill="1" applyBorder="1" applyAlignment="1">
      <alignment horizontal="left"/>
    </xf>
    <xf numFmtId="43" fontId="3" fillId="0" borderId="0" xfId="0" applyNumberFormat="1" applyFont="1" applyAlignment="1">
      <alignment horizontal="left"/>
    </xf>
    <xf numFmtId="166" fontId="3" fillId="0" borderId="0" xfId="0" applyNumberFormat="1" applyFont="1"/>
    <xf numFmtId="43" fontId="3" fillId="0" borderId="0" xfId="2" applyFont="1"/>
    <xf numFmtId="0" fontId="3" fillId="0" borderId="25" xfId="0" applyFont="1" applyBorder="1"/>
    <xf numFmtId="4" fontId="3" fillId="0" borderId="0" xfId="0" applyNumberFormat="1" applyFont="1"/>
    <xf numFmtId="166" fontId="3" fillId="0" borderId="0" xfId="2" applyNumberFormat="1" applyFont="1" applyFill="1" applyBorder="1"/>
    <xf numFmtId="43" fontId="15" fillId="0" borderId="0" xfId="0" applyNumberFormat="1" applyFont="1"/>
    <xf numFmtId="0" fontId="15" fillId="0" borderId="0" xfId="0" applyFont="1"/>
    <xf numFmtId="171" fontId="3" fillId="3" borderId="0" xfId="0" applyNumberFormat="1" applyFont="1" applyFill="1"/>
    <xf numFmtId="3" fontId="3" fillId="0" borderId="1" xfId="0" applyNumberFormat="1" applyFont="1" applyBorder="1" applyAlignment="1">
      <alignment horizontal="right" vertical="top" wrapText="1"/>
    </xf>
    <xf numFmtId="0" fontId="3" fillId="0" borderId="16" xfId="0" applyFont="1" applyBorder="1"/>
    <xf numFmtId="0" fontId="3" fillId="0" borderId="1" xfId="8" applyFont="1" applyBorder="1"/>
    <xf numFmtId="43" fontId="3" fillId="0" borderId="0" xfId="4" applyNumberFormat="1" applyFont="1"/>
    <xf numFmtId="164" fontId="3" fillId="0" borderId="0" xfId="0" applyNumberFormat="1" applyFont="1"/>
    <xf numFmtId="0" fontId="3" fillId="0" borderId="0" xfId="4" applyFont="1"/>
    <xf numFmtId="43" fontId="3" fillId="0" borderId="1" xfId="0" applyNumberFormat="1" applyFont="1" applyBorder="1"/>
    <xf numFmtId="43" fontId="3" fillId="0" borderId="1" xfId="2" applyFont="1" applyFill="1" applyBorder="1" applyAlignment="1">
      <alignment horizontal="right" vertical="top" wrapText="1"/>
    </xf>
    <xf numFmtId="173" fontId="3" fillId="0" borderId="0" xfId="0" applyNumberFormat="1" applyFont="1"/>
    <xf numFmtId="43" fontId="3" fillId="0" borderId="0" xfId="2" applyFont="1" applyFill="1" applyBorder="1" applyAlignment="1">
      <alignment horizontal="right" vertical="top" wrapText="1"/>
    </xf>
    <xf numFmtId="0" fontId="2" fillId="0" borderId="0" xfId="0" applyFont="1"/>
    <xf numFmtId="0" fontId="2" fillId="0" borderId="0" xfId="4" applyFont="1"/>
    <xf numFmtId="3" fontId="3" fillId="0" borderId="1" xfId="0" applyNumberFormat="1" applyFont="1" applyBorder="1"/>
    <xf numFmtId="171" fontId="3" fillId="0" borderId="0" xfId="0" applyNumberFormat="1" applyFont="1"/>
    <xf numFmtId="4" fontId="3" fillId="0" borderId="1" xfId="0" applyNumberFormat="1" applyFont="1" applyBorder="1"/>
    <xf numFmtId="174" fontId="3" fillId="0" borderId="0" xfId="0" applyNumberFormat="1" applyFont="1"/>
    <xf numFmtId="175" fontId="3" fillId="0" borderId="0" xfId="0" applyNumberFormat="1" applyFont="1"/>
    <xf numFmtId="43" fontId="3" fillId="3" borderId="1" xfId="0" applyNumberFormat="1" applyFont="1" applyFill="1" applyBorder="1" applyAlignment="1">
      <alignment horizontal="right"/>
    </xf>
    <xf numFmtId="164" fontId="20" fillId="0" borderId="0" xfId="0" applyNumberFormat="1" applyFont="1"/>
    <xf numFmtId="43" fontId="2" fillId="0" borderId="0" xfId="4" applyNumberFormat="1" applyFont="1"/>
    <xf numFmtId="164" fontId="0" fillId="0" borderId="0" xfId="0" applyNumberFormat="1"/>
    <xf numFmtId="43" fontId="0" fillId="0" borderId="0" xfId="0" applyNumberFormat="1"/>
    <xf numFmtId="43" fontId="3" fillId="0" borderId="0" xfId="2" applyFont="1" applyFill="1"/>
    <xf numFmtId="0" fontId="13" fillId="0" borderId="16" xfId="0" applyFont="1" applyBorder="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8" fillId="0" borderId="26" xfId="0" applyFont="1" applyBorder="1" applyAlignment="1">
      <alignment horizontal="justify" vertical="top" wrapText="1"/>
    </xf>
    <xf numFmtId="0" fontId="8" fillId="0" borderId="27" xfId="0" applyFont="1" applyBorder="1" applyAlignment="1">
      <alignment horizontal="justify" vertical="top" wrapText="1"/>
    </xf>
    <xf numFmtId="0" fontId="8" fillId="0" borderId="28" xfId="0" applyFont="1" applyBorder="1" applyAlignment="1">
      <alignment horizontal="justify" vertical="top" wrapText="1"/>
    </xf>
    <xf numFmtId="0" fontId="0" fillId="0" borderId="29" xfId="0" applyBorder="1" applyAlignment="1">
      <alignment horizontal="left" vertical="center"/>
    </xf>
    <xf numFmtId="0" fontId="0" fillId="0" borderId="30" xfId="0" applyBorder="1" applyAlignment="1">
      <alignment horizontal="left" vertical="center"/>
    </xf>
    <xf numFmtId="0" fontId="8" fillId="0" borderId="0" xfId="0" applyFont="1" applyAlignment="1">
      <alignment vertical="top" wrapText="1"/>
    </xf>
    <xf numFmtId="0" fontId="0" fillId="0" borderId="0" xfId="0" applyAlignment="1">
      <alignment vertical="top" wrapText="1"/>
    </xf>
    <xf numFmtId="0" fontId="16" fillId="0" borderId="1" xfId="0" applyFont="1" applyBorder="1" applyAlignment="1">
      <alignment horizontal="center" vertical="center"/>
    </xf>
    <xf numFmtId="0" fontId="16" fillId="0" borderId="29" xfId="0" applyFont="1" applyBorder="1" applyAlignment="1">
      <alignment horizontal="center" vertical="center"/>
    </xf>
    <xf numFmtId="0" fontId="16" fillId="0" borderId="30" xfId="0" applyFont="1" applyBorder="1" applyAlignment="1">
      <alignment horizontal="center" vertical="center"/>
    </xf>
    <xf numFmtId="0" fontId="16" fillId="0" borderId="1" xfId="0" applyFont="1" applyBorder="1" applyAlignment="1">
      <alignment horizontal="center" vertical="center" wrapText="1"/>
    </xf>
    <xf numFmtId="169" fontId="6" fillId="0" borderId="29" xfId="0" applyNumberFormat="1" applyFont="1" applyBorder="1" applyAlignment="1">
      <alignment horizontal="center"/>
    </xf>
    <xf numFmtId="0" fontId="7" fillId="0" borderId="29" xfId="0" applyFont="1" applyBorder="1" applyAlignment="1">
      <alignment horizontal="center"/>
    </xf>
    <xf numFmtId="0" fontId="3" fillId="0" borderId="0" xfId="7" applyFont="1" applyFill="1" applyBorder="1" applyAlignment="1" applyProtection="1">
      <alignment vertical="top" wrapText="1"/>
      <protection locked="0"/>
    </xf>
  </cellXfs>
  <cellStyles count="9">
    <cellStyle name="Comma" xfId="1" builtinId="3"/>
    <cellStyle name="Comma 2" xfId="2" xr:uid="{C904F249-4ECD-4930-BA2C-0D81173FC93E}"/>
    <cellStyle name="Hyperlink" xfId="3" builtinId="8"/>
    <cellStyle name="Hyperlink 2" xfId="7" xr:uid="{34902C11-44D8-41CC-A3A6-894B114E23E2}"/>
    <cellStyle name="Normal" xfId="0" builtinId="0"/>
    <cellStyle name="Normal 2" xfId="4" xr:uid="{D6CD0168-CA27-4628-A4B5-D21C30CEA143}"/>
    <cellStyle name="Normal 3" xfId="8" xr:uid="{99FC9DBC-0803-4EA6-A1B9-C638BEA0966F}"/>
    <cellStyle name="Percent 2" xfId="5" xr:uid="{F2065418-A922-447E-AFBB-B02C2F6C9741}"/>
    <cellStyle name="Style 1" xfId="6" xr:uid="{88941A2B-4DD2-45E4-B4F7-F9168FEC99A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4E0B777A-7C13-46C9-81E9-25AE18A10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178500"/>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A35F3DC4-7248-478C-9007-7649E74145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117850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257</xdr:row>
      <xdr:rowOff>0</xdr:rowOff>
    </xdr:from>
    <xdr:to>
      <xdr:col>2</xdr:col>
      <xdr:colOff>2608633</xdr:colOff>
      <xdr:row>264</xdr:row>
      <xdr:rowOff>57173</xdr:rowOff>
    </xdr:to>
    <xdr:pic>
      <xdr:nvPicPr>
        <xdr:cNvPr id="2" name="Picture 1">
          <a:extLst>
            <a:ext uri="{FF2B5EF4-FFF2-40B4-BE49-F238E27FC236}">
              <a16:creationId xmlns:a16="http://schemas.microsoft.com/office/drawing/2014/main" id="{D30088DD-A40A-498F-B265-6CD0F9ADCC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1667833"/>
          <a:ext cx="2608633" cy="1390673"/>
        </a:xfrm>
        <a:prstGeom prst="rect">
          <a:avLst/>
        </a:prstGeom>
      </xdr:spPr>
    </xdr:pic>
    <xdr:clientData/>
  </xdr:twoCellAnchor>
  <xdr:twoCellAnchor editAs="oneCell">
    <xdr:from>
      <xdr:col>4</xdr:col>
      <xdr:colOff>0</xdr:colOff>
      <xdr:row>257</xdr:row>
      <xdr:rowOff>0</xdr:rowOff>
    </xdr:from>
    <xdr:to>
      <xdr:col>6</xdr:col>
      <xdr:colOff>84731</xdr:colOff>
      <xdr:row>264</xdr:row>
      <xdr:rowOff>57173</xdr:rowOff>
    </xdr:to>
    <xdr:pic>
      <xdr:nvPicPr>
        <xdr:cNvPr id="3" name="Picture 2">
          <a:extLst>
            <a:ext uri="{FF2B5EF4-FFF2-40B4-BE49-F238E27FC236}">
              <a16:creationId xmlns:a16="http://schemas.microsoft.com/office/drawing/2014/main" id="{17E2E2A1-5C1B-4E14-81FE-16E8ED6580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5166783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2608633</xdr:colOff>
      <xdr:row>145</xdr:row>
      <xdr:rowOff>57173</xdr:rowOff>
    </xdr:to>
    <xdr:pic>
      <xdr:nvPicPr>
        <xdr:cNvPr id="2" name="Picture 1">
          <a:extLst>
            <a:ext uri="{FF2B5EF4-FFF2-40B4-BE49-F238E27FC236}">
              <a16:creationId xmlns:a16="http://schemas.microsoft.com/office/drawing/2014/main" id="{0E0124BB-CC5D-4FD8-B942-1E1ED1B07C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08633" cy="1390673"/>
        </a:xfrm>
        <a:prstGeom prst="rect">
          <a:avLst/>
        </a:prstGeom>
      </xdr:spPr>
    </xdr:pic>
    <xdr:clientData/>
  </xdr:twoCellAnchor>
  <xdr:twoCellAnchor editAs="oneCell">
    <xdr:from>
      <xdr:col>4</xdr:col>
      <xdr:colOff>0</xdr:colOff>
      <xdr:row>138</xdr:row>
      <xdr:rowOff>0</xdr:rowOff>
    </xdr:from>
    <xdr:to>
      <xdr:col>6</xdr:col>
      <xdr:colOff>84731</xdr:colOff>
      <xdr:row>145</xdr:row>
      <xdr:rowOff>57173</xdr:rowOff>
    </xdr:to>
    <xdr:pic>
      <xdr:nvPicPr>
        <xdr:cNvPr id="3" name="Picture 2">
          <a:extLst>
            <a:ext uri="{FF2B5EF4-FFF2-40B4-BE49-F238E27FC236}">
              <a16:creationId xmlns:a16="http://schemas.microsoft.com/office/drawing/2014/main" id="{F19065B7-7D7B-4997-B0A9-61C836B26C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834167"/>
          <a:ext cx="2592981" cy="139067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2608633</xdr:colOff>
      <xdr:row>141</xdr:row>
      <xdr:rowOff>57173</xdr:rowOff>
    </xdr:to>
    <xdr:pic>
      <xdr:nvPicPr>
        <xdr:cNvPr id="2" name="Picture 1">
          <a:extLst>
            <a:ext uri="{FF2B5EF4-FFF2-40B4-BE49-F238E27FC236}">
              <a16:creationId xmlns:a16="http://schemas.microsoft.com/office/drawing/2014/main" id="{F3E5A2CA-B3A9-452C-9F27-EE7BFD758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08633" cy="1390673"/>
        </a:xfrm>
        <a:prstGeom prst="rect">
          <a:avLst/>
        </a:prstGeom>
      </xdr:spPr>
    </xdr:pic>
    <xdr:clientData/>
  </xdr:twoCellAnchor>
  <xdr:twoCellAnchor editAs="oneCell">
    <xdr:from>
      <xdr:col>4</xdr:col>
      <xdr:colOff>0</xdr:colOff>
      <xdr:row>134</xdr:row>
      <xdr:rowOff>0</xdr:rowOff>
    </xdr:from>
    <xdr:to>
      <xdr:col>6</xdr:col>
      <xdr:colOff>84731</xdr:colOff>
      <xdr:row>141</xdr:row>
      <xdr:rowOff>57173</xdr:rowOff>
    </xdr:to>
    <xdr:pic>
      <xdr:nvPicPr>
        <xdr:cNvPr id="3" name="Picture 2">
          <a:extLst>
            <a:ext uri="{FF2B5EF4-FFF2-40B4-BE49-F238E27FC236}">
              <a16:creationId xmlns:a16="http://schemas.microsoft.com/office/drawing/2014/main" id="{F9C57BEA-81C4-4443-8A89-5D943186D6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072167"/>
          <a:ext cx="2592981" cy="139067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108</xdr:row>
      <xdr:rowOff>247673</xdr:rowOff>
    </xdr:to>
    <xdr:pic>
      <xdr:nvPicPr>
        <xdr:cNvPr id="2" name="Picture 1">
          <a:extLst>
            <a:ext uri="{FF2B5EF4-FFF2-40B4-BE49-F238E27FC236}">
              <a16:creationId xmlns:a16="http://schemas.microsoft.com/office/drawing/2014/main" id="{CB658A72-DFAA-40B3-AF4A-58F5AA15F6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87167"/>
          <a:ext cx="2608633" cy="1390673"/>
        </a:xfrm>
        <a:prstGeom prst="rect">
          <a:avLst/>
        </a:prstGeom>
      </xdr:spPr>
    </xdr:pic>
    <xdr:clientData/>
  </xdr:twoCellAnchor>
  <xdr:twoCellAnchor editAs="oneCell">
    <xdr:from>
      <xdr:col>4</xdr:col>
      <xdr:colOff>0</xdr:colOff>
      <xdr:row>102</xdr:row>
      <xdr:rowOff>0</xdr:rowOff>
    </xdr:from>
    <xdr:to>
      <xdr:col>6</xdr:col>
      <xdr:colOff>84731</xdr:colOff>
      <xdr:row>108</xdr:row>
      <xdr:rowOff>247673</xdr:rowOff>
    </xdr:to>
    <xdr:pic>
      <xdr:nvPicPr>
        <xdr:cNvPr id="3" name="Picture 2">
          <a:extLst>
            <a:ext uri="{FF2B5EF4-FFF2-40B4-BE49-F238E27FC236}">
              <a16:creationId xmlns:a16="http://schemas.microsoft.com/office/drawing/2014/main" id="{E98FC13E-A592-4347-8E7B-ECE30EF060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087167"/>
          <a:ext cx="2592981" cy="139067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109</xdr:row>
      <xdr:rowOff>247673</xdr:rowOff>
    </xdr:to>
    <xdr:pic>
      <xdr:nvPicPr>
        <xdr:cNvPr id="2" name="Picture 1">
          <a:extLst>
            <a:ext uri="{FF2B5EF4-FFF2-40B4-BE49-F238E27FC236}">
              <a16:creationId xmlns:a16="http://schemas.microsoft.com/office/drawing/2014/main" id="{CB3E5ADD-EF91-444E-B1D7-3A4574571F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103</xdr:row>
      <xdr:rowOff>0</xdr:rowOff>
    </xdr:from>
    <xdr:to>
      <xdr:col>6</xdr:col>
      <xdr:colOff>84731</xdr:colOff>
      <xdr:row>109</xdr:row>
      <xdr:rowOff>247673</xdr:rowOff>
    </xdr:to>
    <xdr:pic>
      <xdr:nvPicPr>
        <xdr:cNvPr id="3" name="Picture 2">
          <a:extLst>
            <a:ext uri="{FF2B5EF4-FFF2-40B4-BE49-F238E27FC236}">
              <a16:creationId xmlns:a16="http://schemas.microsoft.com/office/drawing/2014/main" id="{EDDBEB0A-844B-41E9-AD82-11F82E10C0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166667"/>
          <a:ext cx="2592981" cy="139067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1E26EF47-2251-46C6-9021-38D46955A3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3DB47A02-85C7-44F8-BCCD-22D5F6F857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850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2608633</xdr:colOff>
      <xdr:row>148</xdr:row>
      <xdr:rowOff>57173</xdr:rowOff>
    </xdr:to>
    <xdr:pic>
      <xdr:nvPicPr>
        <xdr:cNvPr id="2" name="Picture 1">
          <a:extLst>
            <a:ext uri="{FF2B5EF4-FFF2-40B4-BE49-F238E27FC236}">
              <a16:creationId xmlns:a16="http://schemas.microsoft.com/office/drawing/2014/main" id="{684401E4-36B2-4B91-B53C-37F38F8D5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05667"/>
          <a:ext cx="2608633" cy="1390673"/>
        </a:xfrm>
        <a:prstGeom prst="rect">
          <a:avLst/>
        </a:prstGeom>
      </xdr:spPr>
    </xdr:pic>
    <xdr:clientData/>
  </xdr:twoCellAnchor>
  <xdr:twoCellAnchor editAs="oneCell">
    <xdr:from>
      <xdr:col>4</xdr:col>
      <xdr:colOff>0</xdr:colOff>
      <xdr:row>141</xdr:row>
      <xdr:rowOff>0</xdr:rowOff>
    </xdr:from>
    <xdr:to>
      <xdr:col>6</xdr:col>
      <xdr:colOff>84731</xdr:colOff>
      <xdr:row>148</xdr:row>
      <xdr:rowOff>57173</xdr:rowOff>
    </xdr:to>
    <xdr:pic>
      <xdr:nvPicPr>
        <xdr:cNvPr id="3" name="Picture 2">
          <a:extLst>
            <a:ext uri="{FF2B5EF4-FFF2-40B4-BE49-F238E27FC236}">
              <a16:creationId xmlns:a16="http://schemas.microsoft.com/office/drawing/2014/main" id="{F1F7D499-BFA3-4800-AD86-0BA5C7964B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405667"/>
          <a:ext cx="2592981"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606</xdr:row>
      <xdr:rowOff>0</xdr:rowOff>
    </xdr:from>
    <xdr:to>
      <xdr:col>2</xdr:col>
      <xdr:colOff>2608633</xdr:colOff>
      <xdr:row>613</xdr:row>
      <xdr:rowOff>57173</xdr:rowOff>
    </xdr:to>
    <xdr:pic>
      <xdr:nvPicPr>
        <xdr:cNvPr id="2" name="Picture 1">
          <a:extLst>
            <a:ext uri="{FF2B5EF4-FFF2-40B4-BE49-F238E27FC236}">
              <a16:creationId xmlns:a16="http://schemas.microsoft.com/office/drawing/2014/main" id="{ACD232C7-EBE0-4736-92D8-DFD7960A4E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16988167"/>
          <a:ext cx="2608633" cy="1390673"/>
        </a:xfrm>
        <a:prstGeom prst="rect">
          <a:avLst/>
        </a:prstGeom>
      </xdr:spPr>
    </xdr:pic>
    <xdr:clientData/>
  </xdr:twoCellAnchor>
  <xdr:twoCellAnchor editAs="oneCell">
    <xdr:from>
      <xdr:col>4</xdr:col>
      <xdr:colOff>0</xdr:colOff>
      <xdr:row>606</xdr:row>
      <xdr:rowOff>0</xdr:rowOff>
    </xdr:from>
    <xdr:to>
      <xdr:col>6</xdr:col>
      <xdr:colOff>84731</xdr:colOff>
      <xdr:row>613</xdr:row>
      <xdr:rowOff>57173</xdr:rowOff>
    </xdr:to>
    <xdr:pic>
      <xdr:nvPicPr>
        <xdr:cNvPr id="3" name="Picture 2">
          <a:extLst>
            <a:ext uri="{FF2B5EF4-FFF2-40B4-BE49-F238E27FC236}">
              <a16:creationId xmlns:a16="http://schemas.microsoft.com/office/drawing/2014/main" id="{61C0278D-5E71-45E2-978C-5FCE9FF49F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169881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96B5BCBC-2FDE-45E1-96A9-E2773799D7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B897D301-7E2E-46B0-B32F-B3B82211E6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2608633</xdr:colOff>
      <xdr:row>140</xdr:row>
      <xdr:rowOff>57173</xdr:rowOff>
    </xdr:to>
    <xdr:pic>
      <xdr:nvPicPr>
        <xdr:cNvPr id="2" name="Picture 1">
          <a:extLst>
            <a:ext uri="{FF2B5EF4-FFF2-40B4-BE49-F238E27FC236}">
              <a16:creationId xmlns:a16="http://schemas.microsoft.com/office/drawing/2014/main" id="{434FA71B-8CE3-4D27-ADA4-1AE2C9ECE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08633" cy="1390673"/>
        </a:xfrm>
        <a:prstGeom prst="rect">
          <a:avLst/>
        </a:prstGeom>
      </xdr:spPr>
    </xdr:pic>
    <xdr:clientData/>
  </xdr:twoCellAnchor>
  <xdr:twoCellAnchor editAs="oneCell">
    <xdr:from>
      <xdr:col>4</xdr:col>
      <xdr:colOff>0</xdr:colOff>
      <xdr:row>133</xdr:row>
      <xdr:rowOff>0</xdr:rowOff>
    </xdr:from>
    <xdr:to>
      <xdr:col>6</xdr:col>
      <xdr:colOff>84731</xdr:colOff>
      <xdr:row>140</xdr:row>
      <xdr:rowOff>57173</xdr:rowOff>
    </xdr:to>
    <xdr:pic>
      <xdr:nvPicPr>
        <xdr:cNvPr id="3" name="Picture 2">
          <a:extLst>
            <a:ext uri="{FF2B5EF4-FFF2-40B4-BE49-F238E27FC236}">
              <a16:creationId xmlns:a16="http://schemas.microsoft.com/office/drawing/2014/main" id="{2D173BF3-2E90-4378-B8C7-D5F914BC4A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881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2608633</xdr:colOff>
      <xdr:row>123</xdr:row>
      <xdr:rowOff>57173</xdr:rowOff>
    </xdr:to>
    <xdr:pic>
      <xdr:nvPicPr>
        <xdr:cNvPr id="2" name="Picture 1">
          <a:extLst>
            <a:ext uri="{FF2B5EF4-FFF2-40B4-BE49-F238E27FC236}">
              <a16:creationId xmlns:a16="http://schemas.microsoft.com/office/drawing/2014/main" id="{850EAE91-ED1C-45B6-974E-672134A70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116</xdr:row>
      <xdr:rowOff>0</xdr:rowOff>
    </xdr:from>
    <xdr:to>
      <xdr:col>6</xdr:col>
      <xdr:colOff>84731</xdr:colOff>
      <xdr:row>123</xdr:row>
      <xdr:rowOff>57173</xdr:rowOff>
    </xdr:to>
    <xdr:pic>
      <xdr:nvPicPr>
        <xdr:cNvPr id="3" name="Picture 2">
          <a:extLst>
            <a:ext uri="{FF2B5EF4-FFF2-40B4-BE49-F238E27FC236}">
              <a16:creationId xmlns:a16="http://schemas.microsoft.com/office/drawing/2014/main" id="{E4D4EC02-BA09-42B0-BC2A-2693106698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6431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2608633</xdr:colOff>
      <xdr:row>185</xdr:row>
      <xdr:rowOff>57173</xdr:rowOff>
    </xdr:to>
    <xdr:pic>
      <xdr:nvPicPr>
        <xdr:cNvPr id="2" name="Picture 1">
          <a:extLst>
            <a:ext uri="{FF2B5EF4-FFF2-40B4-BE49-F238E27FC236}">
              <a16:creationId xmlns:a16="http://schemas.microsoft.com/office/drawing/2014/main" id="{F7BDC571-0778-4BAB-B7A1-BC05199E2C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792833"/>
          <a:ext cx="2608633" cy="1390673"/>
        </a:xfrm>
        <a:prstGeom prst="rect">
          <a:avLst/>
        </a:prstGeom>
      </xdr:spPr>
    </xdr:pic>
    <xdr:clientData/>
  </xdr:twoCellAnchor>
  <xdr:twoCellAnchor editAs="oneCell">
    <xdr:from>
      <xdr:col>4</xdr:col>
      <xdr:colOff>0</xdr:colOff>
      <xdr:row>178</xdr:row>
      <xdr:rowOff>0</xdr:rowOff>
    </xdr:from>
    <xdr:to>
      <xdr:col>6</xdr:col>
      <xdr:colOff>84731</xdr:colOff>
      <xdr:row>185</xdr:row>
      <xdr:rowOff>57173</xdr:rowOff>
    </xdr:to>
    <xdr:pic>
      <xdr:nvPicPr>
        <xdr:cNvPr id="3" name="Picture 2">
          <a:extLst>
            <a:ext uri="{FF2B5EF4-FFF2-40B4-BE49-F238E27FC236}">
              <a16:creationId xmlns:a16="http://schemas.microsoft.com/office/drawing/2014/main" id="{88924311-7E98-4437-824A-07D2033571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792833"/>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2D4C45C0-DDCB-4484-B2EA-4A55A7C19E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608633" cy="1390673"/>
        </a:xfrm>
        <a:prstGeom prst="rect">
          <a:avLst/>
        </a:prstGeom>
      </xdr:spPr>
    </xdr:pic>
    <xdr:clientData/>
  </xdr:twoCellAnchor>
  <xdr:twoCellAnchor editAs="oneCell">
    <xdr:from>
      <xdr:col>4</xdr:col>
      <xdr:colOff>0</xdr:colOff>
      <xdr:row>112</xdr:row>
      <xdr:rowOff>0</xdr:rowOff>
    </xdr:from>
    <xdr:to>
      <xdr:col>6</xdr:col>
      <xdr:colOff>84731</xdr:colOff>
      <xdr:row>119</xdr:row>
      <xdr:rowOff>57173</xdr:rowOff>
    </xdr:to>
    <xdr:pic>
      <xdr:nvPicPr>
        <xdr:cNvPr id="3" name="Picture 2">
          <a:extLst>
            <a:ext uri="{FF2B5EF4-FFF2-40B4-BE49-F238E27FC236}">
              <a16:creationId xmlns:a16="http://schemas.microsoft.com/office/drawing/2014/main" id="{102CD5BE-3342-4171-A4AD-6FBA6E5401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8811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F0906C2E-D23A-4614-92F5-8496DFFE2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420667"/>
          <a:ext cx="2608633" cy="1390673"/>
        </a:xfrm>
        <a:prstGeom prst="rect">
          <a:avLst/>
        </a:prstGeom>
      </xdr:spPr>
    </xdr:pic>
    <xdr:clientData/>
  </xdr:twoCellAnchor>
  <xdr:twoCellAnchor editAs="oneCell">
    <xdr:from>
      <xdr:col>4</xdr:col>
      <xdr:colOff>0</xdr:colOff>
      <xdr:row>109</xdr:row>
      <xdr:rowOff>0</xdr:rowOff>
    </xdr:from>
    <xdr:to>
      <xdr:col>6</xdr:col>
      <xdr:colOff>84731</xdr:colOff>
      <xdr:row>116</xdr:row>
      <xdr:rowOff>57173</xdr:rowOff>
    </xdr:to>
    <xdr:pic>
      <xdr:nvPicPr>
        <xdr:cNvPr id="3" name="Picture 2">
          <a:extLst>
            <a:ext uri="{FF2B5EF4-FFF2-40B4-BE49-F238E27FC236}">
              <a16:creationId xmlns:a16="http://schemas.microsoft.com/office/drawing/2014/main" id="{ED627A42-E83E-40BC-B1B9-CF89605D33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4206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E10A2BED-4CDB-465B-9D17-A2319EDB66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08633" cy="1390673"/>
        </a:xfrm>
        <a:prstGeom prst="rect">
          <a:avLst/>
        </a:prstGeom>
      </xdr:spPr>
    </xdr:pic>
    <xdr:clientData/>
  </xdr:twoCellAnchor>
  <xdr:twoCellAnchor editAs="oneCell">
    <xdr:from>
      <xdr:col>4</xdr:col>
      <xdr:colOff>0</xdr:colOff>
      <xdr:row>113</xdr:row>
      <xdr:rowOff>0</xdr:rowOff>
    </xdr:from>
    <xdr:to>
      <xdr:col>6</xdr:col>
      <xdr:colOff>84731</xdr:colOff>
      <xdr:row>120</xdr:row>
      <xdr:rowOff>57173</xdr:rowOff>
    </xdr:to>
    <xdr:pic>
      <xdr:nvPicPr>
        <xdr:cNvPr id="3" name="Picture 2">
          <a:extLst>
            <a:ext uri="{FF2B5EF4-FFF2-40B4-BE49-F238E27FC236}">
              <a16:creationId xmlns:a16="http://schemas.microsoft.com/office/drawing/2014/main" id="{B770B630-FAA7-4DEA-A396-068C52C447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2671241</xdr:colOff>
      <xdr:row>110</xdr:row>
      <xdr:rowOff>141008</xdr:rowOff>
    </xdr:to>
    <xdr:pic>
      <xdr:nvPicPr>
        <xdr:cNvPr id="2" name="Picture 1">
          <a:extLst>
            <a:ext uri="{FF2B5EF4-FFF2-40B4-BE49-F238E27FC236}">
              <a16:creationId xmlns:a16="http://schemas.microsoft.com/office/drawing/2014/main" id="{B9BFD707-9A9F-4874-96DE-98B245D81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71241" cy="1474508"/>
        </a:xfrm>
        <a:prstGeom prst="rect">
          <a:avLst/>
        </a:prstGeom>
      </xdr:spPr>
    </xdr:pic>
    <xdr:clientData/>
  </xdr:twoCellAnchor>
  <xdr:twoCellAnchor editAs="oneCell">
    <xdr:from>
      <xdr:col>4</xdr:col>
      <xdr:colOff>0</xdr:colOff>
      <xdr:row>103</xdr:row>
      <xdr:rowOff>0</xdr:rowOff>
    </xdr:from>
    <xdr:to>
      <xdr:col>6</xdr:col>
      <xdr:colOff>116034</xdr:colOff>
      <xdr:row>110</xdr:row>
      <xdr:rowOff>116350</xdr:rowOff>
    </xdr:to>
    <xdr:pic>
      <xdr:nvPicPr>
        <xdr:cNvPr id="3" name="Picture 2">
          <a:extLst>
            <a:ext uri="{FF2B5EF4-FFF2-40B4-BE49-F238E27FC236}">
              <a16:creationId xmlns:a16="http://schemas.microsoft.com/office/drawing/2014/main" id="{C9F3B9FB-C459-47C5-B840-106F36DBBB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166667"/>
          <a:ext cx="2624284" cy="144985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8459DC25-513A-45E4-80B8-4C9409134C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21E25265-31E1-4D18-8886-64E92C319E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E2F694FA-7762-4A8A-870A-7EA28214FA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77FA1248-992A-450C-BFA7-C244B7327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E0A1F480-1FD3-48ED-B57D-72F21FD5BC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E3AF83B6-1F0A-47AC-A439-0A7C295C6C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2608632</xdr:colOff>
      <xdr:row>103</xdr:row>
      <xdr:rowOff>121282</xdr:rowOff>
    </xdr:to>
    <xdr:pic>
      <xdr:nvPicPr>
        <xdr:cNvPr id="2" name="Picture 1">
          <a:extLst>
            <a:ext uri="{FF2B5EF4-FFF2-40B4-BE49-F238E27FC236}">
              <a16:creationId xmlns:a16="http://schemas.microsoft.com/office/drawing/2014/main" id="{34BF2CEF-0DC3-46EF-BED1-FF08BB980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44167"/>
          <a:ext cx="2608632" cy="1454782"/>
        </a:xfrm>
        <a:prstGeom prst="rect">
          <a:avLst/>
        </a:prstGeom>
      </xdr:spPr>
    </xdr:pic>
    <xdr:clientData/>
  </xdr:twoCellAnchor>
  <xdr:twoCellAnchor editAs="oneCell">
    <xdr:from>
      <xdr:col>4</xdr:col>
      <xdr:colOff>0</xdr:colOff>
      <xdr:row>96</xdr:row>
      <xdr:rowOff>0</xdr:rowOff>
    </xdr:from>
    <xdr:to>
      <xdr:col>6</xdr:col>
      <xdr:colOff>131687</xdr:colOff>
      <xdr:row>103</xdr:row>
      <xdr:rowOff>57173</xdr:rowOff>
    </xdr:to>
    <xdr:pic>
      <xdr:nvPicPr>
        <xdr:cNvPr id="3" name="Picture 2">
          <a:extLst>
            <a:ext uri="{FF2B5EF4-FFF2-40B4-BE49-F238E27FC236}">
              <a16:creationId xmlns:a16="http://schemas.microsoft.com/office/drawing/2014/main" id="{AB8D4BD8-A8D0-4341-841C-C9BAAE6551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8944167"/>
          <a:ext cx="2639937"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2624284</xdr:colOff>
      <xdr:row>121</xdr:row>
      <xdr:rowOff>42378</xdr:rowOff>
    </xdr:to>
    <xdr:pic>
      <xdr:nvPicPr>
        <xdr:cNvPr id="2" name="Picture 1">
          <a:extLst>
            <a:ext uri="{FF2B5EF4-FFF2-40B4-BE49-F238E27FC236}">
              <a16:creationId xmlns:a16="http://schemas.microsoft.com/office/drawing/2014/main" id="{01E998D2-7D84-40E7-AF02-C1A8D8EEE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24284" cy="1375878"/>
        </a:xfrm>
        <a:prstGeom prst="rect">
          <a:avLst/>
        </a:prstGeom>
      </xdr:spPr>
    </xdr:pic>
    <xdr:clientData/>
  </xdr:twoCellAnchor>
  <xdr:twoCellAnchor editAs="oneCell">
    <xdr:from>
      <xdr:col>4</xdr:col>
      <xdr:colOff>0</xdr:colOff>
      <xdr:row>114</xdr:row>
      <xdr:rowOff>0</xdr:rowOff>
    </xdr:from>
    <xdr:to>
      <xdr:col>6</xdr:col>
      <xdr:colOff>58645</xdr:colOff>
      <xdr:row>121</xdr:row>
      <xdr:rowOff>57173</xdr:rowOff>
    </xdr:to>
    <xdr:pic>
      <xdr:nvPicPr>
        <xdr:cNvPr id="3" name="Picture 2">
          <a:extLst>
            <a:ext uri="{FF2B5EF4-FFF2-40B4-BE49-F238E27FC236}">
              <a16:creationId xmlns:a16="http://schemas.microsoft.com/office/drawing/2014/main" id="{81654EE4-2568-48DE-BC66-F1CC14C83B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566895"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2608633</xdr:colOff>
      <xdr:row>152</xdr:row>
      <xdr:rowOff>57173</xdr:rowOff>
    </xdr:to>
    <xdr:pic>
      <xdr:nvPicPr>
        <xdr:cNvPr id="2" name="Picture 1">
          <a:extLst>
            <a:ext uri="{FF2B5EF4-FFF2-40B4-BE49-F238E27FC236}">
              <a16:creationId xmlns:a16="http://schemas.microsoft.com/office/drawing/2014/main" id="{7F4B1131-23D4-4F2F-B467-C26AAFA920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08633" cy="1390673"/>
        </a:xfrm>
        <a:prstGeom prst="rect">
          <a:avLst/>
        </a:prstGeom>
      </xdr:spPr>
    </xdr:pic>
    <xdr:clientData/>
  </xdr:twoCellAnchor>
  <xdr:twoCellAnchor editAs="oneCell">
    <xdr:from>
      <xdr:col>4</xdr:col>
      <xdr:colOff>0</xdr:colOff>
      <xdr:row>145</xdr:row>
      <xdr:rowOff>0</xdr:rowOff>
    </xdr:from>
    <xdr:to>
      <xdr:col>6</xdr:col>
      <xdr:colOff>84731</xdr:colOff>
      <xdr:row>152</xdr:row>
      <xdr:rowOff>57173</xdr:rowOff>
    </xdr:to>
    <xdr:pic>
      <xdr:nvPicPr>
        <xdr:cNvPr id="3" name="Picture 2">
          <a:extLst>
            <a:ext uri="{FF2B5EF4-FFF2-40B4-BE49-F238E27FC236}">
              <a16:creationId xmlns:a16="http://schemas.microsoft.com/office/drawing/2014/main" id="{C47F8035-B85D-47B2-A2EC-D2488192C6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167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2639936</xdr:colOff>
      <xdr:row>157</xdr:row>
      <xdr:rowOff>101556</xdr:rowOff>
    </xdr:to>
    <xdr:pic>
      <xdr:nvPicPr>
        <xdr:cNvPr id="2" name="Picture 1">
          <a:extLst>
            <a:ext uri="{FF2B5EF4-FFF2-40B4-BE49-F238E27FC236}">
              <a16:creationId xmlns:a16="http://schemas.microsoft.com/office/drawing/2014/main" id="{A7962AE9-D0AE-4CF9-AE41-1807F7A11A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231167"/>
          <a:ext cx="2639936" cy="1435056"/>
        </a:xfrm>
        <a:prstGeom prst="rect">
          <a:avLst/>
        </a:prstGeom>
      </xdr:spPr>
    </xdr:pic>
    <xdr:clientData/>
  </xdr:twoCellAnchor>
  <xdr:twoCellAnchor editAs="oneCell">
    <xdr:from>
      <xdr:col>4</xdr:col>
      <xdr:colOff>0</xdr:colOff>
      <xdr:row>150</xdr:row>
      <xdr:rowOff>0</xdr:rowOff>
    </xdr:from>
    <xdr:to>
      <xdr:col>6</xdr:col>
      <xdr:colOff>84731</xdr:colOff>
      <xdr:row>157</xdr:row>
      <xdr:rowOff>81830</xdr:rowOff>
    </xdr:to>
    <xdr:pic>
      <xdr:nvPicPr>
        <xdr:cNvPr id="3" name="Picture 2">
          <a:extLst>
            <a:ext uri="{FF2B5EF4-FFF2-40B4-BE49-F238E27FC236}">
              <a16:creationId xmlns:a16="http://schemas.microsoft.com/office/drawing/2014/main" id="{3FA33A3A-7EF5-49FB-AF98-90A6B251DE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2311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2608633</xdr:colOff>
      <xdr:row>154</xdr:row>
      <xdr:rowOff>57173</xdr:rowOff>
    </xdr:to>
    <xdr:pic>
      <xdr:nvPicPr>
        <xdr:cNvPr id="2" name="Picture 1">
          <a:extLst>
            <a:ext uri="{FF2B5EF4-FFF2-40B4-BE49-F238E27FC236}">
              <a16:creationId xmlns:a16="http://schemas.microsoft.com/office/drawing/2014/main" id="{A80EF7B9-AA2E-4FEF-8BDE-38752972D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659667"/>
          <a:ext cx="2608633" cy="1390673"/>
        </a:xfrm>
        <a:prstGeom prst="rect">
          <a:avLst/>
        </a:prstGeom>
      </xdr:spPr>
    </xdr:pic>
    <xdr:clientData/>
  </xdr:twoCellAnchor>
  <xdr:twoCellAnchor editAs="oneCell">
    <xdr:from>
      <xdr:col>4</xdr:col>
      <xdr:colOff>0</xdr:colOff>
      <xdr:row>147</xdr:row>
      <xdr:rowOff>0</xdr:rowOff>
    </xdr:from>
    <xdr:to>
      <xdr:col>6</xdr:col>
      <xdr:colOff>84731</xdr:colOff>
      <xdr:row>154</xdr:row>
      <xdr:rowOff>57173</xdr:rowOff>
    </xdr:to>
    <xdr:pic>
      <xdr:nvPicPr>
        <xdr:cNvPr id="3" name="Picture 2">
          <a:extLst>
            <a:ext uri="{FF2B5EF4-FFF2-40B4-BE49-F238E27FC236}">
              <a16:creationId xmlns:a16="http://schemas.microsoft.com/office/drawing/2014/main" id="{FA503D75-4AD0-41DA-A8C2-41084B82E3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659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248</xdr:row>
      <xdr:rowOff>0</xdr:rowOff>
    </xdr:from>
    <xdr:to>
      <xdr:col>2</xdr:col>
      <xdr:colOff>2608633</xdr:colOff>
      <xdr:row>255</xdr:row>
      <xdr:rowOff>57173</xdr:rowOff>
    </xdr:to>
    <xdr:pic>
      <xdr:nvPicPr>
        <xdr:cNvPr id="2" name="Picture 1">
          <a:extLst>
            <a:ext uri="{FF2B5EF4-FFF2-40B4-BE49-F238E27FC236}">
              <a16:creationId xmlns:a16="http://schemas.microsoft.com/office/drawing/2014/main" id="{591AD146-C5CE-4638-8EE0-4079DFCD9A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7900167"/>
          <a:ext cx="2608633" cy="1390673"/>
        </a:xfrm>
        <a:prstGeom prst="rect">
          <a:avLst/>
        </a:prstGeom>
      </xdr:spPr>
    </xdr:pic>
    <xdr:clientData/>
  </xdr:twoCellAnchor>
  <xdr:twoCellAnchor editAs="oneCell">
    <xdr:from>
      <xdr:col>4</xdr:col>
      <xdr:colOff>0</xdr:colOff>
      <xdr:row>248</xdr:row>
      <xdr:rowOff>0</xdr:rowOff>
    </xdr:from>
    <xdr:to>
      <xdr:col>6</xdr:col>
      <xdr:colOff>84731</xdr:colOff>
      <xdr:row>255</xdr:row>
      <xdr:rowOff>57173</xdr:rowOff>
    </xdr:to>
    <xdr:pic>
      <xdr:nvPicPr>
        <xdr:cNvPr id="3" name="Picture 2">
          <a:extLst>
            <a:ext uri="{FF2B5EF4-FFF2-40B4-BE49-F238E27FC236}">
              <a16:creationId xmlns:a16="http://schemas.microsoft.com/office/drawing/2014/main" id="{786C3AD8-C2A3-49E7-A719-E816CA912F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7900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2671241</xdr:colOff>
      <xdr:row>124</xdr:row>
      <xdr:rowOff>141008</xdr:rowOff>
    </xdr:to>
    <xdr:pic>
      <xdr:nvPicPr>
        <xdr:cNvPr id="2" name="Picture 1">
          <a:extLst>
            <a:ext uri="{FF2B5EF4-FFF2-40B4-BE49-F238E27FC236}">
              <a16:creationId xmlns:a16="http://schemas.microsoft.com/office/drawing/2014/main" id="{9C7D99FB-4BB4-4A98-B722-017F2228A5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71241" cy="1474508"/>
        </a:xfrm>
        <a:prstGeom prst="rect">
          <a:avLst/>
        </a:prstGeom>
      </xdr:spPr>
    </xdr:pic>
    <xdr:clientData/>
  </xdr:twoCellAnchor>
  <xdr:twoCellAnchor editAs="oneCell">
    <xdr:from>
      <xdr:col>4</xdr:col>
      <xdr:colOff>0</xdr:colOff>
      <xdr:row>117</xdr:row>
      <xdr:rowOff>0</xdr:rowOff>
    </xdr:from>
    <xdr:to>
      <xdr:col>6</xdr:col>
      <xdr:colOff>116034</xdr:colOff>
      <xdr:row>124</xdr:row>
      <xdr:rowOff>116350</xdr:rowOff>
    </xdr:to>
    <xdr:pic>
      <xdr:nvPicPr>
        <xdr:cNvPr id="3" name="Picture 2">
          <a:extLst>
            <a:ext uri="{FF2B5EF4-FFF2-40B4-BE49-F238E27FC236}">
              <a16:creationId xmlns:a16="http://schemas.microsoft.com/office/drawing/2014/main" id="{32548F3A-33DF-4F09-A396-F66F3308D8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833667"/>
          <a:ext cx="2624284" cy="14498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2671241</xdr:colOff>
      <xdr:row>121</xdr:row>
      <xdr:rowOff>141008</xdr:rowOff>
    </xdr:to>
    <xdr:pic>
      <xdr:nvPicPr>
        <xdr:cNvPr id="2" name="Picture 1">
          <a:extLst>
            <a:ext uri="{FF2B5EF4-FFF2-40B4-BE49-F238E27FC236}">
              <a16:creationId xmlns:a16="http://schemas.microsoft.com/office/drawing/2014/main" id="{1DA53B65-1E28-4A5E-8E10-7125F3260A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71241" cy="1474508"/>
        </a:xfrm>
        <a:prstGeom prst="rect">
          <a:avLst/>
        </a:prstGeom>
      </xdr:spPr>
    </xdr:pic>
    <xdr:clientData/>
  </xdr:twoCellAnchor>
  <xdr:twoCellAnchor editAs="oneCell">
    <xdr:from>
      <xdr:col>4</xdr:col>
      <xdr:colOff>0</xdr:colOff>
      <xdr:row>114</xdr:row>
      <xdr:rowOff>0</xdr:rowOff>
    </xdr:from>
    <xdr:to>
      <xdr:col>6</xdr:col>
      <xdr:colOff>116034</xdr:colOff>
      <xdr:row>121</xdr:row>
      <xdr:rowOff>116350</xdr:rowOff>
    </xdr:to>
    <xdr:pic>
      <xdr:nvPicPr>
        <xdr:cNvPr id="3" name="Picture 2">
          <a:extLst>
            <a:ext uri="{FF2B5EF4-FFF2-40B4-BE49-F238E27FC236}">
              <a16:creationId xmlns:a16="http://schemas.microsoft.com/office/drawing/2014/main" id="{49FD21C6-9ECA-4D1E-BD50-F8D745FA6C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624284" cy="1449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2608632</xdr:colOff>
      <xdr:row>115</xdr:row>
      <xdr:rowOff>121282</xdr:rowOff>
    </xdr:to>
    <xdr:pic>
      <xdr:nvPicPr>
        <xdr:cNvPr id="2" name="Picture 1">
          <a:extLst>
            <a:ext uri="{FF2B5EF4-FFF2-40B4-BE49-F238E27FC236}">
              <a16:creationId xmlns:a16="http://schemas.microsoft.com/office/drawing/2014/main" id="{A970216B-B881-45FE-9C82-43980165E8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608632" cy="1454782"/>
        </a:xfrm>
        <a:prstGeom prst="rect">
          <a:avLst/>
        </a:prstGeom>
      </xdr:spPr>
    </xdr:pic>
    <xdr:clientData/>
  </xdr:twoCellAnchor>
  <xdr:twoCellAnchor editAs="oneCell">
    <xdr:from>
      <xdr:col>4</xdr:col>
      <xdr:colOff>0</xdr:colOff>
      <xdr:row>108</xdr:row>
      <xdr:rowOff>0</xdr:rowOff>
    </xdr:from>
    <xdr:to>
      <xdr:col>6</xdr:col>
      <xdr:colOff>131687</xdr:colOff>
      <xdr:row>115</xdr:row>
      <xdr:rowOff>57173</xdr:rowOff>
    </xdr:to>
    <xdr:pic>
      <xdr:nvPicPr>
        <xdr:cNvPr id="3" name="Picture 2">
          <a:extLst>
            <a:ext uri="{FF2B5EF4-FFF2-40B4-BE49-F238E27FC236}">
              <a16:creationId xmlns:a16="http://schemas.microsoft.com/office/drawing/2014/main" id="{E430C3AD-A64C-4863-A96B-D63B5BBEF7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119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2639936</xdr:colOff>
      <xdr:row>175</xdr:row>
      <xdr:rowOff>101556</xdr:rowOff>
    </xdr:to>
    <xdr:pic>
      <xdr:nvPicPr>
        <xdr:cNvPr id="2" name="Picture 1">
          <a:extLst>
            <a:ext uri="{FF2B5EF4-FFF2-40B4-BE49-F238E27FC236}">
              <a16:creationId xmlns:a16="http://schemas.microsoft.com/office/drawing/2014/main" id="{176B9AAD-6D4D-4791-9729-F0B35FA27B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51333"/>
          <a:ext cx="2639936" cy="1435056"/>
        </a:xfrm>
        <a:prstGeom prst="rect">
          <a:avLst/>
        </a:prstGeom>
      </xdr:spPr>
    </xdr:pic>
    <xdr:clientData/>
  </xdr:twoCellAnchor>
  <xdr:twoCellAnchor editAs="oneCell">
    <xdr:from>
      <xdr:col>4</xdr:col>
      <xdr:colOff>0</xdr:colOff>
      <xdr:row>168</xdr:row>
      <xdr:rowOff>0</xdr:rowOff>
    </xdr:from>
    <xdr:to>
      <xdr:col>6</xdr:col>
      <xdr:colOff>105600</xdr:colOff>
      <xdr:row>175</xdr:row>
      <xdr:rowOff>62104</xdr:rowOff>
    </xdr:to>
    <xdr:pic>
      <xdr:nvPicPr>
        <xdr:cNvPr id="3" name="Picture 2">
          <a:extLst>
            <a:ext uri="{FF2B5EF4-FFF2-40B4-BE49-F238E27FC236}">
              <a16:creationId xmlns:a16="http://schemas.microsoft.com/office/drawing/2014/main" id="{B20B1FC6-9B9F-4944-8C71-687EE0251B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951333"/>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324</xdr:row>
      <xdr:rowOff>0</xdr:rowOff>
    </xdr:from>
    <xdr:to>
      <xdr:col>2</xdr:col>
      <xdr:colOff>2613851</xdr:colOff>
      <xdr:row>331</xdr:row>
      <xdr:rowOff>67036</xdr:rowOff>
    </xdr:to>
    <xdr:pic>
      <xdr:nvPicPr>
        <xdr:cNvPr id="2" name="Picture 1">
          <a:extLst>
            <a:ext uri="{FF2B5EF4-FFF2-40B4-BE49-F238E27FC236}">
              <a16:creationId xmlns:a16="http://schemas.microsoft.com/office/drawing/2014/main" id="{8F2D7746-FAC0-46EF-93EA-FA4EE165AF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3404750"/>
          <a:ext cx="2613851" cy="1400536"/>
        </a:xfrm>
        <a:prstGeom prst="rect">
          <a:avLst/>
        </a:prstGeom>
      </xdr:spPr>
    </xdr:pic>
    <xdr:clientData/>
  </xdr:twoCellAnchor>
  <xdr:twoCellAnchor editAs="oneCell">
    <xdr:from>
      <xdr:col>4</xdr:col>
      <xdr:colOff>0</xdr:colOff>
      <xdr:row>324</xdr:row>
      <xdr:rowOff>0</xdr:rowOff>
    </xdr:from>
    <xdr:to>
      <xdr:col>5</xdr:col>
      <xdr:colOff>1280201</xdr:colOff>
      <xdr:row>331</xdr:row>
      <xdr:rowOff>116350</xdr:rowOff>
    </xdr:to>
    <xdr:pic>
      <xdr:nvPicPr>
        <xdr:cNvPr id="3" name="Picture 2">
          <a:extLst>
            <a:ext uri="{FF2B5EF4-FFF2-40B4-BE49-F238E27FC236}">
              <a16:creationId xmlns:a16="http://schemas.microsoft.com/office/drawing/2014/main" id="{1FD6F882-F8F1-4CF3-9E5F-7BE306BD83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63404750"/>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2613851</xdr:colOff>
      <xdr:row>169</xdr:row>
      <xdr:rowOff>67036</xdr:rowOff>
    </xdr:to>
    <xdr:pic>
      <xdr:nvPicPr>
        <xdr:cNvPr id="2" name="Picture 1">
          <a:extLst>
            <a:ext uri="{FF2B5EF4-FFF2-40B4-BE49-F238E27FC236}">
              <a16:creationId xmlns:a16="http://schemas.microsoft.com/office/drawing/2014/main" id="{FB88A71E-A6E6-41EF-94FC-31753C6A7F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44833"/>
          <a:ext cx="2613851" cy="1400536"/>
        </a:xfrm>
        <a:prstGeom prst="rect">
          <a:avLst/>
        </a:prstGeom>
      </xdr:spPr>
    </xdr:pic>
    <xdr:clientData/>
  </xdr:twoCellAnchor>
  <xdr:twoCellAnchor editAs="oneCell">
    <xdr:from>
      <xdr:col>4</xdr:col>
      <xdr:colOff>0</xdr:colOff>
      <xdr:row>162</xdr:row>
      <xdr:rowOff>0</xdr:rowOff>
    </xdr:from>
    <xdr:to>
      <xdr:col>6</xdr:col>
      <xdr:colOff>105600</xdr:colOff>
      <xdr:row>169</xdr:row>
      <xdr:rowOff>62104</xdr:rowOff>
    </xdr:to>
    <xdr:pic>
      <xdr:nvPicPr>
        <xdr:cNvPr id="3" name="Picture 2">
          <a:extLst>
            <a:ext uri="{FF2B5EF4-FFF2-40B4-BE49-F238E27FC236}">
              <a16:creationId xmlns:a16="http://schemas.microsoft.com/office/drawing/2014/main" id="{354878B1-8829-4E0B-ACD4-FBE4659820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2744833"/>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215</xdr:row>
      <xdr:rowOff>0</xdr:rowOff>
    </xdr:from>
    <xdr:to>
      <xdr:col>2</xdr:col>
      <xdr:colOff>2671241</xdr:colOff>
      <xdr:row>222</xdr:row>
      <xdr:rowOff>141008</xdr:rowOff>
    </xdr:to>
    <xdr:pic>
      <xdr:nvPicPr>
        <xdr:cNvPr id="2" name="Picture 1">
          <a:extLst>
            <a:ext uri="{FF2B5EF4-FFF2-40B4-BE49-F238E27FC236}">
              <a16:creationId xmlns:a16="http://schemas.microsoft.com/office/drawing/2014/main" id="{B7A32999-1379-4416-AB6E-5052EC51B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799000"/>
          <a:ext cx="2671241" cy="1474508"/>
        </a:xfrm>
        <a:prstGeom prst="rect">
          <a:avLst/>
        </a:prstGeom>
      </xdr:spPr>
    </xdr:pic>
    <xdr:clientData/>
  </xdr:twoCellAnchor>
  <xdr:twoCellAnchor editAs="oneCell">
    <xdr:from>
      <xdr:col>4</xdr:col>
      <xdr:colOff>0</xdr:colOff>
      <xdr:row>215</xdr:row>
      <xdr:rowOff>0</xdr:rowOff>
    </xdr:from>
    <xdr:to>
      <xdr:col>6</xdr:col>
      <xdr:colOff>116034</xdr:colOff>
      <xdr:row>222</xdr:row>
      <xdr:rowOff>116350</xdr:rowOff>
    </xdr:to>
    <xdr:pic>
      <xdr:nvPicPr>
        <xdr:cNvPr id="3" name="Picture 2">
          <a:extLst>
            <a:ext uri="{FF2B5EF4-FFF2-40B4-BE49-F238E27FC236}">
              <a16:creationId xmlns:a16="http://schemas.microsoft.com/office/drawing/2014/main" id="{E4C34E63-BB4C-4494-B163-E8324812D9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2799000"/>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2624284</xdr:colOff>
      <xdr:row>158</xdr:row>
      <xdr:rowOff>42378</xdr:rowOff>
    </xdr:to>
    <xdr:pic>
      <xdr:nvPicPr>
        <xdr:cNvPr id="2" name="Picture 1">
          <a:extLst>
            <a:ext uri="{FF2B5EF4-FFF2-40B4-BE49-F238E27FC236}">
              <a16:creationId xmlns:a16="http://schemas.microsoft.com/office/drawing/2014/main" id="{6B2A0D02-92ED-4AAE-8899-C7500FFF08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310667"/>
          <a:ext cx="2624284" cy="1375878"/>
        </a:xfrm>
        <a:prstGeom prst="rect">
          <a:avLst/>
        </a:prstGeom>
      </xdr:spPr>
    </xdr:pic>
    <xdr:clientData/>
  </xdr:twoCellAnchor>
  <xdr:twoCellAnchor editAs="oneCell">
    <xdr:from>
      <xdr:col>4</xdr:col>
      <xdr:colOff>0</xdr:colOff>
      <xdr:row>151</xdr:row>
      <xdr:rowOff>0</xdr:rowOff>
    </xdr:from>
    <xdr:to>
      <xdr:col>6</xdr:col>
      <xdr:colOff>84731</xdr:colOff>
      <xdr:row>158</xdr:row>
      <xdr:rowOff>81830</xdr:rowOff>
    </xdr:to>
    <xdr:pic>
      <xdr:nvPicPr>
        <xdr:cNvPr id="3" name="Picture 2">
          <a:extLst>
            <a:ext uri="{FF2B5EF4-FFF2-40B4-BE49-F238E27FC236}">
              <a16:creationId xmlns:a16="http://schemas.microsoft.com/office/drawing/2014/main" id="{7D4DB21D-FFD5-4C60-B977-52C988BE9A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0310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2608633</xdr:colOff>
      <xdr:row>158</xdr:row>
      <xdr:rowOff>57173</xdr:rowOff>
    </xdr:to>
    <xdr:pic>
      <xdr:nvPicPr>
        <xdr:cNvPr id="2" name="Picture 1">
          <a:extLst>
            <a:ext uri="{FF2B5EF4-FFF2-40B4-BE49-F238E27FC236}">
              <a16:creationId xmlns:a16="http://schemas.microsoft.com/office/drawing/2014/main" id="{FC6B137D-BB8F-4069-81D5-0412733DB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268333"/>
          <a:ext cx="2608633" cy="1390673"/>
        </a:xfrm>
        <a:prstGeom prst="rect">
          <a:avLst/>
        </a:prstGeom>
      </xdr:spPr>
    </xdr:pic>
    <xdr:clientData/>
  </xdr:twoCellAnchor>
  <xdr:twoCellAnchor editAs="oneCell">
    <xdr:from>
      <xdr:col>4</xdr:col>
      <xdr:colOff>0</xdr:colOff>
      <xdr:row>151</xdr:row>
      <xdr:rowOff>0</xdr:rowOff>
    </xdr:from>
    <xdr:to>
      <xdr:col>6</xdr:col>
      <xdr:colOff>84731</xdr:colOff>
      <xdr:row>158</xdr:row>
      <xdr:rowOff>57173</xdr:rowOff>
    </xdr:to>
    <xdr:pic>
      <xdr:nvPicPr>
        <xdr:cNvPr id="3" name="Picture 2">
          <a:extLst>
            <a:ext uri="{FF2B5EF4-FFF2-40B4-BE49-F238E27FC236}">
              <a16:creationId xmlns:a16="http://schemas.microsoft.com/office/drawing/2014/main" id="{A93D4624-A936-44C4-9764-F063832EB0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0268333"/>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225</xdr:row>
      <xdr:rowOff>0</xdr:rowOff>
    </xdr:from>
    <xdr:to>
      <xdr:col>2</xdr:col>
      <xdr:colOff>2608633</xdr:colOff>
      <xdr:row>232</xdr:row>
      <xdr:rowOff>57173</xdr:rowOff>
    </xdr:to>
    <xdr:pic>
      <xdr:nvPicPr>
        <xdr:cNvPr id="2" name="Picture 1">
          <a:extLst>
            <a:ext uri="{FF2B5EF4-FFF2-40B4-BE49-F238E27FC236}">
              <a16:creationId xmlns:a16="http://schemas.microsoft.com/office/drawing/2014/main" id="{C8CB8D57-156E-43A2-B2A7-36F1031BA0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4852167"/>
          <a:ext cx="2608633" cy="1390673"/>
        </a:xfrm>
        <a:prstGeom prst="rect">
          <a:avLst/>
        </a:prstGeom>
      </xdr:spPr>
    </xdr:pic>
    <xdr:clientData/>
  </xdr:twoCellAnchor>
  <xdr:twoCellAnchor editAs="oneCell">
    <xdr:from>
      <xdr:col>4</xdr:col>
      <xdr:colOff>0</xdr:colOff>
      <xdr:row>225</xdr:row>
      <xdr:rowOff>0</xdr:rowOff>
    </xdr:from>
    <xdr:to>
      <xdr:col>6</xdr:col>
      <xdr:colOff>84731</xdr:colOff>
      <xdr:row>232</xdr:row>
      <xdr:rowOff>57173</xdr:rowOff>
    </xdr:to>
    <xdr:pic>
      <xdr:nvPicPr>
        <xdr:cNvPr id="3" name="Picture 2">
          <a:extLst>
            <a:ext uri="{FF2B5EF4-FFF2-40B4-BE49-F238E27FC236}">
              <a16:creationId xmlns:a16="http://schemas.microsoft.com/office/drawing/2014/main" id="{3FBD74A4-EAFF-4E1F-A6F1-CE290C1B0E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485216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238</xdr:row>
      <xdr:rowOff>0</xdr:rowOff>
    </xdr:from>
    <xdr:to>
      <xdr:col>2</xdr:col>
      <xdr:colOff>2624284</xdr:colOff>
      <xdr:row>245</xdr:row>
      <xdr:rowOff>42378</xdr:rowOff>
    </xdr:to>
    <xdr:pic>
      <xdr:nvPicPr>
        <xdr:cNvPr id="2" name="Picture 1">
          <a:extLst>
            <a:ext uri="{FF2B5EF4-FFF2-40B4-BE49-F238E27FC236}">
              <a16:creationId xmlns:a16="http://schemas.microsoft.com/office/drawing/2014/main" id="{199F21EE-4269-45F6-8129-881A7754A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7487417"/>
          <a:ext cx="2624284" cy="1375878"/>
        </a:xfrm>
        <a:prstGeom prst="rect">
          <a:avLst/>
        </a:prstGeom>
      </xdr:spPr>
    </xdr:pic>
    <xdr:clientData/>
  </xdr:twoCellAnchor>
  <xdr:twoCellAnchor editAs="oneCell">
    <xdr:from>
      <xdr:col>4</xdr:col>
      <xdr:colOff>0</xdr:colOff>
      <xdr:row>238</xdr:row>
      <xdr:rowOff>0</xdr:rowOff>
    </xdr:from>
    <xdr:to>
      <xdr:col>5</xdr:col>
      <xdr:colOff>1248898</xdr:colOff>
      <xdr:row>245</xdr:row>
      <xdr:rowOff>81830</xdr:rowOff>
    </xdr:to>
    <xdr:pic>
      <xdr:nvPicPr>
        <xdr:cNvPr id="3" name="Picture 2">
          <a:extLst>
            <a:ext uri="{FF2B5EF4-FFF2-40B4-BE49-F238E27FC236}">
              <a16:creationId xmlns:a16="http://schemas.microsoft.com/office/drawing/2014/main" id="{1D93B24D-7D73-4E4C-9C26-D2BC7AFD70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4748741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302</xdr:row>
      <xdr:rowOff>0</xdr:rowOff>
    </xdr:from>
    <xdr:to>
      <xdr:col>2</xdr:col>
      <xdr:colOff>2613851</xdr:colOff>
      <xdr:row>309</xdr:row>
      <xdr:rowOff>67036</xdr:rowOff>
    </xdr:to>
    <xdr:pic>
      <xdr:nvPicPr>
        <xdr:cNvPr id="2" name="Picture 1">
          <a:extLst>
            <a:ext uri="{FF2B5EF4-FFF2-40B4-BE49-F238E27FC236}">
              <a16:creationId xmlns:a16="http://schemas.microsoft.com/office/drawing/2014/main" id="{1DB52E54-B5D9-415C-81C5-583CF6538B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9880500"/>
          <a:ext cx="2613851" cy="1400536"/>
        </a:xfrm>
        <a:prstGeom prst="rect">
          <a:avLst/>
        </a:prstGeom>
      </xdr:spPr>
    </xdr:pic>
    <xdr:clientData/>
  </xdr:twoCellAnchor>
  <xdr:twoCellAnchor editAs="oneCell">
    <xdr:from>
      <xdr:col>4</xdr:col>
      <xdr:colOff>0</xdr:colOff>
      <xdr:row>302</xdr:row>
      <xdr:rowOff>0</xdr:rowOff>
    </xdr:from>
    <xdr:to>
      <xdr:col>5</xdr:col>
      <xdr:colOff>1280201</xdr:colOff>
      <xdr:row>309</xdr:row>
      <xdr:rowOff>116350</xdr:rowOff>
    </xdr:to>
    <xdr:pic>
      <xdr:nvPicPr>
        <xdr:cNvPr id="3" name="Picture 2">
          <a:extLst>
            <a:ext uri="{FF2B5EF4-FFF2-40B4-BE49-F238E27FC236}">
              <a16:creationId xmlns:a16="http://schemas.microsoft.com/office/drawing/2014/main" id="{FBA2EA72-FBEE-4860-8EDE-B901374E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59880500"/>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191</xdr:row>
      <xdr:rowOff>0</xdr:rowOff>
    </xdr:from>
    <xdr:to>
      <xdr:col>2</xdr:col>
      <xdr:colOff>2608633</xdr:colOff>
      <xdr:row>198</xdr:row>
      <xdr:rowOff>57173</xdr:rowOff>
    </xdr:to>
    <xdr:pic>
      <xdr:nvPicPr>
        <xdr:cNvPr id="2" name="Picture 1">
          <a:extLst>
            <a:ext uri="{FF2B5EF4-FFF2-40B4-BE49-F238E27FC236}">
              <a16:creationId xmlns:a16="http://schemas.microsoft.com/office/drawing/2014/main" id="{BB210853-A76A-462B-892C-CB1EF64CA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417500"/>
          <a:ext cx="2608633" cy="1390673"/>
        </a:xfrm>
        <a:prstGeom prst="rect">
          <a:avLst/>
        </a:prstGeom>
      </xdr:spPr>
    </xdr:pic>
    <xdr:clientData/>
  </xdr:twoCellAnchor>
  <xdr:twoCellAnchor editAs="oneCell">
    <xdr:from>
      <xdr:col>4</xdr:col>
      <xdr:colOff>0</xdr:colOff>
      <xdr:row>191</xdr:row>
      <xdr:rowOff>0</xdr:rowOff>
    </xdr:from>
    <xdr:to>
      <xdr:col>6</xdr:col>
      <xdr:colOff>84731</xdr:colOff>
      <xdr:row>198</xdr:row>
      <xdr:rowOff>57173</xdr:rowOff>
    </xdr:to>
    <xdr:pic>
      <xdr:nvPicPr>
        <xdr:cNvPr id="3" name="Picture 2">
          <a:extLst>
            <a:ext uri="{FF2B5EF4-FFF2-40B4-BE49-F238E27FC236}">
              <a16:creationId xmlns:a16="http://schemas.microsoft.com/office/drawing/2014/main" id="{F72123E9-E236-4DF8-85DE-2C9771EC2D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8417500"/>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2613851</xdr:colOff>
      <xdr:row>111</xdr:row>
      <xdr:rowOff>67036</xdr:rowOff>
    </xdr:to>
    <xdr:pic>
      <xdr:nvPicPr>
        <xdr:cNvPr id="2" name="Picture 1">
          <a:extLst>
            <a:ext uri="{FF2B5EF4-FFF2-40B4-BE49-F238E27FC236}">
              <a16:creationId xmlns:a16="http://schemas.microsoft.com/office/drawing/2014/main" id="{41226D2B-A8C8-412D-BC1C-DB2A83E4F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13851" cy="1400536"/>
        </a:xfrm>
        <a:prstGeom prst="rect">
          <a:avLst/>
        </a:prstGeom>
      </xdr:spPr>
    </xdr:pic>
    <xdr:clientData/>
  </xdr:twoCellAnchor>
  <xdr:twoCellAnchor editAs="oneCell">
    <xdr:from>
      <xdr:col>4</xdr:col>
      <xdr:colOff>0</xdr:colOff>
      <xdr:row>104</xdr:row>
      <xdr:rowOff>0</xdr:rowOff>
    </xdr:from>
    <xdr:to>
      <xdr:col>6</xdr:col>
      <xdr:colOff>105600</xdr:colOff>
      <xdr:row>111</xdr:row>
      <xdr:rowOff>62104</xdr:rowOff>
    </xdr:to>
    <xdr:pic>
      <xdr:nvPicPr>
        <xdr:cNvPr id="3" name="Picture 2">
          <a:extLst>
            <a:ext uri="{FF2B5EF4-FFF2-40B4-BE49-F238E27FC236}">
              <a16:creationId xmlns:a16="http://schemas.microsoft.com/office/drawing/2014/main" id="{E3780630-4EB3-42B5-A0EE-1FCE28FF8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357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2608633</xdr:colOff>
      <xdr:row>173</xdr:row>
      <xdr:rowOff>57173</xdr:rowOff>
    </xdr:to>
    <xdr:pic>
      <xdr:nvPicPr>
        <xdr:cNvPr id="2" name="Picture 1">
          <a:extLst>
            <a:ext uri="{FF2B5EF4-FFF2-40B4-BE49-F238E27FC236}">
              <a16:creationId xmlns:a16="http://schemas.microsoft.com/office/drawing/2014/main" id="{CE84E071-ACD5-4A0B-9A4A-E69A3F64E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432750"/>
          <a:ext cx="2608633" cy="1390673"/>
        </a:xfrm>
        <a:prstGeom prst="rect">
          <a:avLst/>
        </a:prstGeom>
      </xdr:spPr>
    </xdr:pic>
    <xdr:clientData/>
  </xdr:twoCellAnchor>
  <xdr:twoCellAnchor editAs="oneCell">
    <xdr:from>
      <xdr:col>4</xdr:col>
      <xdr:colOff>0</xdr:colOff>
      <xdr:row>166</xdr:row>
      <xdr:rowOff>0</xdr:rowOff>
    </xdr:from>
    <xdr:to>
      <xdr:col>6</xdr:col>
      <xdr:colOff>84731</xdr:colOff>
      <xdr:row>173</xdr:row>
      <xdr:rowOff>57173</xdr:rowOff>
    </xdr:to>
    <xdr:pic>
      <xdr:nvPicPr>
        <xdr:cNvPr id="3" name="Picture 2">
          <a:extLst>
            <a:ext uri="{FF2B5EF4-FFF2-40B4-BE49-F238E27FC236}">
              <a16:creationId xmlns:a16="http://schemas.microsoft.com/office/drawing/2014/main" id="{CBF14407-6445-413A-AA94-B57FA67491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432750"/>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2613851</xdr:colOff>
      <xdr:row>154</xdr:row>
      <xdr:rowOff>67036</xdr:rowOff>
    </xdr:to>
    <xdr:pic>
      <xdr:nvPicPr>
        <xdr:cNvPr id="2" name="Picture 1">
          <a:extLst>
            <a:ext uri="{FF2B5EF4-FFF2-40B4-BE49-F238E27FC236}">
              <a16:creationId xmlns:a16="http://schemas.microsoft.com/office/drawing/2014/main" id="{6CDECBB1-7C5B-46D4-AA8F-B7A4EAFAF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813250"/>
          <a:ext cx="2613851" cy="1400536"/>
        </a:xfrm>
        <a:prstGeom prst="rect">
          <a:avLst/>
        </a:prstGeom>
      </xdr:spPr>
    </xdr:pic>
    <xdr:clientData/>
  </xdr:twoCellAnchor>
  <xdr:twoCellAnchor editAs="oneCell">
    <xdr:from>
      <xdr:col>4</xdr:col>
      <xdr:colOff>0</xdr:colOff>
      <xdr:row>147</xdr:row>
      <xdr:rowOff>0</xdr:rowOff>
    </xdr:from>
    <xdr:to>
      <xdr:col>6</xdr:col>
      <xdr:colOff>105600</xdr:colOff>
      <xdr:row>154</xdr:row>
      <xdr:rowOff>62104</xdr:rowOff>
    </xdr:to>
    <xdr:pic>
      <xdr:nvPicPr>
        <xdr:cNvPr id="3" name="Picture 2">
          <a:extLst>
            <a:ext uri="{FF2B5EF4-FFF2-40B4-BE49-F238E27FC236}">
              <a16:creationId xmlns:a16="http://schemas.microsoft.com/office/drawing/2014/main" id="{AE38525A-CFE4-4834-9740-986A9EB971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813250"/>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214</xdr:row>
      <xdr:rowOff>0</xdr:rowOff>
    </xdr:from>
    <xdr:to>
      <xdr:col>2</xdr:col>
      <xdr:colOff>2608633</xdr:colOff>
      <xdr:row>221</xdr:row>
      <xdr:rowOff>57173</xdr:rowOff>
    </xdr:to>
    <xdr:pic>
      <xdr:nvPicPr>
        <xdr:cNvPr id="2" name="Picture 1">
          <a:extLst>
            <a:ext uri="{FF2B5EF4-FFF2-40B4-BE49-F238E27FC236}">
              <a16:creationId xmlns:a16="http://schemas.microsoft.com/office/drawing/2014/main" id="{A81DCD8A-6E51-44B9-BF9A-A430F7B2F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418000"/>
          <a:ext cx="2608633" cy="1390673"/>
        </a:xfrm>
        <a:prstGeom prst="rect">
          <a:avLst/>
        </a:prstGeom>
      </xdr:spPr>
    </xdr:pic>
    <xdr:clientData/>
  </xdr:twoCellAnchor>
  <xdr:twoCellAnchor editAs="oneCell">
    <xdr:from>
      <xdr:col>4</xdr:col>
      <xdr:colOff>0</xdr:colOff>
      <xdr:row>214</xdr:row>
      <xdr:rowOff>0</xdr:rowOff>
    </xdr:from>
    <xdr:to>
      <xdr:col>6</xdr:col>
      <xdr:colOff>84731</xdr:colOff>
      <xdr:row>221</xdr:row>
      <xdr:rowOff>57173</xdr:rowOff>
    </xdr:to>
    <xdr:pic>
      <xdr:nvPicPr>
        <xdr:cNvPr id="3" name="Picture 2">
          <a:extLst>
            <a:ext uri="{FF2B5EF4-FFF2-40B4-BE49-F238E27FC236}">
              <a16:creationId xmlns:a16="http://schemas.microsoft.com/office/drawing/2014/main" id="{19F83CD4-CCFE-43A7-8FBB-39151653A5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2418000"/>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281</xdr:row>
      <xdr:rowOff>0</xdr:rowOff>
    </xdr:from>
    <xdr:to>
      <xdr:col>2</xdr:col>
      <xdr:colOff>2608633</xdr:colOff>
      <xdr:row>288</xdr:row>
      <xdr:rowOff>57173</xdr:rowOff>
    </xdr:to>
    <xdr:pic>
      <xdr:nvPicPr>
        <xdr:cNvPr id="2" name="Picture 1">
          <a:extLst>
            <a:ext uri="{FF2B5EF4-FFF2-40B4-BE49-F238E27FC236}">
              <a16:creationId xmlns:a16="http://schemas.microsoft.com/office/drawing/2014/main" id="{839B7003-2A2F-4003-AD1E-7C691ADF0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5784750"/>
          <a:ext cx="2608633" cy="1390673"/>
        </a:xfrm>
        <a:prstGeom prst="rect">
          <a:avLst/>
        </a:prstGeom>
      </xdr:spPr>
    </xdr:pic>
    <xdr:clientData/>
  </xdr:twoCellAnchor>
  <xdr:twoCellAnchor editAs="oneCell">
    <xdr:from>
      <xdr:col>4</xdr:col>
      <xdr:colOff>0</xdr:colOff>
      <xdr:row>281</xdr:row>
      <xdr:rowOff>0</xdr:rowOff>
    </xdr:from>
    <xdr:to>
      <xdr:col>6</xdr:col>
      <xdr:colOff>58645</xdr:colOff>
      <xdr:row>288</xdr:row>
      <xdr:rowOff>57173</xdr:rowOff>
    </xdr:to>
    <xdr:pic>
      <xdr:nvPicPr>
        <xdr:cNvPr id="3" name="Picture 2">
          <a:extLst>
            <a:ext uri="{FF2B5EF4-FFF2-40B4-BE49-F238E27FC236}">
              <a16:creationId xmlns:a16="http://schemas.microsoft.com/office/drawing/2014/main" id="{AC24997F-07A2-4323-9DC3-92A01B952B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55784750"/>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2608633</xdr:colOff>
      <xdr:row>179</xdr:row>
      <xdr:rowOff>57173</xdr:rowOff>
    </xdr:to>
    <xdr:pic>
      <xdr:nvPicPr>
        <xdr:cNvPr id="2" name="Picture 1">
          <a:extLst>
            <a:ext uri="{FF2B5EF4-FFF2-40B4-BE49-F238E27FC236}">
              <a16:creationId xmlns:a16="http://schemas.microsoft.com/office/drawing/2014/main" id="{B80F7EFD-D4D3-41AA-803E-4F233C559A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268833"/>
          <a:ext cx="2608633" cy="1390673"/>
        </a:xfrm>
        <a:prstGeom prst="rect">
          <a:avLst/>
        </a:prstGeom>
      </xdr:spPr>
    </xdr:pic>
    <xdr:clientData/>
  </xdr:twoCellAnchor>
  <xdr:twoCellAnchor editAs="oneCell">
    <xdr:from>
      <xdr:col>4</xdr:col>
      <xdr:colOff>0</xdr:colOff>
      <xdr:row>172</xdr:row>
      <xdr:rowOff>0</xdr:rowOff>
    </xdr:from>
    <xdr:to>
      <xdr:col>6</xdr:col>
      <xdr:colOff>84731</xdr:colOff>
      <xdr:row>179</xdr:row>
      <xdr:rowOff>57173</xdr:rowOff>
    </xdr:to>
    <xdr:pic>
      <xdr:nvPicPr>
        <xdr:cNvPr id="3" name="Picture 2">
          <a:extLst>
            <a:ext uri="{FF2B5EF4-FFF2-40B4-BE49-F238E27FC236}">
              <a16:creationId xmlns:a16="http://schemas.microsoft.com/office/drawing/2014/main" id="{3D69466D-3B07-4E4D-87F2-6B23B3C53C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4268833"/>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919</xdr:row>
      <xdr:rowOff>0</xdr:rowOff>
    </xdr:from>
    <xdr:to>
      <xdr:col>2</xdr:col>
      <xdr:colOff>2608632</xdr:colOff>
      <xdr:row>926</xdr:row>
      <xdr:rowOff>121282</xdr:rowOff>
    </xdr:to>
    <xdr:pic>
      <xdr:nvPicPr>
        <xdr:cNvPr id="2" name="Picture 1">
          <a:extLst>
            <a:ext uri="{FF2B5EF4-FFF2-40B4-BE49-F238E27FC236}">
              <a16:creationId xmlns:a16="http://schemas.microsoft.com/office/drawing/2014/main" id="{3954E3E3-6ECF-4F3D-9595-14AFD79EBF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422667"/>
          <a:ext cx="2608632" cy="1454782"/>
        </a:xfrm>
        <a:prstGeom prst="rect">
          <a:avLst/>
        </a:prstGeom>
      </xdr:spPr>
    </xdr:pic>
    <xdr:clientData/>
  </xdr:twoCellAnchor>
  <xdr:twoCellAnchor editAs="oneCell">
    <xdr:from>
      <xdr:col>4</xdr:col>
      <xdr:colOff>0</xdr:colOff>
      <xdr:row>919</xdr:row>
      <xdr:rowOff>0</xdr:rowOff>
    </xdr:from>
    <xdr:to>
      <xdr:col>6</xdr:col>
      <xdr:colOff>131687</xdr:colOff>
      <xdr:row>926</xdr:row>
      <xdr:rowOff>57173</xdr:rowOff>
    </xdr:to>
    <xdr:pic>
      <xdr:nvPicPr>
        <xdr:cNvPr id="3" name="Picture 2">
          <a:extLst>
            <a:ext uri="{FF2B5EF4-FFF2-40B4-BE49-F238E27FC236}">
              <a16:creationId xmlns:a16="http://schemas.microsoft.com/office/drawing/2014/main" id="{7D5CF04C-C1B0-4BE0-BB2B-7C0E4B0B69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64422667"/>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2608633</xdr:colOff>
      <xdr:row>185</xdr:row>
      <xdr:rowOff>57173</xdr:rowOff>
    </xdr:to>
    <xdr:pic>
      <xdr:nvPicPr>
        <xdr:cNvPr id="2" name="Picture 1">
          <a:extLst>
            <a:ext uri="{FF2B5EF4-FFF2-40B4-BE49-F238E27FC236}">
              <a16:creationId xmlns:a16="http://schemas.microsoft.com/office/drawing/2014/main" id="{C45260DE-D0E0-405B-A7BD-25DDA53BF7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454167"/>
          <a:ext cx="2608633" cy="1390673"/>
        </a:xfrm>
        <a:prstGeom prst="rect">
          <a:avLst/>
        </a:prstGeom>
      </xdr:spPr>
    </xdr:pic>
    <xdr:clientData/>
  </xdr:twoCellAnchor>
  <xdr:twoCellAnchor editAs="oneCell">
    <xdr:from>
      <xdr:col>4</xdr:col>
      <xdr:colOff>0</xdr:colOff>
      <xdr:row>178</xdr:row>
      <xdr:rowOff>0</xdr:rowOff>
    </xdr:from>
    <xdr:to>
      <xdr:col>6</xdr:col>
      <xdr:colOff>84731</xdr:colOff>
      <xdr:row>185</xdr:row>
      <xdr:rowOff>57173</xdr:rowOff>
    </xdr:to>
    <xdr:pic>
      <xdr:nvPicPr>
        <xdr:cNvPr id="3" name="Picture 2">
          <a:extLst>
            <a:ext uri="{FF2B5EF4-FFF2-40B4-BE49-F238E27FC236}">
              <a16:creationId xmlns:a16="http://schemas.microsoft.com/office/drawing/2014/main" id="{827CF4B0-7DC3-49BE-B347-E2386C66EA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4541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CF91E7E6-4D36-45F1-90D8-4E1C334229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596167"/>
          <a:ext cx="2608633" cy="1390673"/>
        </a:xfrm>
        <a:prstGeom prst="rect">
          <a:avLst/>
        </a:prstGeom>
      </xdr:spPr>
    </xdr:pic>
    <xdr:clientData/>
  </xdr:twoCellAnchor>
  <xdr:twoCellAnchor editAs="oneCell">
    <xdr:from>
      <xdr:col>4</xdr:col>
      <xdr:colOff>0</xdr:colOff>
      <xdr:row>142</xdr:row>
      <xdr:rowOff>0</xdr:rowOff>
    </xdr:from>
    <xdr:to>
      <xdr:col>6</xdr:col>
      <xdr:colOff>84731</xdr:colOff>
      <xdr:row>149</xdr:row>
      <xdr:rowOff>57173</xdr:rowOff>
    </xdr:to>
    <xdr:pic>
      <xdr:nvPicPr>
        <xdr:cNvPr id="3" name="Picture 2">
          <a:extLst>
            <a:ext uri="{FF2B5EF4-FFF2-40B4-BE49-F238E27FC236}">
              <a16:creationId xmlns:a16="http://schemas.microsoft.com/office/drawing/2014/main" id="{15B6372E-07FD-4357-B144-05B5D28C83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596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204</xdr:row>
      <xdr:rowOff>0</xdr:rowOff>
    </xdr:from>
    <xdr:to>
      <xdr:col>2</xdr:col>
      <xdr:colOff>2671241</xdr:colOff>
      <xdr:row>211</xdr:row>
      <xdr:rowOff>141008</xdr:rowOff>
    </xdr:to>
    <xdr:pic>
      <xdr:nvPicPr>
        <xdr:cNvPr id="2" name="Picture 1">
          <a:extLst>
            <a:ext uri="{FF2B5EF4-FFF2-40B4-BE49-F238E27FC236}">
              <a16:creationId xmlns:a16="http://schemas.microsoft.com/office/drawing/2014/main" id="{0F50E263-C0B2-4B90-A5C4-09B64FB60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756417"/>
          <a:ext cx="2671241" cy="1474508"/>
        </a:xfrm>
        <a:prstGeom prst="rect">
          <a:avLst/>
        </a:prstGeom>
      </xdr:spPr>
    </xdr:pic>
    <xdr:clientData/>
  </xdr:twoCellAnchor>
  <xdr:twoCellAnchor editAs="oneCell">
    <xdr:from>
      <xdr:col>4</xdr:col>
      <xdr:colOff>0</xdr:colOff>
      <xdr:row>204</xdr:row>
      <xdr:rowOff>0</xdr:rowOff>
    </xdr:from>
    <xdr:to>
      <xdr:col>6</xdr:col>
      <xdr:colOff>116034</xdr:colOff>
      <xdr:row>211</xdr:row>
      <xdr:rowOff>116350</xdr:rowOff>
    </xdr:to>
    <xdr:pic>
      <xdr:nvPicPr>
        <xdr:cNvPr id="3" name="Picture 2">
          <a:extLst>
            <a:ext uri="{FF2B5EF4-FFF2-40B4-BE49-F238E27FC236}">
              <a16:creationId xmlns:a16="http://schemas.microsoft.com/office/drawing/2014/main" id="{EB018CAF-F628-46CE-ADB3-14A22B57BB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075641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198</xdr:row>
      <xdr:rowOff>0</xdr:rowOff>
    </xdr:from>
    <xdr:to>
      <xdr:col>2</xdr:col>
      <xdr:colOff>2613851</xdr:colOff>
      <xdr:row>205</xdr:row>
      <xdr:rowOff>67036</xdr:rowOff>
    </xdr:to>
    <xdr:pic>
      <xdr:nvPicPr>
        <xdr:cNvPr id="2" name="Picture 1">
          <a:extLst>
            <a:ext uri="{FF2B5EF4-FFF2-40B4-BE49-F238E27FC236}">
              <a16:creationId xmlns:a16="http://schemas.microsoft.com/office/drawing/2014/main" id="{E0E8D7F0-66DA-4430-A61B-5E659A16F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264167"/>
          <a:ext cx="2613851" cy="1400536"/>
        </a:xfrm>
        <a:prstGeom prst="rect">
          <a:avLst/>
        </a:prstGeom>
      </xdr:spPr>
    </xdr:pic>
    <xdr:clientData/>
  </xdr:twoCellAnchor>
  <xdr:twoCellAnchor editAs="oneCell">
    <xdr:from>
      <xdr:col>4</xdr:col>
      <xdr:colOff>0</xdr:colOff>
      <xdr:row>198</xdr:row>
      <xdr:rowOff>0</xdr:rowOff>
    </xdr:from>
    <xdr:to>
      <xdr:col>6</xdr:col>
      <xdr:colOff>116034</xdr:colOff>
      <xdr:row>205</xdr:row>
      <xdr:rowOff>116350</xdr:rowOff>
    </xdr:to>
    <xdr:pic>
      <xdr:nvPicPr>
        <xdr:cNvPr id="3" name="Picture 2">
          <a:extLst>
            <a:ext uri="{FF2B5EF4-FFF2-40B4-BE49-F238E27FC236}">
              <a16:creationId xmlns:a16="http://schemas.microsoft.com/office/drawing/2014/main" id="{FC2819A1-FA04-44D0-BC63-1869210E74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9264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2624284</xdr:colOff>
      <xdr:row>108</xdr:row>
      <xdr:rowOff>232878</xdr:rowOff>
    </xdr:to>
    <xdr:pic>
      <xdr:nvPicPr>
        <xdr:cNvPr id="2" name="Picture 1">
          <a:extLst>
            <a:ext uri="{FF2B5EF4-FFF2-40B4-BE49-F238E27FC236}">
              <a16:creationId xmlns:a16="http://schemas.microsoft.com/office/drawing/2014/main" id="{F20928F7-EBB8-4BEB-A159-45E3E838D5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87167"/>
          <a:ext cx="2624284" cy="1375878"/>
        </a:xfrm>
        <a:prstGeom prst="rect">
          <a:avLst/>
        </a:prstGeom>
      </xdr:spPr>
    </xdr:pic>
    <xdr:clientData/>
  </xdr:twoCellAnchor>
  <xdr:twoCellAnchor editAs="oneCell">
    <xdr:from>
      <xdr:col>4</xdr:col>
      <xdr:colOff>0</xdr:colOff>
      <xdr:row>102</xdr:row>
      <xdr:rowOff>0</xdr:rowOff>
    </xdr:from>
    <xdr:to>
      <xdr:col>6</xdr:col>
      <xdr:colOff>58645</xdr:colOff>
      <xdr:row>109</xdr:row>
      <xdr:rowOff>4257</xdr:rowOff>
    </xdr:to>
    <xdr:pic>
      <xdr:nvPicPr>
        <xdr:cNvPr id="3" name="Picture 2">
          <a:extLst>
            <a:ext uri="{FF2B5EF4-FFF2-40B4-BE49-F238E27FC236}">
              <a16:creationId xmlns:a16="http://schemas.microsoft.com/office/drawing/2014/main" id="{41BE0F3B-BA1D-4DD2-8E7C-7AC5B63EC8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087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704EEF8A-15DC-4F63-B985-4C0909EF4E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608633" cy="1390673"/>
        </a:xfrm>
        <a:prstGeom prst="rect">
          <a:avLst/>
        </a:prstGeom>
      </xdr:spPr>
    </xdr:pic>
    <xdr:clientData/>
  </xdr:twoCellAnchor>
  <xdr:twoCellAnchor editAs="oneCell">
    <xdr:from>
      <xdr:col>4</xdr:col>
      <xdr:colOff>0</xdr:colOff>
      <xdr:row>124</xdr:row>
      <xdr:rowOff>0</xdr:rowOff>
    </xdr:from>
    <xdr:to>
      <xdr:col>6</xdr:col>
      <xdr:colOff>84731</xdr:colOff>
      <xdr:row>131</xdr:row>
      <xdr:rowOff>57173</xdr:rowOff>
    </xdr:to>
    <xdr:pic>
      <xdr:nvPicPr>
        <xdr:cNvPr id="3" name="Picture 2">
          <a:extLst>
            <a:ext uri="{FF2B5EF4-FFF2-40B4-BE49-F238E27FC236}">
              <a16:creationId xmlns:a16="http://schemas.microsoft.com/office/drawing/2014/main" id="{D75D6D10-9B7A-49DE-9F27-BBF492DEF8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1671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2624284</xdr:colOff>
      <xdr:row>109</xdr:row>
      <xdr:rowOff>232878</xdr:rowOff>
    </xdr:to>
    <xdr:pic>
      <xdr:nvPicPr>
        <xdr:cNvPr id="2" name="Picture 1">
          <a:extLst>
            <a:ext uri="{FF2B5EF4-FFF2-40B4-BE49-F238E27FC236}">
              <a16:creationId xmlns:a16="http://schemas.microsoft.com/office/drawing/2014/main" id="{2382305C-CB43-463A-95B3-3C94765B3F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24284" cy="1375878"/>
        </a:xfrm>
        <a:prstGeom prst="rect">
          <a:avLst/>
        </a:prstGeom>
      </xdr:spPr>
    </xdr:pic>
    <xdr:clientData/>
  </xdr:twoCellAnchor>
  <xdr:twoCellAnchor editAs="oneCell">
    <xdr:from>
      <xdr:col>4</xdr:col>
      <xdr:colOff>0</xdr:colOff>
      <xdr:row>103</xdr:row>
      <xdr:rowOff>0</xdr:rowOff>
    </xdr:from>
    <xdr:to>
      <xdr:col>6</xdr:col>
      <xdr:colOff>58645</xdr:colOff>
      <xdr:row>109</xdr:row>
      <xdr:rowOff>247673</xdr:rowOff>
    </xdr:to>
    <xdr:pic>
      <xdr:nvPicPr>
        <xdr:cNvPr id="3" name="Picture 2">
          <a:extLst>
            <a:ext uri="{FF2B5EF4-FFF2-40B4-BE49-F238E27FC236}">
              <a16:creationId xmlns:a16="http://schemas.microsoft.com/office/drawing/2014/main" id="{8782491A-B15C-4266-82AE-40654EC6A7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166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507EB8BB-31B3-4B1F-BD7D-EC47E505D2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9FCCF895-8B74-4B32-A7E0-6426950BA7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040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197</xdr:row>
      <xdr:rowOff>0</xdr:rowOff>
    </xdr:from>
    <xdr:to>
      <xdr:col>2</xdr:col>
      <xdr:colOff>2608633</xdr:colOff>
      <xdr:row>204</xdr:row>
      <xdr:rowOff>57173</xdr:rowOff>
    </xdr:to>
    <xdr:pic>
      <xdr:nvPicPr>
        <xdr:cNvPr id="2" name="Picture 1">
          <a:extLst>
            <a:ext uri="{FF2B5EF4-FFF2-40B4-BE49-F238E27FC236}">
              <a16:creationId xmlns:a16="http://schemas.microsoft.com/office/drawing/2014/main" id="{7012E7E2-01C2-4ACC-B99C-731F9D3CC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412333"/>
          <a:ext cx="2608633" cy="1390673"/>
        </a:xfrm>
        <a:prstGeom prst="rect">
          <a:avLst/>
        </a:prstGeom>
      </xdr:spPr>
    </xdr:pic>
    <xdr:clientData/>
  </xdr:twoCellAnchor>
  <xdr:twoCellAnchor editAs="oneCell">
    <xdr:from>
      <xdr:col>4</xdr:col>
      <xdr:colOff>0</xdr:colOff>
      <xdr:row>197</xdr:row>
      <xdr:rowOff>0</xdr:rowOff>
    </xdr:from>
    <xdr:to>
      <xdr:col>6</xdr:col>
      <xdr:colOff>84731</xdr:colOff>
      <xdr:row>204</xdr:row>
      <xdr:rowOff>57173</xdr:rowOff>
    </xdr:to>
    <xdr:pic>
      <xdr:nvPicPr>
        <xdr:cNvPr id="3" name="Picture 2">
          <a:extLst>
            <a:ext uri="{FF2B5EF4-FFF2-40B4-BE49-F238E27FC236}">
              <a16:creationId xmlns:a16="http://schemas.microsoft.com/office/drawing/2014/main" id="{30AB12B6-67F4-4898-B9E0-56A635FF29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9412333"/>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2</xdr:col>
      <xdr:colOff>2613851</xdr:colOff>
      <xdr:row>166</xdr:row>
      <xdr:rowOff>67036</xdr:rowOff>
    </xdr:to>
    <xdr:pic>
      <xdr:nvPicPr>
        <xdr:cNvPr id="2" name="Picture 1">
          <a:extLst>
            <a:ext uri="{FF2B5EF4-FFF2-40B4-BE49-F238E27FC236}">
              <a16:creationId xmlns:a16="http://schemas.microsoft.com/office/drawing/2014/main" id="{DFD52D15-720C-4984-9981-5018FC97E2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80250"/>
          <a:ext cx="2613851" cy="1400536"/>
        </a:xfrm>
        <a:prstGeom prst="rect">
          <a:avLst/>
        </a:prstGeom>
      </xdr:spPr>
    </xdr:pic>
    <xdr:clientData/>
  </xdr:twoCellAnchor>
  <xdr:twoCellAnchor editAs="oneCell">
    <xdr:from>
      <xdr:col>4</xdr:col>
      <xdr:colOff>0</xdr:colOff>
      <xdr:row>159</xdr:row>
      <xdr:rowOff>0</xdr:rowOff>
    </xdr:from>
    <xdr:to>
      <xdr:col>5</xdr:col>
      <xdr:colOff>1280201</xdr:colOff>
      <xdr:row>166</xdr:row>
      <xdr:rowOff>116350</xdr:rowOff>
    </xdr:to>
    <xdr:pic>
      <xdr:nvPicPr>
        <xdr:cNvPr id="3" name="Picture 2">
          <a:extLst>
            <a:ext uri="{FF2B5EF4-FFF2-40B4-BE49-F238E27FC236}">
              <a16:creationId xmlns:a16="http://schemas.microsoft.com/office/drawing/2014/main" id="{5B80079A-FBD5-4FF2-900B-DE96295968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32480250"/>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2608633</xdr:colOff>
      <xdr:row>190</xdr:row>
      <xdr:rowOff>57173</xdr:rowOff>
    </xdr:to>
    <xdr:pic>
      <xdr:nvPicPr>
        <xdr:cNvPr id="2" name="Picture 1">
          <a:extLst>
            <a:ext uri="{FF2B5EF4-FFF2-40B4-BE49-F238E27FC236}">
              <a16:creationId xmlns:a16="http://schemas.microsoft.com/office/drawing/2014/main" id="{B00A6E0F-99CC-4E49-9C53-FEBC08E9B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660667"/>
          <a:ext cx="2608633" cy="1390673"/>
        </a:xfrm>
        <a:prstGeom prst="rect">
          <a:avLst/>
        </a:prstGeom>
      </xdr:spPr>
    </xdr:pic>
    <xdr:clientData/>
  </xdr:twoCellAnchor>
  <xdr:twoCellAnchor editAs="oneCell">
    <xdr:from>
      <xdr:col>4</xdr:col>
      <xdr:colOff>0</xdr:colOff>
      <xdr:row>183</xdr:row>
      <xdr:rowOff>0</xdr:rowOff>
    </xdr:from>
    <xdr:to>
      <xdr:col>6</xdr:col>
      <xdr:colOff>84731</xdr:colOff>
      <xdr:row>190</xdr:row>
      <xdr:rowOff>57173</xdr:rowOff>
    </xdr:to>
    <xdr:pic>
      <xdr:nvPicPr>
        <xdr:cNvPr id="3" name="Picture 2">
          <a:extLst>
            <a:ext uri="{FF2B5EF4-FFF2-40B4-BE49-F238E27FC236}">
              <a16:creationId xmlns:a16="http://schemas.microsoft.com/office/drawing/2014/main" id="{644881C8-1D5E-4935-8F2C-C39C1B561E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66606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2608633</xdr:colOff>
      <xdr:row>152</xdr:row>
      <xdr:rowOff>57173</xdr:rowOff>
    </xdr:to>
    <xdr:pic>
      <xdr:nvPicPr>
        <xdr:cNvPr id="2" name="Picture 1">
          <a:extLst>
            <a:ext uri="{FF2B5EF4-FFF2-40B4-BE49-F238E27FC236}">
              <a16:creationId xmlns:a16="http://schemas.microsoft.com/office/drawing/2014/main" id="{E552321D-9B2C-41D0-A632-4EC0DEC951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08633" cy="1390673"/>
        </a:xfrm>
        <a:prstGeom prst="rect">
          <a:avLst/>
        </a:prstGeom>
      </xdr:spPr>
    </xdr:pic>
    <xdr:clientData/>
  </xdr:twoCellAnchor>
  <xdr:twoCellAnchor editAs="oneCell">
    <xdr:from>
      <xdr:col>4</xdr:col>
      <xdr:colOff>0</xdr:colOff>
      <xdr:row>145</xdr:row>
      <xdr:rowOff>0</xdr:rowOff>
    </xdr:from>
    <xdr:to>
      <xdr:col>6</xdr:col>
      <xdr:colOff>84731</xdr:colOff>
      <xdr:row>152</xdr:row>
      <xdr:rowOff>57173</xdr:rowOff>
    </xdr:to>
    <xdr:pic>
      <xdr:nvPicPr>
        <xdr:cNvPr id="3" name="Picture 2">
          <a:extLst>
            <a:ext uri="{FF2B5EF4-FFF2-40B4-BE49-F238E27FC236}">
              <a16:creationId xmlns:a16="http://schemas.microsoft.com/office/drawing/2014/main" id="{6C4ED1B3-55AD-4B66-AF7B-F34EA4B6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1676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4F23E684-091C-4DC7-8BF5-AE64F2625E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612167"/>
          <a:ext cx="2608633" cy="1390673"/>
        </a:xfrm>
        <a:prstGeom prst="rect">
          <a:avLst/>
        </a:prstGeom>
      </xdr:spPr>
    </xdr:pic>
    <xdr:clientData/>
  </xdr:twoCellAnchor>
  <xdr:twoCellAnchor editAs="oneCell">
    <xdr:from>
      <xdr:col>4</xdr:col>
      <xdr:colOff>0</xdr:colOff>
      <xdr:row>152</xdr:row>
      <xdr:rowOff>0</xdr:rowOff>
    </xdr:from>
    <xdr:to>
      <xdr:col>6</xdr:col>
      <xdr:colOff>84731</xdr:colOff>
      <xdr:row>159</xdr:row>
      <xdr:rowOff>57173</xdr:rowOff>
    </xdr:to>
    <xdr:pic>
      <xdr:nvPicPr>
        <xdr:cNvPr id="3" name="Picture 2">
          <a:extLst>
            <a:ext uri="{FF2B5EF4-FFF2-40B4-BE49-F238E27FC236}">
              <a16:creationId xmlns:a16="http://schemas.microsoft.com/office/drawing/2014/main" id="{A339AE64-C850-436F-99B9-A4776A4AB2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612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94C6BBCA-7D13-4738-9B28-96F8EB131E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92167"/>
          <a:ext cx="2608633" cy="1390673"/>
        </a:xfrm>
        <a:prstGeom prst="rect">
          <a:avLst/>
        </a:prstGeom>
      </xdr:spPr>
    </xdr:pic>
    <xdr:clientData/>
  </xdr:twoCellAnchor>
  <xdr:twoCellAnchor editAs="oneCell">
    <xdr:from>
      <xdr:col>4</xdr:col>
      <xdr:colOff>0</xdr:colOff>
      <xdr:row>112</xdr:row>
      <xdr:rowOff>0</xdr:rowOff>
    </xdr:from>
    <xdr:to>
      <xdr:col>6</xdr:col>
      <xdr:colOff>84731</xdr:colOff>
      <xdr:row>119</xdr:row>
      <xdr:rowOff>57173</xdr:rowOff>
    </xdr:to>
    <xdr:pic>
      <xdr:nvPicPr>
        <xdr:cNvPr id="3" name="Picture 2">
          <a:extLst>
            <a:ext uri="{FF2B5EF4-FFF2-40B4-BE49-F238E27FC236}">
              <a16:creationId xmlns:a16="http://schemas.microsoft.com/office/drawing/2014/main" id="{735EDE64-7912-41B2-8E4F-E053C83543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9921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198</xdr:row>
      <xdr:rowOff>0</xdr:rowOff>
    </xdr:from>
    <xdr:to>
      <xdr:col>2</xdr:col>
      <xdr:colOff>2608633</xdr:colOff>
      <xdr:row>205</xdr:row>
      <xdr:rowOff>57173</xdr:rowOff>
    </xdr:to>
    <xdr:pic>
      <xdr:nvPicPr>
        <xdr:cNvPr id="2" name="Picture 1">
          <a:extLst>
            <a:ext uri="{FF2B5EF4-FFF2-40B4-BE49-F238E27FC236}">
              <a16:creationId xmlns:a16="http://schemas.microsoft.com/office/drawing/2014/main" id="{B9B29534-BEFE-4DE8-B2D1-FFE76A812E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375167"/>
          <a:ext cx="2608633" cy="1390673"/>
        </a:xfrm>
        <a:prstGeom prst="rect">
          <a:avLst/>
        </a:prstGeom>
      </xdr:spPr>
    </xdr:pic>
    <xdr:clientData/>
  </xdr:twoCellAnchor>
  <xdr:twoCellAnchor editAs="oneCell">
    <xdr:from>
      <xdr:col>4</xdr:col>
      <xdr:colOff>0</xdr:colOff>
      <xdr:row>198</xdr:row>
      <xdr:rowOff>0</xdr:rowOff>
    </xdr:from>
    <xdr:to>
      <xdr:col>6</xdr:col>
      <xdr:colOff>84731</xdr:colOff>
      <xdr:row>205</xdr:row>
      <xdr:rowOff>57173</xdr:rowOff>
    </xdr:to>
    <xdr:pic>
      <xdr:nvPicPr>
        <xdr:cNvPr id="3" name="Picture 2">
          <a:extLst>
            <a:ext uri="{FF2B5EF4-FFF2-40B4-BE49-F238E27FC236}">
              <a16:creationId xmlns:a16="http://schemas.microsoft.com/office/drawing/2014/main" id="{01EE7D72-69C9-4207-8B99-691FDC73AE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83751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465</xdr:row>
      <xdr:rowOff>0</xdr:rowOff>
    </xdr:from>
    <xdr:to>
      <xdr:col>2</xdr:col>
      <xdr:colOff>2613851</xdr:colOff>
      <xdr:row>472</xdr:row>
      <xdr:rowOff>67036</xdr:rowOff>
    </xdr:to>
    <xdr:pic>
      <xdr:nvPicPr>
        <xdr:cNvPr id="2" name="Picture 1">
          <a:extLst>
            <a:ext uri="{FF2B5EF4-FFF2-40B4-BE49-F238E27FC236}">
              <a16:creationId xmlns:a16="http://schemas.microsoft.com/office/drawing/2014/main" id="{6B8B25D0-2DF9-4BD9-8C12-3BC33628F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6931500"/>
          <a:ext cx="2613851" cy="1400536"/>
        </a:xfrm>
        <a:prstGeom prst="rect">
          <a:avLst/>
        </a:prstGeom>
      </xdr:spPr>
    </xdr:pic>
    <xdr:clientData/>
  </xdr:twoCellAnchor>
  <xdr:twoCellAnchor editAs="oneCell">
    <xdr:from>
      <xdr:col>4</xdr:col>
      <xdr:colOff>0</xdr:colOff>
      <xdr:row>465</xdr:row>
      <xdr:rowOff>0</xdr:rowOff>
    </xdr:from>
    <xdr:to>
      <xdr:col>6</xdr:col>
      <xdr:colOff>105600</xdr:colOff>
      <xdr:row>472</xdr:row>
      <xdr:rowOff>62104</xdr:rowOff>
    </xdr:to>
    <xdr:pic>
      <xdr:nvPicPr>
        <xdr:cNvPr id="3" name="Picture 2">
          <a:extLst>
            <a:ext uri="{FF2B5EF4-FFF2-40B4-BE49-F238E27FC236}">
              <a16:creationId xmlns:a16="http://schemas.microsoft.com/office/drawing/2014/main" id="{59370074-0C99-46B3-9D44-4E693F8132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86931500"/>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7449E6F6-CFBB-4DA1-BE0F-37F034B7B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59632B14-5908-41C4-A8A0-8A5B563BFB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850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2613851</xdr:colOff>
      <xdr:row>106</xdr:row>
      <xdr:rowOff>67036</xdr:rowOff>
    </xdr:to>
    <xdr:pic>
      <xdr:nvPicPr>
        <xdr:cNvPr id="2" name="Picture 1">
          <a:extLst>
            <a:ext uri="{FF2B5EF4-FFF2-40B4-BE49-F238E27FC236}">
              <a16:creationId xmlns:a16="http://schemas.microsoft.com/office/drawing/2014/main" id="{B8D43F7B-FBFC-422A-BB3D-3CB13200F3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515667"/>
          <a:ext cx="2613851" cy="1400536"/>
        </a:xfrm>
        <a:prstGeom prst="rect">
          <a:avLst/>
        </a:prstGeom>
      </xdr:spPr>
    </xdr:pic>
    <xdr:clientData/>
  </xdr:twoCellAnchor>
  <xdr:twoCellAnchor editAs="oneCell">
    <xdr:from>
      <xdr:col>4</xdr:col>
      <xdr:colOff>0</xdr:colOff>
      <xdr:row>99</xdr:row>
      <xdr:rowOff>0</xdr:rowOff>
    </xdr:from>
    <xdr:to>
      <xdr:col>6</xdr:col>
      <xdr:colOff>105600</xdr:colOff>
      <xdr:row>106</xdr:row>
      <xdr:rowOff>62104</xdr:rowOff>
    </xdr:to>
    <xdr:pic>
      <xdr:nvPicPr>
        <xdr:cNvPr id="3" name="Picture 2">
          <a:extLst>
            <a:ext uri="{FF2B5EF4-FFF2-40B4-BE49-F238E27FC236}">
              <a16:creationId xmlns:a16="http://schemas.microsoft.com/office/drawing/2014/main" id="{5498A71A-D0D4-47EF-9EB7-59520C35E4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9515667"/>
          <a:ext cx="2613850" cy="139560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2608633</xdr:colOff>
      <xdr:row>137</xdr:row>
      <xdr:rowOff>57173</xdr:rowOff>
    </xdr:to>
    <xdr:pic>
      <xdr:nvPicPr>
        <xdr:cNvPr id="2" name="Picture 1">
          <a:extLst>
            <a:ext uri="{FF2B5EF4-FFF2-40B4-BE49-F238E27FC236}">
              <a16:creationId xmlns:a16="http://schemas.microsoft.com/office/drawing/2014/main" id="{A4845899-A954-49B3-846B-3F824457D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08633" cy="1390673"/>
        </a:xfrm>
        <a:prstGeom prst="rect">
          <a:avLst/>
        </a:prstGeom>
      </xdr:spPr>
    </xdr:pic>
    <xdr:clientData/>
  </xdr:twoCellAnchor>
  <xdr:twoCellAnchor editAs="oneCell">
    <xdr:from>
      <xdr:col>4</xdr:col>
      <xdr:colOff>0</xdr:colOff>
      <xdr:row>130</xdr:row>
      <xdr:rowOff>0</xdr:rowOff>
    </xdr:from>
    <xdr:to>
      <xdr:col>6</xdr:col>
      <xdr:colOff>84731</xdr:colOff>
      <xdr:row>137</xdr:row>
      <xdr:rowOff>57173</xdr:rowOff>
    </xdr:to>
    <xdr:pic>
      <xdr:nvPicPr>
        <xdr:cNvPr id="3" name="Picture 2">
          <a:extLst>
            <a:ext uri="{FF2B5EF4-FFF2-40B4-BE49-F238E27FC236}">
              <a16:creationId xmlns:a16="http://schemas.microsoft.com/office/drawing/2014/main" id="{776DE8D4-1588-477A-841C-B55A50C038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310167"/>
          <a:ext cx="2592981" cy="139067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42D55009-FC37-466F-9F94-9B5D72E678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29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71043CF5-2809-4CAF-BDAA-A18017E64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929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2608633</xdr:colOff>
      <xdr:row>140</xdr:row>
      <xdr:rowOff>57173</xdr:rowOff>
    </xdr:to>
    <xdr:pic>
      <xdr:nvPicPr>
        <xdr:cNvPr id="2" name="Picture 1">
          <a:extLst>
            <a:ext uri="{FF2B5EF4-FFF2-40B4-BE49-F238E27FC236}">
              <a16:creationId xmlns:a16="http://schemas.microsoft.com/office/drawing/2014/main" id="{ECF341D0-007F-481D-926A-DF1E7116E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08633" cy="1390673"/>
        </a:xfrm>
        <a:prstGeom prst="rect">
          <a:avLst/>
        </a:prstGeom>
      </xdr:spPr>
    </xdr:pic>
    <xdr:clientData/>
  </xdr:twoCellAnchor>
  <xdr:twoCellAnchor editAs="oneCell">
    <xdr:from>
      <xdr:col>4</xdr:col>
      <xdr:colOff>0</xdr:colOff>
      <xdr:row>133</xdr:row>
      <xdr:rowOff>0</xdr:rowOff>
    </xdr:from>
    <xdr:to>
      <xdr:col>6</xdr:col>
      <xdr:colOff>84731</xdr:colOff>
      <xdr:row>140</xdr:row>
      <xdr:rowOff>57173</xdr:rowOff>
    </xdr:to>
    <xdr:pic>
      <xdr:nvPicPr>
        <xdr:cNvPr id="3" name="Picture 2">
          <a:extLst>
            <a:ext uri="{FF2B5EF4-FFF2-40B4-BE49-F238E27FC236}">
              <a16:creationId xmlns:a16="http://schemas.microsoft.com/office/drawing/2014/main" id="{B34B525A-3AD0-4517-B88C-76D2FE315D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881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678E124C-348D-4E94-9C57-273A251C2E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9623EB00-F5DA-46FF-AEF8-55654A2E5C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850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233</xdr:row>
      <xdr:rowOff>0</xdr:rowOff>
    </xdr:from>
    <xdr:to>
      <xdr:col>2</xdr:col>
      <xdr:colOff>2608633</xdr:colOff>
      <xdr:row>240</xdr:row>
      <xdr:rowOff>57173</xdr:rowOff>
    </xdr:to>
    <xdr:pic>
      <xdr:nvPicPr>
        <xdr:cNvPr id="2" name="Picture 1">
          <a:extLst>
            <a:ext uri="{FF2B5EF4-FFF2-40B4-BE49-F238E27FC236}">
              <a16:creationId xmlns:a16="http://schemas.microsoft.com/office/drawing/2014/main" id="{251C986C-7261-48B1-B205-6CE9A0706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931667"/>
          <a:ext cx="2608633" cy="1390673"/>
        </a:xfrm>
        <a:prstGeom prst="rect">
          <a:avLst/>
        </a:prstGeom>
      </xdr:spPr>
    </xdr:pic>
    <xdr:clientData/>
  </xdr:twoCellAnchor>
  <xdr:twoCellAnchor editAs="oneCell">
    <xdr:from>
      <xdr:col>4</xdr:col>
      <xdr:colOff>0</xdr:colOff>
      <xdr:row>233</xdr:row>
      <xdr:rowOff>0</xdr:rowOff>
    </xdr:from>
    <xdr:to>
      <xdr:col>6</xdr:col>
      <xdr:colOff>58645</xdr:colOff>
      <xdr:row>240</xdr:row>
      <xdr:rowOff>57173</xdr:rowOff>
    </xdr:to>
    <xdr:pic>
      <xdr:nvPicPr>
        <xdr:cNvPr id="3" name="Picture 2">
          <a:extLst>
            <a:ext uri="{FF2B5EF4-FFF2-40B4-BE49-F238E27FC236}">
              <a16:creationId xmlns:a16="http://schemas.microsoft.com/office/drawing/2014/main" id="{494C4B96-387C-410B-A2E0-0A230AC313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59316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CB623DD8-4C04-44A0-A741-4ED7EDCA5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146E3369-4A40-4C00-8553-48723C226A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040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205</xdr:row>
      <xdr:rowOff>0</xdr:rowOff>
    </xdr:from>
    <xdr:to>
      <xdr:col>2</xdr:col>
      <xdr:colOff>2613851</xdr:colOff>
      <xdr:row>212</xdr:row>
      <xdr:rowOff>67036</xdr:rowOff>
    </xdr:to>
    <xdr:pic>
      <xdr:nvPicPr>
        <xdr:cNvPr id="2" name="Picture 1">
          <a:extLst>
            <a:ext uri="{FF2B5EF4-FFF2-40B4-BE49-F238E27FC236}">
              <a16:creationId xmlns:a16="http://schemas.microsoft.com/office/drawing/2014/main" id="{515D812F-544B-470D-BAE4-EC4FE7242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597667"/>
          <a:ext cx="2613851" cy="1400536"/>
        </a:xfrm>
        <a:prstGeom prst="rect">
          <a:avLst/>
        </a:prstGeom>
      </xdr:spPr>
    </xdr:pic>
    <xdr:clientData/>
  </xdr:twoCellAnchor>
  <xdr:twoCellAnchor editAs="oneCell">
    <xdr:from>
      <xdr:col>4</xdr:col>
      <xdr:colOff>0</xdr:colOff>
      <xdr:row>205</xdr:row>
      <xdr:rowOff>0</xdr:rowOff>
    </xdr:from>
    <xdr:to>
      <xdr:col>6</xdr:col>
      <xdr:colOff>105600</xdr:colOff>
      <xdr:row>212</xdr:row>
      <xdr:rowOff>62104</xdr:rowOff>
    </xdr:to>
    <xdr:pic>
      <xdr:nvPicPr>
        <xdr:cNvPr id="3" name="Picture 2">
          <a:extLst>
            <a:ext uri="{FF2B5EF4-FFF2-40B4-BE49-F238E27FC236}">
              <a16:creationId xmlns:a16="http://schemas.microsoft.com/office/drawing/2014/main" id="{CFB6852A-1B05-4E15-8583-FE6B86614D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0597667"/>
          <a:ext cx="2613850" cy="139560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15DBE78F-979D-43EF-AC8B-69DAC8D568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08633" cy="1390673"/>
        </a:xfrm>
        <a:prstGeom prst="rect">
          <a:avLst/>
        </a:prstGeom>
      </xdr:spPr>
    </xdr:pic>
    <xdr:clientData/>
  </xdr:twoCellAnchor>
  <xdr:twoCellAnchor editAs="oneCell">
    <xdr:from>
      <xdr:col>4</xdr:col>
      <xdr:colOff>0</xdr:colOff>
      <xdr:row>152</xdr:row>
      <xdr:rowOff>0</xdr:rowOff>
    </xdr:from>
    <xdr:to>
      <xdr:col>6</xdr:col>
      <xdr:colOff>84731</xdr:colOff>
      <xdr:row>159</xdr:row>
      <xdr:rowOff>57173</xdr:rowOff>
    </xdr:to>
    <xdr:pic>
      <xdr:nvPicPr>
        <xdr:cNvPr id="3" name="Picture 2">
          <a:extLst>
            <a:ext uri="{FF2B5EF4-FFF2-40B4-BE49-F238E27FC236}">
              <a16:creationId xmlns:a16="http://schemas.microsoft.com/office/drawing/2014/main" id="{42B4C5B1-77C4-4CD0-BFB4-B83468434F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0501167"/>
          <a:ext cx="2592981" cy="139067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2671241</xdr:colOff>
      <xdr:row>119</xdr:row>
      <xdr:rowOff>141008</xdr:rowOff>
    </xdr:to>
    <xdr:pic>
      <xdr:nvPicPr>
        <xdr:cNvPr id="2" name="Picture 1">
          <a:extLst>
            <a:ext uri="{FF2B5EF4-FFF2-40B4-BE49-F238E27FC236}">
              <a16:creationId xmlns:a16="http://schemas.microsoft.com/office/drawing/2014/main" id="{09004B91-02D0-46CE-8F70-C0047BA00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671241" cy="1474508"/>
        </a:xfrm>
        <a:prstGeom prst="rect">
          <a:avLst/>
        </a:prstGeom>
      </xdr:spPr>
    </xdr:pic>
    <xdr:clientData/>
  </xdr:twoCellAnchor>
  <xdr:twoCellAnchor editAs="oneCell">
    <xdr:from>
      <xdr:col>4</xdr:col>
      <xdr:colOff>0</xdr:colOff>
      <xdr:row>112</xdr:row>
      <xdr:rowOff>0</xdr:rowOff>
    </xdr:from>
    <xdr:to>
      <xdr:col>6</xdr:col>
      <xdr:colOff>105600</xdr:colOff>
      <xdr:row>119</xdr:row>
      <xdr:rowOff>62104</xdr:rowOff>
    </xdr:to>
    <xdr:pic>
      <xdr:nvPicPr>
        <xdr:cNvPr id="3" name="Picture 2">
          <a:extLst>
            <a:ext uri="{FF2B5EF4-FFF2-40B4-BE49-F238E27FC236}">
              <a16:creationId xmlns:a16="http://schemas.microsoft.com/office/drawing/2014/main" id="{0D4B0EA4-A9F5-4A1A-B08C-8C93A1410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881167"/>
          <a:ext cx="2613850" cy="139560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2671241</xdr:colOff>
      <xdr:row>119</xdr:row>
      <xdr:rowOff>141008</xdr:rowOff>
    </xdr:to>
    <xdr:pic>
      <xdr:nvPicPr>
        <xdr:cNvPr id="2" name="Picture 1">
          <a:extLst>
            <a:ext uri="{FF2B5EF4-FFF2-40B4-BE49-F238E27FC236}">
              <a16:creationId xmlns:a16="http://schemas.microsoft.com/office/drawing/2014/main" id="{49F30F1A-25CB-489C-8C18-8F92DF1BDA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671241" cy="1474508"/>
        </a:xfrm>
        <a:prstGeom prst="rect">
          <a:avLst/>
        </a:prstGeom>
      </xdr:spPr>
    </xdr:pic>
    <xdr:clientData/>
  </xdr:twoCellAnchor>
  <xdr:twoCellAnchor editAs="oneCell">
    <xdr:from>
      <xdr:col>4</xdr:col>
      <xdr:colOff>0</xdr:colOff>
      <xdr:row>112</xdr:row>
      <xdr:rowOff>0</xdr:rowOff>
    </xdr:from>
    <xdr:to>
      <xdr:col>6</xdr:col>
      <xdr:colOff>105600</xdr:colOff>
      <xdr:row>119</xdr:row>
      <xdr:rowOff>62104</xdr:rowOff>
    </xdr:to>
    <xdr:pic>
      <xdr:nvPicPr>
        <xdr:cNvPr id="3" name="Picture 2">
          <a:extLst>
            <a:ext uri="{FF2B5EF4-FFF2-40B4-BE49-F238E27FC236}">
              <a16:creationId xmlns:a16="http://schemas.microsoft.com/office/drawing/2014/main" id="{FEEF9821-2690-46EB-BD17-9D044CF353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881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2613851</xdr:colOff>
      <xdr:row>114</xdr:row>
      <xdr:rowOff>67036</xdr:rowOff>
    </xdr:to>
    <xdr:pic>
      <xdr:nvPicPr>
        <xdr:cNvPr id="2" name="Picture 1">
          <a:extLst>
            <a:ext uri="{FF2B5EF4-FFF2-40B4-BE49-F238E27FC236}">
              <a16:creationId xmlns:a16="http://schemas.microsoft.com/office/drawing/2014/main" id="{D20AC84A-8EB8-45B7-9E49-B9E5033352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13851" cy="1400536"/>
        </a:xfrm>
        <a:prstGeom prst="rect">
          <a:avLst/>
        </a:prstGeom>
      </xdr:spPr>
    </xdr:pic>
    <xdr:clientData/>
  </xdr:twoCellAnchor>
  <xdr:twoCellAnchor editAs="oneCell">
    <xdr:from>
      <xdr:col>4</xdr:col>
      <xdr:colOff>0</xdr:colOff>
      <xdr:row>107</xdr:row>
      <xdr:rowOff>0</xdr:rowOff>
    </xdr:from>
    <xdr:to>
      <xdr:col>6</xdr:col>
      <xdr:colOff>105600</xdr:colOff>
      <xdr:row>114</xdr:row>
      <xdr:rowOff>62104</xdr:rowOff>
    </xdr:to>
    <xdr:pic>
      <xdr:nvPicPr>
        <xdr:cNvPr id="3" name="Picture 2">
          <a:extLst>
            <a:ext uri="{FF2B5EF4-FFF2-40B4-BE49-F238E27FC236}">
              <a16:creationId xmlns:a16="http://schemas.microsoft.com/office/drawing/2014/main" id="{ED093612-4406-4F2A-9658-D2C8D1C912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9286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334EA6C3-6FA8-4735-A372-D734B988A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754667"/>
          <a:ext cx="2608633" cy="1390673"/>
        </a:xfrm>
        <a:prstGeom prst="rect">
          <a:avLst/>
        </a:prstGeom>
      </xdr:spPr>
    </xdr:pic>
    <xdr:clientData/>
  </xdr:twoCellAnchor>
  <xdr:twoCellAnchor editAs="oneCell">
    <xdr:from>
      <xdr:col>4</xdr:col>
      <xdr:colOff>0</xdr:colOff>
      <xdr:row>137</xdr:row>
      <xdr:rowOff>0</xdr:rowOff>
    </xdr:from>
    <xdr:to>
      <xdr:col>6</xdr:col>
      <xdr:colOff>58645</xdr:colOff>
      <xdr:row>144</xdr:row>
      <xdr:rowOff>57173</xdr:rowOff>
    </xdr:to>
    <xdr:pic>
      <xdr:nvPicPr>
        <xdr:cNvPr id="3" name="Picture 2">
          <a:extLst>
            <a:ext uri="{FF2B5EF4-FFF2-40B4-BE49-F238E27FC236}">
              <a16:creationId xmlns:a16="http://schemas.microsoft.com/office/drawing/2014/main" id="{78C206E6-1B8E-4E92-906B-B3D154C9F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754667"/>
          <a:ext cx="2566895" cy="139067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2613851</xdr:colOff>
      <xdr:row>167</xdr:row>
      <xdr:rowOff>67036</xdr:rowOff>
    </xdr:to>
    <xdr:pic>
      <xdr:nvPicPr>
        <xdr:cNvPr id="2" name="Picture 1">
          <a:extLst>
            <a:ext uri="{FF2B5EF4-FFF2-40B4-BE49-F238E27FC236}">
              <a16:creationId xmlns:a16="http://schemas.microsoft.com/office/drawing/2014/main" id="{20373908-5D7B-432B-9F9B-FA81BCC5A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353250"/>
          <a:ext cx="2613851" cy="1400536"/>
        </a:xfrm>
        <a:prstGeom prst="rect">
          <a:avLst/>
        </a:prstGeom>
      </xdr:spPr>
    </xdr:pic>
    <xdr:clientData/>
  </xdr:twoCellAnchor>
  <xdr:twoCellAnchor editAs="oneCell">
    <xdr:from>
      <xdr:col>4</xdr:col>
      <xdr:colOff>0</xdr:colOff>
      <xdr:row>160</xdr:row>
      <xdr:rowOff>0</xdr:rowOff>
    </xdr:from>
    <xdr:to>
      <xdr:col>6</xdr:col>
      <xdr:colOff>105600</xdr:colOff>
      <xdr:row>167</xdr:row>
      <xdr:rowOff>62104</xdr:rowOff>
    </xdr:to>
    <xdr:pic>
      <xdr:nvPicPr>
        <xdr:cNvPr id="3" name="Picture 2">
          <a:extLst>
            <a:ext uri="{FF2B5EF4-FFF2-40B4-BE49-F238E27FC236}">
              <a16:creationId xmlns:a16="http://schemas.microsoft.com/office/drawing/2014/main" id="{113AEBD2-8114-4AB5-B280-8FECBC977B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2353250"/>
          <a:ext cx="2613850" cy="139560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08FA5526-498C-4FFF-9EE8-182097C5F1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30167"/>
          <a:ext cx="2608633" cy="1390673"/>
        </a:xfrm>
        <a:prstGeom prst="rect">
          <a:avLst/>
        </a:prstGeom>
      </xdr:spPr>
    </xdr:pic>
    <xdr:clientData/>
  </xdr:twoCellAnchor>
  <xdr:twoCellAnchor editAs="oneCell">
    <xdr:from>
      <xdr:col>4</xdr:col>
      <xdr:colOff>0</xdr:colOff>
      <xdr:row>108</xdr:row>
      <xdr:rowOff>0</xdr:rowOff>
    </xdr:from>
    <xdr:to>
      <xdr:col>6</xdr:col>
      <xdr:colOff>84731</xdr:colOff>
      <xdr:row>115</xdr:row>
      <xdr:rowOff>57173</xdr:rowOff>
    </xdr:to>
    <xdr:pic>
      <xdr:nvPicPr>
        <xdr:cNvPr id="3" name="Picture 2">
          <a:extLst>
            <a:ext uri="{FF2B5EF4-FFF2-40B4-BE49-F238E27FC236}">
              <a16:creationId xmlns:a16="http://schemas.microsoft.com/office/drawing/2014/main" id="{D9516ACF-B02B-42D8-B18F-B5B923D2D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230167"/>
          <a:ext cx="2592981" cy="13906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D6B062FD-69AD-46DB-81EE-494D9BCBFD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30167"/>
          <a:ext cx="2608633" cy="1390673"/>
        </a:xfrm>
        <a:prstGeom prst="rect">
          <a:avLst/>
        </a:prstGeom>
      </xdr:spPr>
    </xdr:pic>
    <xdr:clientData/>
  </xdr:twoCellAnchor>
  <xdr:twoCellAnchor editAs="oneCell">
    <xdr:from>
      <xdr:col>4</xdr:col>
      <xdr:colOff>0</xdr:colOff>
      <xdr:row>108</xdr:row>
      <xdr:rowOff>0</xdr:rowOff>
    </xdr:from>
    <xdr:to>
      <xdr:col>6</xdr:col>
      <xdr:colOff>84731</xdr:colOff>
      <xdr:row>115</xdr:row>
      <xdr:rowOff>57173</xdr:rowOff>
    </xdr:to>
    <xdr:pic>
      <xdr:nvPicPr>
        <xdr:cNvPr id="3" name="Picture 2">
          <a:extLst>
            <a:ext uri="{FF2B5EF4-FFF2-40B4-BE49-F238E27FC236}">
              <a16:creationId xmlns:a16="http://schemas.microsoft.com/office/drawing/2014/main" id="{F2D17C2E-4A63-49CC-B63B-1A4F52CB97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230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2639936</xdr:colOff>
      <xdr:row>173</xdr:row>
      <xdr:rowOff>101556</xdr:rowOff>
    </xdr:to>
    <xdr:pic>
      <xdr:nvPicPr>
        <xdr:cNvPr id="2" name="Picture 1">
          <a:extLst>
            <a:ext uri="{FF2B5EF4-FFF2-40B4-BE49-F238E27FC236}">
              <a16:creationId xmlns:a16="http://schemas.microsoft.com/office/drawing/2014/main" id="{48FDFC6D-7466-4918-9540-04974FD2E0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517417"/>
          <a:ext cx="2639936" cy="1435056"/>
        </a:xfrm>
        <a:prstGeom prst="rect">
          <a:avLst/>
        </a:prstGeom>
      </xdr:spPr>
    </xdr:pic>
    <xdr:clientData/>
  </xdr:twoCellAnchor>
  <xdr:twoCellAnchor editAs="oneCell">
    <xdr:from>
      <xdr:col>4</xdr:col>
      <xdr:colOff>0</xdr:colOff>
      <xdr:row>166</xdr:row>
      <xdr:rowOff>0</xdr:rowOff>
    </xdr:from>
    <xdr:to>
      <xdr:col>6</xdr:col>
      <xdr:colOff>105600</xdr:colOff>
      <xdr:row>173</xdr:row>
      <xdr:rowOff>62104</xdr:rowOff>
    </xdr:to>
    <xdr:pic>
      <xdr:nvPicPr>
        <xdr:cNvPr id="3" name="Picture 2">
          <a:extLst>
            <a:ext uri="{FF2B5EF4-FFF2-40B4-BE49-F238E27FC236}">
              <a16:creationId xmlns:a16="http://schemas.microsoft.com/office/drawing/2014/main" id="{CBFD30EB-DF5E-4B0D-BF72-0F73F58157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7917" y="3351741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2608633</xdr:colOff>
      <xdr:row>167</xdr:row>
      <xdr:rowOff>57173</xdr:rowOff>
    </xdr:to>
    <xdr:pic>
      <xdr:nvPicPr>
        <xdr:cNvPr id="2" name="Picture 1">
          <a:extLst>
            <a:ext uri="{FF2B5EF4-FFF2-40B4-BE49-F238E27FC236}">
              <a16:creationId xmlns:a16="http://schemas.microsoft.com/office/drawing/2014/main" id="{E2F5D2B8-E1F5-4E81-A9E8-001D484CB8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27333"/>
          <a:ext cx="2608633" cy="1390673"/>
        </a:xfrm>
        <a:prstGeom prst="rect">
          <a:avLst/>
        </a:prstGeom>
      </xdr:spPr>
    </xdr:pic>
    <xdr:clientData/>
  </xdr:twoCellAnchor>
  <xdr:twoCellAnchor editAs="oneCell">
    <xdr:from>
      <xdr:col>4</xdr:col>
      <xdr:colOff>0</xdr:colOff>
      <xdr:row>160</xdr:row>
      <xdr:rowOff>0</xdr:rowOff>
    </xdr:from>
    <xdr:to>
      <xdr:col>6</xdr:col>
      <xdr:colOff>84731</xdr:colOff>
      <xdr:row>167</xdr:row>
      <xdr:rowOff>57173</xdr:rowOff>
    </xdr:to>
    <xdr:pic>
      <xdr:nvPicPr>
        <xdr:cNvPr id="3" name="Picture 2">
          <a:extLst>
            <a:ext uri="{FF2B5EF4-FFF2-40B4-BE49-F238E27FC236}">
              <a16:creationId xmlns:a16="http://schemas.microsoft.com/office/drawing/2014/main" id="{008C8F32-30B3-45C7-8C5F-A0A472FA64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2427333"/>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2608633</xdr:colOff>
      <xdr:row>174</xdr:row>
      <xdr:rowOff>57173</xdr:rowOff>
    </xdr:to>
    <xdr:pic>
      <xdr:nvPicPr>
        <xdr:cNvPr id="2" name="Picture 1">
          <a:extLst>
            <a:ext uri="{FF2B5EF4-FFF2-40B4-BE49-F238E27FC236}">
              <a16:creationId xmlns:a16="http://schemas.microsoft.com/office/drawing/2014/main" id="{56AA1233-0E90-4FE0-8F26-CD3A599470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60833"/>
          <a:ext cx="2608633" cy="1390673"/>
        </a:xfrm>
        <a:prstGeom prst="rect">
          <a:avLst/>
        </a:prstGeom>
      </xdr:spPr>
    </xdr:pic>
    <xdr:clientData/>
  </xdr:twoCellAnchor>
  <xdr:twoCellAnchor editAs="oneCell">
    <xdr:from>
      <xdr:col>4</xdr:col>
      <xdr:colOff>0</xdr:colOff>
      <xdr:row>167</xdr:row>
      <xdr:rowOff>0</xdr:rowOff>
    </xdr:from>
    <xdr:to>
      <xdr:col>6</xdr:col>
      <xdr:colOff>58645</xdr:colOff>
      <xdr:row>174</xdr:row>
      <xdr:rowOff>57173</xdr:rowOff>
    </xdr:to>
    <xdr:pic>
      <xdr:nvPicPr>
        <xdr:cNvPr id="3" name="Picture 2">
          <a:extLst>
            <a:ext uri="{FF2B5EF4-FFF2-40B4-BE49-F238E27FC236}">
              <a16:creationId xmlns:a16="http://schemas.microsoft.com/office/drawing/2014/main" id="{E8FD1F94-B35E-4848-B321-EF9913B293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760833"/>
          <a:ext cx="2566895"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2624284</xdr:colOff>
      <xdr:row>177</xdr:row>
      <xdr:rowOff>42378</xdr:rowOff>
    </xdr:to>
    <xdr:pic>
      <xdr:nvPicPr>
        <xdr:cNvPr id="2" name="Picture 1">
          <a:extLst>
            <a:ext uri="{FF2B5EF4-FFF2-40B4-BE49-F238E27FC236}">
              <a16:creationId xmlns:a16="http://schemas.microsoft.com/office/drawing/2014/main" id="{CD05D62F-DDEB-4CFB-A058-9A3559FA61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332333"/>
          <a:ext cx="2624284" cy="1375878"/>
        </a:xfrm>
        <a:prstGeom prst="rect">
          <a:avLst/>
        </a:prstGeom>
      </xdr:spPr>
    </xdr:pic>
    <xdr:clientData/>
  </xdr:twoCellAnchor>
  <xdr:twoCellAnchor editAs="oneCell">
    <xdr:from>
      <xdr:col>4</xdr:col>
      <xdr:colOff>0</xdr:colOff>
      <xdr:row>170</xdr:row>
      <xdr:rowOff>0</xdr:rowOff>
    </xdr:from>
    <xdr:to>
      <xdr:col>6</xdr:col>
      <xdr:colOff>84731</xdr:colOff>
      <xdr:row>177</xdr:row>
      <xdr:rowOff>81830</xdr:rowOff>
    </xdr:to>
    <xdr:pic>
      <xdr:nvPicPr>
        <xdr:cNvPr id="3" name="Picture 2">
          <a:extLst>
            <a:ext uri="{FF2B5EF4-FFF2-40B4-BE49-F238E27FC236}">
              <a16:creationId xmlns:a16="http://schemas.microsoft.com/office/drawing/2014/main" id="{C5A57B4B-D94E-4A9B-BB3C-AC842827EE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4332333"/>
          <a:ext cx="2592981" cy="141533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2639936</xdr:colOff>
      <xdr:row>174</xdr:row>
      <xdr:rowOff>101556</xdr:rowOff>
    </xdr:to>
    <xdr:pic>
      <xdr:nvPicPr>
        <xdr:cNvPr id="2" name="Picture 1">
          <a:extLst>
            <a:ext uri="{FF2B5EF4-FFF2-40B4-BE49-F238E27FC236}">
              <a16:creationId xmlns:a16="http://schemas.microsoft.com/office/drawing/2014/main" id="{5D477E3E-9722-4385-AC3F-CE27EDA11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58667"/>
          <a:ext cx="2639936" cy="1435056"/>
        </a:xfrm>
        <a:prstGeom prst="rect">
          <a:avLst/>
        </a:prstGeom>
      </xdr:spPr>
    </xdr:pic>
    <xdr:clientData/>
  </xdr:twoCellAnchor>
  <xdr:twoCellAnchor editAs="oneCell">
    <xdr:from>
      <xdr:col>4</xdr:col>
      <xdr:colOff>0</xdr:colOff>
      <xdr:row>167</xdr:row>
      <xdr:rowOff>0</xdr:rowOff>
    </xdr:from>
    <xdr:to>
      <xdr:col>6</xdr:col>
      <xdr:colOff>84731</xdr:colOff>
      <xdr:row>174</xdr:row>
      <xdr:rowOff>81830</xdr:rowOff>
    </xdr:to>
    <xdr:pic>
      <xdr:nvPicPr>
        <xdr:cNvPr id="3" name="Picture 2">
          <a:extLst>
            <a:ext uri="{FF2B5EF4-FFF2-40B4-BE49-F238E27FC236}">
              <a16:creationId xmlns:a16="http://schemas.microsoft.com/office/drawing/2014/main" id="{A58EB634-26AA-408F-9381-0F10ABE231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3586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5A4302C2-4A74-4923-AF7F-AF5FDEF81C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105</xdr:row>
      <xdr:rowOff>0</xdr:rowOff>
    </xdr:from>
    <xdr:to>
      <xdr:col>6</xdr:col>
      <xdr:colOff>84731</xdr:colOff>
      <xdr:row>112</xdr:row>
      <xdr:rowOff>57173</xdr:rowOff>
    </xdr:to>
    <xdr:pic>
      <xdr:nvPicPr>
        <xdr:cNvPr id="3" name="Picture 2">
          <a:extLst>
            <a:ext uri="{FF2B5EF4-FFF2-40B4-BE49-F238E27FC236}">
              <a16:creationId xmlns:a16="http://schemas.microsoft.com/office/drawing/2014/main" id="{C6B2C30A-D3D5-46EA-AD16-CC2E5D9117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547667"/>
          <a:ext cx="2592981" cy="139067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2608633</xdr:colOff>
      <xdr:row>163</xdr:row>
      <xdr:rowOff>57173</xdr:rowOff>
    </xdr:to>
    <xdr:pic>
      <xdr:nvPicPr>
        <xdr:cNvPr id="2" name="Picture 1">
          <a:extLst>
            <a:ext uri="{FF2B5EF4-FFF2-40B4-BE49-F238E27FC236}">
              <a16:creationId xmlns:a16="http://schemas.microsoft.com/office/drawing/2014/main" id="{BC83FFD2-DF46-4CFD-A052-C5CE5E0A3C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63167"/>
          <a:ext cx="2608633" cy="1390673"/>
        </a:xfrm>
        <a:prstGeom prst="rect">
          <a:avLst/>
        </a:prstGeom>
      </xdr:spPr>
    </xdr:pic>
    <xdr:clientData/>
  </xdr:twoCellAnchor>
  <xdr:twoCellAnchor editAs="oneCell">
    <xdr:from>
      <xdr:col>4</xdr:col>
      <xdr:colOff>0</xdr:colOff>
      <xdr:row>156</xdr:row>
      <xdr:rowOff>0</xdr:rowOff>
    </xdr:from>
    <xdr:to>
      <xdr:col>6</xdr:col>
      <xdr:colOff>84731</xdr:colOff>
      <xdr:row>163</xdr:row>
      <xdr:rowOff>57173</xdr:rowOff>
    </xdr:to>
    <xdr:pic>
      <xdr:nvPicPr>
        <xdr:cNvPr id="3" name="Picture 2">
          <a:extLst>
            <a:ext uri="{FF2B5EF4-FFF2-40B4-BE49-F238E27FC236}">
              <a16:creationId xmlns:a16="http://schemas.microsoft.com/office/drawing/2014/main" id="{7EDBE5CA-78FB-4790-BD44-0E85E9692F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1263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2608632</xdr:colOff>
      <xdr:row>121</xdr:row>
      <xdr:rowOff>121282</xdr:rowOff>
    </xdr:to>
    <xdr:pic>
      <xdr:nvPicPr>
        <xdr:cNvPr id="2" name="Picture 1">
          <a:extLst>
            <a:ext uri="{FF2B5EF4-FFF2-40B4-BE49-F238E27FC236}">
              <a16:creationId xmlns:a16="http://schemas.microsoft.com/office/drawing/2014/main" id="{3C74DCA5-6DB8-4AD8-B5DB-25BFF299F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08632" cy="1454782"/>
        </a:xfrm>
        <a:prstGeom prst="rect">
          <a:avLst/>
        </a:prstGeom>
      </xdr:spPr>
    </xdr:pic>
    <xdr:clientData/>
  </xdr:twoCellAnchor>
  <xdr:twoCellAnchor editAs="oneCell">
    <xdr:from>
      <xdr:col>4</xdr:col>
      <xdr:colOff>0</xdr:colOff>
      <xdr:row>114</xdr:row>
      <xdr:rowOff>0</xdr:rowOff>
    </xdr:from>
    <xdr:to>
      <xdr:col>6</xdr:col>
      <xdr:colOff>105600</xdr:colOff>
      <xdr:row>121</xdr:row>
      <xdr:rowOff>62104</xdr:rowOff>
    </xdr:to>
    <xdr:pic>
      <xdr:nvPicPr>
        <xdr:cNvPr id="3" name="Picture 2">
          <a:extLst>
            <a:ext uri="{FF2B5EF4-FFF2-40B4-BE49-F238E27FC236}">
              <a16:creationId xmlns:a16="http://schemas.microsoft.com/office/drawing/2014/main" id="{562F20C2-8011-49DF-9210-524CF9C793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2608632</xdr:colOff>
      <xdr:row>121</xdr:row>
      <xdr:rowOff>121282</xdr:rowOff>
    </xdr:to>
    <xdr:pic>
      <xdr:nvPicPr>
        <xdr:cNvPr id="2" name="Picture 1">
          <a:extLst>
            <a:ext uri="{FF2B5EF4-FFF2-40B4-BE49-F238E27FC236}">
              <a16:creationId xmlns:a16="http://schemas.microsoft.com/office/drawing/2014/main" id="{15CB7E27-D600-4873-B0AF-FD3630D48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08632" cy="1454782"/>
        </a:xfrm>
        <a:prstGeom prst="rect">
          <a:avLst/>
        </a:prstGeom>
      </xdr:spPr>
    </xdr:pic>
    <xdr:clientData/>
  </xdr:twoCellAnchor>
  <xdr:twoCellAnchor editAs="oneCell">
    <xdr:from>
      <xdr:col>4</xdr:col>
      <xdr:colOff>0</xdr:colOff>
      <xdr:row>114</xdr:row>
      <xdr:rowOff>0</xdr:rowOff>
    </xdr:from>
    <xdr:to>
      <xdr:col>6</xdr:col>
      <xdr:colOff>105600</xdr:colOff>
      <xdr:row>121</xdr:row>
      <xdr:rowOff>62104</xdr:rowOff>
    </xdr:to>
    <xdr:pic>
      <xdr:nvPicPr>
        <xdr:cNvPr id="3" name="Picture 2">
          <a:extLst>
            <a:ext uri="{FF2B5EF4-FFF2-40B4-BE49-F238E27FC236}">
              <a16:creationId xmlns:a16="http://schemas.microsoft.com/office/drawing/2014/main" id="{B65E1D33-87E4-4314-A9EF-D1C6F2DD31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03E56BFC-CFFF-4F1E-A662-1532DBEADE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08C7C0C5-3353-4602-97CE-8F0F239753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0401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2608632</xdr:colOff>
      <xdr:row>115</xdr:row>
      <xdr:rowOff>121282</xdr:rowOff>
    </xdr:to>
    <xdr:pic>
      <xdr:nvPicPr>
        <xdr:cNvPr id="2" name="Picture 1">
          <a:extLst>
            <a:ext uri="{FF2B5EF4-FFF2-40B4-BE49-F238E27FC236}">
              <a16:creationId xmlns:a16="http://schemas.microsoft.com/office/drawing/2014/main" id="{4A80E5A8-9562-420C-AEE0-62B26C0F2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608632" cy="1454782"/>
        </a:xfrm>
        <a:prstGeom prst="rect">
          <a:avLst/>
        </a:prstGeom>
      </xdr:spPr>
    </xdr:pic>
    <xdr:clientData/>
  </xdr:twoCellAnchor>
  <xdr:twoCellAnchor editAs="oneCell">
    <xdr:from>
      <xdr:col>4</xdr:col>
      <xdr:colOff>0</xdr:colOff>
      <xdr:row>108</xdr:row>
      <xdr:rowOff>0</xdr:rowOff>
    </xdr:from>
    <xdr:to>
      <xdr:col>6</xdr:col>
      <xdr:colOff>105600</xdr:colOff>
      <xdr:row>115</xdr:row>
      <xdr:rowOff>62104</xdr:rowOff>
    </xdr:to>
    <xdr:pic>
      <xdr:nvPicPr>
        <xdr:cNvPr id="3" name="Picture 2">
          <a:extLst>
            <a:ext uri="{FF2B5EF4-FFF2-40B4-BE49-F238E27FC236}">
              <a16:creationId xmlns:a16="http://schemas.microsoft.com/office/drawing/2014/main" id="{FA910C2F-17E4-45C0-87FD-FC42285C15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119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2608633</xdr:colOff>
      <xdr:row>174</xdr:row>
      <xdr:rowOff>57173</xdr:rowOff>
    </xdr:to>
    <xdr:pic>
      <xdr:nvPicPr>
        <xdr:cNvPr id="2" name="Picture 1">
          <a:extLst>
            <a:ext uri="{FF2B5EF4-FFF2-40B4-BE49-F238E27FC236}">
              <a16:creationId xmlns:a16="http://schemas.microsoft.com/office/drawing/2014/main" id="{241E90C1-73BB-4883-893E-5F0D96015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16333"/>
          <a:ext cx="2608633" cy="1390673"/>
        </a:xfrm>
        <a:prstGeom prst="rect">
          <a:avLst/>
        </a:prstGeom>
      </xdr:spPr>
    </xdr:pic>
    <xdr:clientData/>
  </xdr:twoCellAnchor>
  <xdr:twoCellAnchor editAs="oneCell">
    <xdr:from>
      <xdr:col>4</xdr:col>
      <xdr:colOff>0</xdr:colOff>
      <xdr:row>167</xdr:row>
      <xdr:rowOff>0</xdr:rowOff>
    </xdr:from>
    <xdr:to>
      <xdr:col>6</xdr:col>
      <xdr:colOff>84731</xdr:colOff>
      <xdr:row>174</xdr:row>
      <xdr:rowOff>57173</xdr:rowOff>
    </xdr:to>
    <xdr:pic>
      <xdr:nvPicPr>
        <xdr:cNvPr id="3" name="Picture 2">
          <a:extLst>
            <a:ext uri="{FF2B5EF4-FFF2-40B4-BE49-F238E27FC236}">
              <a16:creationId xmlns:a16="http://schemas.microsoft.com/office/drawing/2014/main" id="{BFF63B3C-EDF0-415A-84E5-A45484846B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316333"/>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413</xdr:row>
      <xdr:rowOff>0</xdr:rowOff>
    </xdr:from>
    <xdr:to>
      <xdr:col>2</xdr:col>
      <xdr:colOff>2608633</xdr:colOff>
      <xdr:row>420</xdr:row>
      <xdr:rowOff>57173</xdr:rowOff>
    </xdr:to>
    <xdr:pic>
      <xdr:nvPicPr>
        <xdr:cNvPr id="2" name="Picture 1">
          <a:extLst>
            <a:ext uri="{FF2B5EF4-FFF2-40B4-BE49-F238E27FC236}">
              <a16:creationId xmlns:a16="http://schemas.microsoft.com/office/drawing/2014/main" id="{294261EA-7D9C-496D-8360-CE46FB0AE4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9639583"/>
          <a:ext cx="2608633" cy="1390673"/>
        </a:xfrm>
        <a:prstGeom prst="rect">
          <a:avLst/>
        </a:prstGeom>
      </xdr:spPr>
    </xdr:pic>
    <xdr:clientData/>
  </xdr:twoCellAnchor>
  <xdr:twoCellAnchor editAs="oneCell">
    <xdr:from>
      <xdr:col>4</xdr:col>
      <xdr:colOff>0</xdr:colOff>
      <xdr:row>413</xdr:row>
      <xdr:rowOff>0</xdr:rowOff>
    </xdr:from>
    <xdr:to>
      <xdr:col>6</xdr:col>
      <xdr:colOff>58645</xdr:colOff>
      <xdr:row>420</xdr:row>
      <xdr:rowOff>57173</xdr:rowOff>
    </xdr:to>
    <xdr:pic>
      <xdr:nvPicPr>
        <xdr:cNvPr id="3" name="Picture 2">
          <a:extLst>
            <a:ext uri="{FF2B5EF4-FFF2-40B4-BE49-F238E27FC236}">
              <a16:creationId xmlns:a16="http://schemas.microsoft.com/office/drawing/2014/main" id="{DC2A0412-1C46-4830-AE2B-4E850241F6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79639583"/>
          <a:ext cx="2566895"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2608632</xdr:colOff>
      <xdr:row>120</xdr:row>
      <xdr:rowOff>121282</xdr:rowOff>
    </xdr:to>
    <xdr:pic>
      <xdr:nvPicPr>
        <xdr:cNvPr id="2" name="Picture 1">
          <a:extLst>
            <a:ext uri="{FF2B5EF4-FFF2-40B4-BE49-F238E27FC236}">
              <a16:creationId xmlns:a16="http://schemas.microsoft.com/office/drawing/2014/main" id="{E3A42B37-C43B-42C7-9465-90FFAD2F7A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08632" cy="1454782"/>
        </a:xfrm>
        <a:prstGeom prst="rect">
          <a:avLst/>
        </a:prstGeom>
      </xdr:spPr>
    </xdr:pic>
    <xdr:clientData/>
  </xdr:twoCellAnchor>
  <xdr:twoCellAnchor editAs="oneCell">
    <xdr:from>
      <xdr:col>4</xdr:col>
      <xdr:colOff>0</xdr:colOff>
      <xdr:row>113</xdr:row>
      <xdr:rowOff>0</xdr:rowOff>
    </xdr:from>
    <xdr:to>
      <xdr:col>6</xdr:col>
      <xdr:colOff>105600</xdr:colOff>
      <xdr:row>120</xdr:row>
      <xdr:rowOff>62104</xdr:rowOff>
    </xdr:to>
    <xdr:pic>
      <xdr:nvPicPr>
        <xdr:cNvPr id="3" name="Picture 2">
          <a:extLst>
            <a:ext uri="{FF2B5EF4-FFF2-40B4-BE49-F238E27FC236}">
              <a16:creationId xmlns:a16="http://schemas.microsoft.com/office/drawing/2014/main" id="{7E27284E-F9B0-40D5-8E61-BE6800ACF1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2608632</xdr:colOff>
      <xdr:row>118</xdr:row>
      <xdr:rowOff>121282</xdr:rowOff>
    </xdr:to>
    <xdr:pic>
      <xdr:nvPicPr>
        <xdr:cNvPr id="2" name="Picture 1">
          <a:extLst>
            <a:ext uri="{FF2B5EF4-FFF2-40B4-BE49-F238E27FC236}">
              <a16:creationId xmlns:a16="http://schemas.microsoft.com/office/drawing/2014/main" id="{9182AFB4-EB19-4D90-84AC-6CFED3F941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608632" cy="1454782"/>
        </a:xfrm>
        <a:prstGeom prst="rect">
          <a:avLst/>
        </a:prstGeom>
      </xdr:spPr>
    </xdr:pic>
    <xdr:clientData/>
  </xdr:twoCellAnchor>
  <xdr:twoCellAnchor editAs="oneCell">
    <xdr:from>
      <xdr:col>4</xdr:col>
      <xdr:colOff>0</xdr:colOff>
      <xdr:row>111</xdr:row>
      <xdr:rowOff>0</xdr:rowOff>
    </xdr:from>
    <xdr:to>
      <xdr:col>6</xdr:col>
      <xdr:colOff>105600</xdr:colOff>
      <xdr:row>118</xdr:row>
      <xdr:rowOff>62104</xdr:rowOff>
    </xdr:to>
    <xdr:pic>
      <xdr:nvPicPr>
        <xdr:cNvPr id="3" name="Picture 2">
          <a:extLst>
            <a:ext uri="{FF2B5EF4-FFF2-40B4-BE49-F238E27FC236}">
              <a16:creationId xmlns:a16="http://schemas.microsoft.com/office/drawing/2014/main" id="{59097F26-7B11-4451-A73C-C5571A5411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6906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2608632</xdr:colOff>
      <xdr:row>127</xdr:row>
      <xdr:rowOff>121282</xdr:rowOff>
    </xdr:to>
    <xdr:pic>
      <xdr:nvPicPr>
        <xdr:cNvPr id="2" name="Picture 1">
          <a:extLst>
            <a:ext uri="{FF2B5EF4-FFF2-40B4-BE49-F238E27FC236}">
              <a16:creationId xmlns:a16="http://schemas.microsoft.com/office/drawing/2014/main" id="{D28384EE-EB50-40EF-80DE-5DF4F72D9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08632" cy="1454782"/>
        </a:xfrm>
        <a:prstGeom prst="rect">
          <a:avLst/>
        </a:prstGeom>
      </xdr:spPr>
    </xdr:pic>
    <xdr:clientData/>
  </xdr:twoCellAnchor>
  <xdr:twoCellAnchor editAs="oneCell">
    <xdr:from>
      <xdr:col>4</xdr:col>
      <xdr:colOff>0</xdr:colOff>
      <xdr:row>120</xdr:row>
      <xdr:rowOff>0</xdr:rowOff>
    </xdr:from>
    <xdr:to>
      <xdr:col>6</xdr:col>
      <xdr:colOff>105600</xdr:colOff>
      <xdr:row>127</xdr:row>
      <xdr:rowOff>62104</xdr:rowOff>
    </xdr:to>
    <xdr:pic>
      <xdr:nvPicPr>
        <xdr:cNvPr id="3" name="Picture 2">
          <a:extLst>
            <a:ext uri="{FF2B5EF4-FFF2-40B4-BE49-F238E27FC236}">
              <a16:creationId xmlns:a16="http://schemas.microsoft.com/office/drawing/2014/main" id="{13D290EF-1769-46DB-BF7E-B5AFF13C71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4051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2608632</xdr:colOff>
      <xdr:row>118</xdr:row>
      <xdr:rowOff>121282</xdr:rowOff>
    </xdr:to>
    <xdr:pic>
      <xdr:nvPicPr>
        <xdr:cNvPr id="2" name="Picture 1">
          <a:extLst>
            <a:ext uri="{FF2B5EF4-FFF2-40B4-BE49-F238E27FC236}">
              <a16:creationId xmlns:a16="http://schemas.microsoft.com/office/drawing/2014/main" id="{11B662D1-7ECF-4BF7-9CB1-D78E06A83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608632" cy="1454782"/>
        </a:xfrm>
        <a:prstGeom prst="rect">
          <a:avLst/>
        </a:prstGeom>
      </xdr:spPr>
    </xdr:pic>
    <xdr:clientData/>
  </xdr:twoCellAnchor>
  <xdr:twoCellAnchor editAs="oneCell">
    <xdr:from>
      <xdr:col>4</xdr:col>
      <xdr:colOff>0</xdr:colOff>
      <xdr:row>111</xdr:row>
      <xdr:rowOff>0</xdr:rowOff>
    </xdr:from>
    <xdr:to>
      <xdr:col>6</xdr:col>
      <xdr:colOff>105600</xdr:colOff>
      <xdr:row>118</xdr:row>
      <xdr:rowOff>62104</xdr:rowOff>
    </xdr:to>
    <xdr:pic>
      <xdr:nvPicPr>
        <xdr:cNvPr id="3" name="Picture 2">
          <a:extLst>
            <a:ext uri="{FF2B5EF4-FFF2-40B4-BE49-F238E27FC236}">
              <a16:creationId xmlns:a16="http://schemas.microsoft.com/office/drawing/2014/main" id="{73A9554A-E87F-46A2-8EFE-AB0E78A4AF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6906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2608632</xdr:colOff>
      <xdr:row>125</xdr:row>
      <xdr:rowOff>121282</xdr:rowOff>
    </xdr:to>
    <xdr:pic>
      <xdr:nvPicPr>
        <xdr:cNvPr id="2" name="Picture 1">
          <a:extLst>
            <a:ext uri="{FF2B5EF4-FFF2-40B4-BE49-F238E27FC236}">
              <a16:creationId xmlns:a16="http://schemas.microsoft.com/office/drawing/2014/main" id="{302A6249-8B0C-4003-858C-0A0C2BF5AE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08632" cy="1454782"/>
        </a:xfrm>
        <a:prstGeom prst="rect">
          <a:avLst/>
        </a:prstGeom>
      </xdr:spPr>
    </xdr:pic>
    <xdr:clientData/>
  </xdr:twoCellAnchor>
  <xdr:twoCellAnchor editAs="oneCell">
    <xdr:from>
      <xdr:col>4</xdr:col>
      <xdr:colOff>0</xdr:colOff>
      <xdr:row>118</xdr:row>
      <xdr:rowOff>0</xdr:rowOff>
    </xdr:from>
    <xdr:to>
      <xdr:col>6</xdr:col>
      <xdr:colOff>105600</xdr:colOff>
      <xdr:row>125</xdr:row>
      <xdr:rowOff>62104</xdr:rowOff>
    </xdr:to>
    <xdr:pic>
      <xdr:nvPicPr>
        <xdr:cNvPr id="3" name="Picture 2">
          <a:extLst>
            <a:ext uri="{FF2B5EF4-FFF2-40B4-BE49-F238E27FC236}">
              <a16:creationId xmlns:a16="http://schemas.microsoft.com/office/drawing/2014/main" id="{54524A78-D5EB-493D-A4AE-543D3ED1DD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0241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2608632</xdr:colOff>
      <xdr:row>113</xdr:row>
      <xdr:rowOff>121282</xdr:rowOff>
    </xdr:to>
    <xdr:pic>
      <xdr:nvPicPr>
        <xdr:cNvPr id="2" name="Picture 1">
          <a:extLst>
            <a:ext uri="{FF2B5EF4-FFF2-40B4-BE49-F238E27FC236}">
              <a16:creationId xmlns:a16="http://schemas.microsoft.com/office/drawing/2014/main" id="{285B5653-A59E-495C-B270-BEEEA783E4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08632" cy="1454782"/>
        </a:xfrm>
        <a:prstGeom prst="rect">
          <a:avLst/>
        </a:prstGeom>
      </xdr:spPr>
    </xdr:pic>
    <xdr:clientData/>
  </xdr:twoCellAnchor>
  <xdr:twoCellAnchor editAs="oneCell">
    <xdr:from>
      <xdr:col>4</xdr:col>
      <xdr:colOff>0</xdr:colOff>
      <xdr:row>106</xdr:row>
      <xdr:rowOff>0</xdr:rowOff>
    </xdr:from>
    <xdr:to>
      <xdr:col>6</xdr:col>
      <xdr:colOff>105600</xdr:colOff>
      <xdr:row>113</xdr:row>
      <xdr:rowOff>62104</xdr:rowOff>
    </xdr:to>
    <xdr:pic>
      <xdr:nvPicPr>
        <xdr:cNvPr id="3" name="Picture 2">
          <a:extLst>
            <a:ext uri="{FF2B5EF4-FFF2-40B4-BE49-F238E27FC236}">
              <a16:creationId xmlns:a16="http://schemas.microsoft.com/office/drawing/2014/main" id="{76D39559-39BF-4D6A-8B9A-9E4C5B828E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738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2608632</xdr:colOff>
      <xdr:row>124</xdr:row>
      <xdr:rowOff>121282</xdr:rowOff>
    </xdr:to>
    <xdr:pic>
      <xdr:nvPicPr>
        <xdr:cNvPr id="2" name="Picture 1">
          <a:extLst>
            <a:ext uri="{FF2B5EF4-FFF2-40B4-BE49-F238E27FC236}">
              <a16:creationId xmlns:a16="http://schemas.microsoft.com/office/drawing/2014/main" id="{1E9439CF-4C70-47DD-87AC-969EB191B0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2" cy="1454782"/>
        </a:xfrm>
        <a:prstGeom prst="rect">
          <a:avLst/>
        </a:prstGeom>
      </xdr:spPr>
    </xdr:pic>
    <xdr:clientData/>
  </xdr:twoCellAnchor>
  <xdr:twoCellAnchor editAs="oneCell">
    <xdr:from>
      <xdr:col>4</xdr:col>
      <xdr:colOff>0</xdr:colOff>
      <xdr:row>117</xdr:row>
      <xdr:rowOff>0</xdr:rowOff>
    </xdr:from>
    <xdr:to>
      <xdr:col>6</xdr:col>
      <xdr:colOff>105600</xdr:colOff>
      <xdr:row>124</xdr:row>
      <xdr:rowOff>62104</xdr:rowOff>
    </xdr:to>
    <xdr:pic>
      <xdr:nvPicPr>
        <xdr:cNvPr id="3" name="Picture 2">
          <a:extLst>
            <a:ext uri="{FF2B5EF4-FFF2-40B4-BE49-F238E27FC236}">
              <a16:creationId xmlns:a16="http://schemas.microsoft.com/office/drawing/2014/main" id="{26222BA0-1222-4999-A156-61B61DBE1D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833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2671241</xdr:colOff>
      <xdr:row>120</xdr:row>
      <xdr:rowOff>141008</xdr:rowOff>
    </xdr:to>
    <xdr:pic>
      <xdr:nvPicPr>
        <xdr:cNvPr id="2" name="Picture 1">
          <a:extLst>
            <a:ext uri="{FF2B5EF4-FFF2-40B4-BE49-F238E27FC236}">
              <a16:creationId xmlns:a16="http://schemas.microsoft.com/office/drawing/2014/main" id="{6CD5D32B-0CC4-42D8-BF63-B6C1429BCF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71241" cy="1474508"/>
        </a:xfrm>
        <a:prstGeom prst="rect">
          <a:avLst/>
        </a:prstGeom>
      </xdr:spPr>
    </xdr:pic>
    <xdr:clientData/>
  </xdr:twoCellAnchor>
  <xdr:twoCellAnchor editAs="oneCell">
    <xdr:from>
      <xdr:col>4</xdr:col>
      <xdr:colOff>0</xdr:colOff>
      <xdr:row>113</xdr:row>
      <xdr:rowOff>0</xdr:rowOff>
    </xdr:from>
    <xdr:to>
      <xdr:col>6</xdr:col>
      <xdr:colOff>105600</xdr:colOff>
      <xdr:row>120</xdr:row>
      <xdr:rowOff>62104</xdr:rowOff>
    </xdr:to>
    <xdr:pic>
      <xdr:nvPicPr>
        <xdr:cNvPr id="3" name="Picture 2">
          <a:extLst>
            <a:ext uri="{FF2B5EF4-FFF2-40B4-BE49-F238E27FC236}">
              <a16:creationId xmlns:a16="http://schemas.microsoft.com/office/drawing/2014/main" id="{2E4C0CC9-1E34-4C86-AFA1-15CFFE2509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2671241</xdr:colOff>
      <xdr:row>121</xdr:row>
      <xdr:rowOff>141008</xdr:rowOff>
    </xdr:to>
    <xdr:pic>
      <xdr:nvPicPr>
        <xdr:cNvPr id="2" name="Picture 1">
          <a:extLst>
            <a:ext uri="{FF2B5EF4-FFF2-40B4-BE49-F238E27FC236}">
              <a16:creationId xmlns:a16="http://schemas.microsoft.com/office/drawing/2014/main" id="{CB3C9E7B-147B-414A-93F2-F768E110D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71241" cy="1474508"/>
        </a:xfrm>
        <a:prstGeom prst="rect">
          <a:avLst/>
        </a:prstGeom>
      </xdr:spPr>
    </xdr:pic>
    <xdr:clientData/>
  </xdr:twoCellAnchor>
  <xdr:twoCellAnchor editAs="oneCell">
    <xdr:from>
      <xdr:col>4</xdr:col>
      <xdr:colOff>0</xdr:colOff>
      <xdr:row>114</xdr:row>
      <xdr:rowOff>0</xdr:rowOff>
    </xdr:from>
    <xdr:to>
      <xdr:col>6</xdr:col>
      <xdr:colOff>105600</xdr:colOff>
      <xdr:row>121</xdr:row>
      <xdr:rowOff>62104</xdr:rowOff>
    </xdr:to>
    <xdr:pic>
      <xdr:nvPicPr>
        <xdr:cNvPr id="3" name="Picture 2">
          <a:extLst>
            <a:ext uri="{FF2B5EF4-FFF2-40B4-BE49-F238E27FC236}">
              <a16:creationId xmlns:a16="http://schemas.microsoft.com/office/drawing/2014/main" id="{49D98259-142F-4175-BECA-2FAC4ECEDE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2608633</xdr:colOff>
      <xdr:row>145</xdr:row>
      <xdr:rowOff>57173</xdr:rowOff>
    </xdr:to>
    <xdr:pic>
      <xdr:nvPicPr>
        <xdr:cNvPr id="2" name="Picture 1">
          <a:extLst>
            <a:ext uri="{FF2B5EF4-FFF2-40B4-BE49-F238E27FC236}">
              <a16:creationId xmlns:a16="http://schemas.microsoft.com/office/drawing/2014/main" id="{546ECE49-A7A4-41AA-8A47-9119EC48A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08633" cy="1390673"/>
        </a:xfrm>
        <a:prstGeom prst="rect">
          <a:avLst/>
        </a:prstGeom>
      </xdr:spPr>
    </xdr:pic>
    <xdr:clientData/>
  </xdr:twoCellAnchor>
  <xdr:twoCellAnchor editAs="oneCell">
    <xdr:from>
      <xdr:col>4</xdr:col>
      <xdr:colOff>0</xdr:colOff>
      <xdr:row>138</xdr:row>
      <xdr:rowOff>0</xdr:rowOff>
    </xdr:from>
    <xdr:to>
      <xdr:col>6</xdr:col>
      <xdr:colOff>84731</xdr:colOff>
      <xdr:row>145</xdr:row>
      <xdr:rowOff>57173</xdr:rowOff>
    </xdr:to>
    <xdr:pic>
      <xdr:nvPicPr>
        <xdr:cNvPr id="3" name="Picture 2">
          <a:extLst>
            <a:ext uri="{FF2B5EF4-FFF2-40B4-BE49-F238E27FC236}">
              <a16:creationId xmlns:a16="http://schemas.microsoft.com/office/drawing/2014/main" id="{983A55BE-9C83-4583-97FB-8803CDB331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8341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2608632</xdr:colOff>
      <xdr:row>185</xdr:row>
      <xdr:rowOff>121282</xdr:rowOff>
    </xdr:to>
    <xdr:pic>
      <xdr:nvPicPr>
        <xdr:cNvPr id="2" name="Picture 1">
          <a:extLst>
            <a:ext uri="{FF2B5EF4-FFF2-40B4-BE49-F238E27FC236}">
              <a16:creationId xmlns:a16="http://schemas.microsoft.com/office/drawing/2014/main" id="{2F314937-2DA4-4879-B36B-077F52DD6A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454167"/>
          <a:ext cx="2608632" cy="1454782"/>
        </a:xfrm>
        <a:prstGeom prst="rect">
          <a:avLst/>
        </a:prstGeom>
      </xdr:spPr>
    </xdr:pic>
    <xdr:clientData/>
  </xdr:twoCellAnchor>
  <xdr:twoCellAnchor editAs="oneCell">
    <xdr:from>
      <xdr:col>4</xdr:col>
      <xdr:colOff>0</xdr:colOff>
      <xdr:row>178</xdr:row>
      <xdr:rowOff>0</xdr:rowOff>
    </xdr:from>
    <xdr:to>
      <xdr:col>6</xdr:col>
      <xdr:colOff>131687</xdr:colOff>
      <xdr:row>185</xdr:row>
      <xdr:rowOff>57173</xdr:rowOff>
    </xdr:to>
    <xdr:pic>
      <xdr:nvPicPr>
        <xdr:cNvPr id="3" name="Picture 2">
          <a:extLst>
            <a:ext uri="{FF2B5EF4-FFF2-40B4-BE49-F238E27FC236}">
              <a16:creationId xmlns:a16="http://schemas.microsoft.com/office/drawing/2014/main" id="{60C2B861-6A31-4F59-B2DB-22E8DD2DF8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454167"/>
          <a:ext cx="2639937" cy="139067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2608632</xdr:colOff>
      <xdr:row>108</xdr:row>
      <xdr:rowOff>121282</xdr:rowOff>
    </xdr:to>
    <xdr:pic>
      <xdr:nvPicPr>
        <xdr:cNvPr id="2" name="Picture 1">
          <a:extLst>
            <a:ext uri="{FF2B5EF4-FFF2-40B4-BE49-F238E27FC236}">
              <a16:creationId xmlns:a16="http://schemas.microsoft.com/office/drawing/2014/main" id="{432BC7B9-7BC6-41E0-AD5E-6B0BAAEF3A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2" cy="1454782"/>
        </a:xfrm>
        <a:prstGeom prst="rect">
          <a:avLst/>
        </a:prstGeom>
      </xdr:spPr>
    </xdr:pic>
    <xdr:clientData/>
  </xdr:twoCellAnchor>
  <xdr:twoCellAnchor editAs="oneCell">
    <xdr:from>
      <xdr:col>4</xdr:col>
      <xdr:colOff>0</xdr:colOff>
      <xdr:row>101</xdr:row>
      <xdr:rowOff>0</xdr:rowOff>
    </xdr:from>
    <xdr:to>
      <xdr:col>6</xdr:col>
      <xdr:colOff>105600</xdr:colOff>
      <xdr:row>108</xdr:row>
      <xdr:rowOff>62104</xdr:rowOff>
    </xdr:to>
    <xdr:pic>
      <xdr:nvPicPr>
        <xdr:cNvPr id="3" name="Picture 2">
          <a:extLst>
            <a:ext uri="{FF2B5EF4-FFF2-40B4-BE49-F238E27FC236}">
              <a16:creationId xmlns:a16="http://schemas.microsoft.com/office/drawing/2014/main" id="{28447074-9218-44F3-9214-6865F184A6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7856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2671241</xdr:colOff>
      <xdr:row>120</xdr:row>
      <xdr:rowOff>141008</xdr:rowOff>
    </xdr:to>
    <xdr:pic>
      <xdr:nvPicPr>
        <xdr:cNvPr id="2" name="Picture 1">
          <a:extLst>
            <a:ext uri="{FF2B5EF4-FFF2-40B4-BE49-F238E27FC236}">
              <a16:creationId xmlns:a16="http://schemas.microsoft.com/office/drawing/2014/main" id="{84483A54-4A0E-4277-B4B1-D2D30BBDD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71241" cy="1474508"/>
        </a:xfrm>
        <a:prstGeom prst="rect">
          <a:avLst/>
        </a:prstGeom>
      </xdr:spPr>
    </xdr:pic>
    <xdr:clientData/>
  </xdr:twoCellAnchor>
  <xdr:twoCellAnchor editAs="oneCell">
    <xdr:from>
      <xdr:col>4</xdr:col>
      <xdr:colOff>0</xdr:colOff>
      <xdr:row>113</xdr:row>
      <xdr:rowOff>0</xdr:rowOff>
    </xdr:from>
    <xdr:to>
      <xdr:col>6</xdr:col>
      <xdr:colOff>105600</xdr:colOff>
      <xdr:row>120</xdr:row>
      <xdr:rowOff>62104</xdr:rowOff>
    </xdr:to>
    <xdr:pic>
      <xdr:nvPicPr>
        <xdr:cNvPr id="3" name="Picture 2">
          <a:extLst>
            <a:ext uri="{FF2B5EF4-FFF2-40B4-BE49-F238E27FC236}">
              <a16:creationId xmlns:a16="http://schemas.microsoft.com/office/drawing/2014/main" id="{1A325750-301F-4003-9BF3-376E9D0CAB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2608633</xdr:colOff>
      <xdr:row>187</xdr:row>
      <xdr:rowOff>57173</xdr:rowOff>
    </xdr:to>
    <xdr:pic>
      <xdr:nvPicPr>
        <xdr:cNvPr id="2" name="Picture 1">
          <a:extLst>
            <a:ext uri="{FF2B5EF4-FFF2-40B4-BE49-F238E27FC236}">
              <a16:creationId xmlns:a16="http://schemas.microsoft.com/office/drawing/2014/main" id="{6ABA9E50-55AD-4896-BD1A-12C071906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792833"/>
          <a:ext cx="2608633" cy="1390673"/>
        </a:xfrm>
        <a:prstGeom prst="rect">
          <a:avLst/>
        </a:prstGeom>
      </xdr:spPr>
    </xdr:pic>
    <xdr:clientData/>
  </xdr:twoCellAnchor>
  <xdr:twoCellAnchor editAs="oneCell">
    <xdr:from>
      <xdr:col>4</xdr:col>
      <xdr:colOff>0</xdr:colOff>
      <xdr:row>180</xdr:row>
      <xdr:rowOff>0</xdr:rowOff>
    </xdr:from>
    <xdr:to>
      <xdr:col>6</xdr:col>
      <xdr:colOff>84731</xdr:colOff>
      <xdr:row>187</xdr:row>
      <xdr:rowOff>57173</xdr:rowOff>
    </xdr:to>
    <xdr:pic>
      <xdr:nvPicPr>
        <xdr:cNvPr id="3" name="Picture 2">
          <a:extLst>
            <a:ext uri="{FF2B5EF4-FFF2-40B4-BE49-F238E27FC236}">
              <a16:creationId xmlns:a16="http://schemas.microsoft.com/office/drawing/2014/main" id="{7DF2B620-F34F-4508-BF07-2DEF5C4D54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792833"/>
          <a:ext cx="2592981" cy="139067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2671241</xdr:colOff>
      <xdr:row>128</xdr:row>
      <xdr:rowOff>141008</xdr:rowOff>
    </xdr:to>
    <xdr:pic>
      <xdr:nvPicPr>
        <xdr:cNvPr id="2" name="Picture 1">
          <a:extLst>
            <a:ext uri="{FF2B5EF4-FFF2-40B4-BE49-F238E27FC236}">
              <a16:creationId xmlns:a16="http://schemas.microsoft.com/office/drawing/2014/main" id="{B5800D6E-D347-4561-A127-363F43A0C9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71241" cy="1474508"/>
        </a:xfrm>
        <a:prstGeom prst="rect">
          <a:avLst/>
        </a:prstGeom>
      </xdr:spPr>
    </xdr:pic>
    <xdr:clientData/>
  </xdr:twoCellAnchor>
  <xdr:twoCellAnchor editAs="oneCell">
    <xdr:from>
      <xdr:col>4</xdr:col>
      <xdr:colOff>0</xdr:colOff>
      <xdr:row>121</xdr:row>
      <xdr:rowOff>0</xdr:rowOff>
    </xdr:from>
    <xdr:to>
      <xdr:col>6</xdr:col>
      <xdr:colOff>105600</xdr:colOff>
      <xdr:row>128</xdr:row>
      <xdr:rowOff>62104</xdr:rowOff>
    </xdr:to>
    <xdr:pic>
      <xdr:nvPicPr>
        <xdr:cNvPr id="3" name="Picture 2">
          <a:extLst>
            <a:ext uri="{FF2B5EF4-FFF2-40B4-BE49-F238E27FC236}">
              <a16:creationId xmlns:a16="http://schemas.microsoft.com/office/drawing/2014/main" id="{BBCFBD5B-D93A-450D-9132-2CAFD968E6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595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2608632</xdr:colOff>
      <xdr:row>123</xdr:row>
      <xdr:rowOff>121282</xdr:rowOff>
    </xdr:to>
    <xdr:pic>
      <xdr:nvPicPr>
        <xdr:cNvPr id="2" name="Picture 1">
          <a:extLst>
            <a:ext uri="{FF2B5EF4-FFF2-40B4-BE49-F238E27FC236}">
              <a16:creationId xmlns:a16="http://schemas.microsoft.com/office/drawing/2014/main" id="{F337F007-E139-4B66-A020-F826E59654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2" cy="1454782"/>
        </a:xfrm>
        <a:prstGeom prst="rect">
          <a:avLst/>
        </a:prstGeom>
      </xdr:spPr>
    </xdr:pic>
    <xdr:clientData/>
  </xdr:twoCellAnchor>
  <xdr:twoCellAnchor editAs="oneCell">
    <xdr:from>
      <xdr:col>4</xdr:col>
      <xdr:colOff>0</xdr:colOff>
      <xdr:row>116</xdr:row>
      <xdr:rowOff>0</xdr:rowOff>
    </xdr:from>
    <xdr:to>
      <xdr:col>6</xdr:col>
      <xdr:colOff>105600</xdr:colOff>
      <xdr:row>123</xdr:row>
      <xdr:rowOff>62104</xdr:rowOff>
    </xdr:to>
    <xdr:pic>
      <xdr:nvPicPr>
        <xdr:cNvPr id="3" name="Picture 2">
          <a:extLst>
            <a:ext uri="{FF2B5EF4-FFF2-40B4-BE49-F238E27FC236}">
              <a16:creationId xmlns:a16="http://schemas.microsoft.com/office/drawing/2014/main" id="{C3E8AA68-3910-4DBD-8C74-4E0CE69E7F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6431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252</xdr:row>
      <xdr:rowOff>0</xdr:rowOff>
    </xdr:from>
    <xdr:to>
      <xdr:col>2</xdr:col>
      <xdr:colOff>2608633</xdr:colOff>
      <xdr:row>259</xdr:row>
      <xdr:rowOff>57173</xdr:rowOff>
    </xdr:to>
    <xdr:pic>
      <xdr:nvPicPr>
        <xdr:cNvPr id="2" name="Picture 1">
          <a:extLst>
            <a:ext uri="{FF2B5EF4-FFF2-40B4-BE49-F238E27FC236}">
              <a16:creationId xmlns:a16="http://schemas.microsoft.com/office/drawing/2014/main" id="{7D3AA3EA-8C3F-4F87-BDB4-B0A05247E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551167"/>
          <a:ext cx="2608633" cy="1390673"/>
        </a:xfrm>
        <a:prstGeom prst="rect">
          <a:avLst/>
        </a:prstGeom>
      </xdr:spPr>
    </xdr:pic>
    <xdr:clientData/>
  </xdr:twoCellAnchor>
  <xdr:twoCellAnchor editAs="oneCell">
    <xdr:from>
      <xdr:col>4</xdr:col>
      <xdr:colOff>0</xdr:colOff>
      <xdr:row>252</xdr:row>
      <xdr:rowOff>0</xdr:rowOff>
    </xdr:from>
    <xdr:to>
      <xdr:col>6</xdr:col>
      <xdr:colOff>84731</xdr:colOff>
      <xdr:row>259</xdr:row>
      <xdr:rowOff>57173</xdr:rowOff>
    </xdr:to>
    <xdr:pic>
      <xdr:nvPicPr>
        <xdr:cNvPr id="3" name="Picture 2">
          <a:extLst>
            <a:ext uri="{FF2B5EF4-FFF2-40B4-BE49-F238E27FC236}">
              <a16:creationId xmlns:a16="http://schemas.microsoft.com/office/drawing/2014/main" id="{F98497FC-F83A-468A-80AA-481B1EF7F0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9551167"/>
          <a:ext cx="2592981" cy="139067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352</xdr:row>
      <xdr:rowOff>0</xdr:rowOff>
    </xdr:from>
    <xdr:to>
      <xdr:col>2</xdr:col>
      <xdr:colOff>2608633</xdr:colOff>
      <xdr:row>359</xdr:row>
      <xdr:rowOff>57173</xdr:rowOff>
    </xdr:to>
    <xdr:pic>
      <xdr:nvPicPr>
        <xdr:cNvPr id="2" name="Picture 1">
          <a:extLst>
            <a:ext uri="{FF2B5EF4-FFF2-40B4-BE49-F238E27FC236}">
              <a16:creationId xmlns:a16="http://schemas.microsoft.com/office/drawing/2014/main" id="{BD33BF20-C489-4815-BF78-9FC5661E26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8601167"/>
          <a:ext cx="2608633" cy="1390673"/>
        </a:xfrm>
        <a:prstGeom prst="rect">
          <a:avLst/>
        </a:prstGeom>
      </xdr:spPr>
    </xdr:pic>
    <xdr:clientData/>
  </xdr:twoCellAnchor>
  <xdr:twoCellAnchor editAs="oneCell">
    <xdr:from>
      <xdr:col>4</xdr:col>
      <xdr:colOff>0</xdr:colOff>
      <xdr:row>352</xdr:row>
      <xdr:rowOff>0</xdr:rowOff>
    </xdr:from>
    <xdr:to>
      <xdr:col>6</xdr:col>
      <xdr:colOff>84731</xdr:colOff>
      <xdr:row>359</xdr:row>
      <xdr:rowOff>57173</xdr:rowOff>
    </xdr:to>
    <xdr:pic>
      <xdr:nvPicPr>
        <xdr:cNvPr id="3" name="Picture 2">
          <a:extLst>
            <a:ext uri="{FF2B5EF4-FFF2-40B4-BE49-F238E27FC236}">
              <a16:creationId xmlns:a16="http://schemas.microsoft.com/office/drawing/2014/main" id="{2A2B8B4E-6536-4A9C-8A2B-BDAA6CD622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68601167"/>
          <a:ext cx="2592981" cy="139067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2613851</xdr:colOff>
      <xdr:row>108</xdr:row>
      <xdr:rowOff>67036</xdr:rowOff>
    </xdr:to>
    <xdr:pic>
      <xdr:nvPicPr>
        <xdr:cNvPr id="2" name="Picture 1">
          <a:extLst>
            <a:ext uri="{FF2B5EF4-FFF2-40B4-BE49-F238E27FC236}">
              <a16:creationId xmlns:a16="http://schemas.microsoft.com/office/drawing/2014/main" id="{ED8E3076-3B16-479B-97C2-7E5AB80026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13851" cy="1400536"/>
        </a:xfrm>
        <a:prstGeom prst="rect">
          <a:avLst/>
        </a:prstGeom>
      </xdr:spPr>
    </xdr:pic>
    <xdr:clientData/>
  </xdr:twoCellAnchor>
  <xdr:twoCellAnchor editAs="oneCell">
    <xdr:from>
      <xdr:col>4</xdr:col>
      <xdr:colOff>0</xdr:colOff>
      <xdr:row>101</xdr:row>
      <xdr:rowOff>0</xdr:rowOff>
    </xdr:from>
    <xdr:to>
      <xdr:col>6</xdr:col>
      <xdr:colOff>105600</xdr:colOff>
      <xdr:row>108</xdr:row>
      <xdr:rowOff>62104</xdr:rowOff>
    </xdr:to>
    <xdr:pic>
      <xdr:nvPicPr>
        <xdr:cNvPr id="3" name="Picture 2">
          <a:extLst>
            <a:ext uri="{FF2B5EF4-FFF2-40B4-BE49-F238E27FC236}">
              <a16:creationId xmlns:a16="http://schemas.microsoft.com/office/drawing/2014/main" id="{EF859920-BE46-495B-8915-5FA39F67F8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785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2671241</xdr:colOff>
      <xdr:row>108</xdr:row>
      <xdr:rowOff>141008</xdr:rowOff>
    </xdr:to>
    <xdr:pic>
      <xdr:nvPicPr>
        <xdr:cNvPr id="2" name="Picture 1">
          <a:extLst>
            <a:ext uri="{FF2B5EF4-FFF2-40B4-BE49-F238E27FC236}">
              <a16:creationId xmlns:a16="http://schemas.microsoft.com/office/drawing/2014/main" id="{77D339D9-CE4F-4CE1-A023-469E54D6A6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71241" cy="1474508"/>
        </a:xfrm>
        <a:prstGeom prst="rect">
          <a:avLst/>
        </a:prstGeom>
      </xdr:spPr>
    </xdr:pic>
    <xdr:clientData/>
  </xdr:twoCellAnchor>
  <xdr:twoCellAnchor editAs="oneCell">
    <xdr:from>
      <xdr:col>4</xdr:col>
      <xdr:colOff>0</xdr:colOff>
      <xdr:row>101</xdr:row>
      <xdr:rowOff>0</xdr:rowOff>
    </xdr:from>
    <xdr:to>
      <xdr:col>6</xdr:col>
      <xdr:colOff>116034</xdr:colOff>
      <xdr:row>108</xdr:row>
      <xdr:rowOff>116350</xdr:rowOff>
    </xdr:to>
    <xdr:pic>
      <xdr:nvPicPr>
        <xdr:cNvPr id="3" name="Picture 2">
          <a:extLst>
            <a:ext uri="{FF2B5EF4-FFF2-40B4-BE49-F238E27FC236}">
              <a16:creationId xmlns:a16="http://schemas.microsoft.com/office/drawing/2014/main" id="{B443324A-50D6-450E-ACAB-DB83A3B51C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785667"/>
          <a:ext cx="2624284" cy="1449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0F428BBD-DCA0-445B-BD5A-DAD71CDBE5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08633" cy="1390673"/>
        </a:xfrm>
        <a:prstGeom prst="rect">
          <a:avLst/>
        </a:prstGeom>
      </xdr:spPr>
    </xdr:pic>
    <xdr:clientData/>
  </xdr:twoCellAnchor>
  <xdr:twoCellAnchor editAs="oneCell">
    <xdr:from>
      <xdr:col>4</xdr:col>
      <xdr:colOff>0</xdr:colOff>
      <xdr:row>137</xdr:row>
      <xdr:rowOff>0</xdr:rowOff>
    </xdr:from>
    <xdr:to>
      <xdr:col>6</xdr:col>
      <xdr:colOff>84731</xdr:colOff>
      <xdr:row>144</xdr:row>
      <xdr:rowOff>57173</xdr:rowOff>
    </xdr:to>
    <xdr:pic>
      <xdr:nvPicPr>
        <xdr:cNvPr id="3" name="Picture 2">
          <a:extLst>
            <a:ext uri="{FF2B5EF4-FFF2-40B4-BE49-F238E27FC236}">
              <a16:creationId xmlns:a16="http://schemas.microsoft.com/office/drawing/2014/main" id="{2696B788-D992-4EFA-89E5-4CFDB5E91B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643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2671241</xdr:colOff>
      <xdr:row>127</xdr:row>
      <xdr:rowOff>141008</xdr:rowOff>
    </xdr:to>
    <xdr:pic>
      <xdr:nvPicPr>
        <xdr:cNvPr id="2" name="Picture 1">
          <a:extLst>
            <a:ext uri="{FF2B5EF4-FFF2-40B4-BE49-F238E27FC236}">
              <a16:creationId xmlns:a16="http://schemas.microsoft.com/office/drawing/2014/main" id="{61DEA0FC-16E9-41E6-BFCC-B4515F86ED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71241" cy="1474508"/>
        </a:xfrm>
        <a:prstGeom prst="rect">
          <a:avLst/>
        </a:prstGeom>
      </xdr:spPr>
    </xdr:pic>
    <xdr:clientData/>
  </xdr:twoCellAnchor>
  <xdr:twoCellAnchor editAs="oneCell">
    <xdr:from>
      <xdr:col>4</xdr:col>
      <xdr:colOff>0</xdr:colOff>
      <xdr:row>120</xdr:row>
      <xdr:rowOff>0</xdr:rowOff>
    </xdr:from>
    <xdr:to>
      <xdr:col>6</xdr:col>
      <xdr:colOff>116034</xdr:colOff>
      <xdr:row>127</xdr:row>
      <xdr:rowOff>116350</xdr:rowOff>
    </xdr:to>
    <xdr:pic>
      <xdr:nvPicPr>
        <xdr:cNvPr id="3" name="Picture 2">
          <a:extLst>
            <a:ext uri="{FF2B5EF4-FFF2-40B4-BE49-F238E27FC236}">
              <a16:creationId xmlns:a16="http://schemas.microsoft.com/office/drawing/2014/main" id="{AFD54088-753F-4303-9E52-DF6E6BB3A7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405167"/>
          <a:ext cx="2624284" cy="144985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2613851</xdr:colOff>
      <xdr:row>135</xdr:row>
      <xdr:rowOff>67036</xdr:rowOff>
    </xdr:to>
    <xdr:pic>
      <xdr:nvPicPr>
        <xdr:cNvPr id="2" name="Picture 1">
          <a:extLst>
            <a:ext uri="{FF2B5EF4-FFF2-40B4-BE49-F238E27FC236}">
              <a16:creationId xmlns:a16="http://schemas.microsoft.com/office/drawing/2014/main" id="{B9B33ABD-BD56-4D75-9191-0B5533C1A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267833"/>
          <a:ext cx="2613851" cy="1400536"/>
        </a:xfrm>
        <a:prstGeom prst="rect">
          <a:avLst/>
        </a:prstGeom>
      </xdr:spPr>
    </xdr:pic>
    <xdr:clientData/>
  </xdr:twoCellAnchor>
  <xdr:twoCellAnchor editAs="oneCell">
    <xdr:from>
      <xdr:col>4</xdr:col>
      <xdr:colOff>0</xdr:colOff>
      <xdr:row>128</xdr:row>
      <xdr:rowOff>0</xdr:rowOff>
    </xdr:from>
    <xdr:to>
      <xdr:col>6</xdr:col>
      <xdr:colOff>105600</xdr:colOff>
      <xdr:row>135</xdr:row>
      <xdr:rowOff>62104</xdr:rowOff>
    </xdr:to>
    <xdr:pic>
      <xdr:nvPicPr>
        <xdr:cNvPr id="3" name="Picture 2">
          <a:extLst>
            <a:ext uri="{FF2B5EF4-FFF2-40B4-BE49-F238E27FC236}">
              <a16:creationId xmlns:a16="http://schemas.microsoft.com/office/drawing/2014/main" id="{58CAB97A-B60A-4E78-A43F-B47797A00F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267833"/>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2608632</xdr:colOff>
      <xdr:row>112</xdr:row>
      <xdr:rowOff>121282</xdr:rowOff>
    </xdr:to>
    <xdr:pic>
      <xdr:nvPicPr>
        <xdr:cNvPr id="2" name="Picture 1">
          <a:extLst>
            <a:ext uri="{FF2B5EF4-FFF2-40B4-BE49-F238E27FC236}">
              <a16:creationId xmlns:a16="http://schemas.microsoft.com/office/drawing/2014/main" id="{2CD1D284-01F6-4A0A-B827-80173B5BB0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2" cy="1454782"/>
        </a:xfrm>
        <a:prstGeom prst="rect">
          <a:avLst/>
        </a:prstGeom>
      </xdr:spPr>
    </xdr:pic>
    <xdr:clientData/>
  </xdr:twoCellAnchor>
  <xdr:twoCellAnchor editAs="oneCell">
    <xdr:from>
      <xdr:col>4</xdr:col>
      <xdr:colOff>0</xdr:colOff>
      <xdr:row>105</xdr:row>
      <xdr:rowOff>0</xdr:rowOff>
    </xdr:from>
    <xdr:to>
      <xdr:col>6</xdr:col>
      <xdr:colOff>105600</xdr:colOff>
      <xdr:row>112</xdr:row>
      <xdr:rowOff>62104</xdr:rowOff>
    </xdr:to>
    <xdr:pic>
      <xdr:nvPicPr>
        <xdr:cNvPr id="3" name="Picture 2">
          <a:extLst>
            <a:ext uri="{FF2B5EF4-FFF2-40B4-BE49-F238E27FC236}">
              <a16:creationId xmlns:a16="http://schemas.microsoft.com/office/drawing/2014/main" id="{C068898A-A5AC-4A80-8532-64AC10785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547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2608632</xdr:colOff>
      <xdr:row>110</xdr:row>
      <xdr:rowOff>121282</xdr:rowOff>
    </xdr:to>
    <xdr:pic>
      <xdr:nvPicPr>
        <xdr:cNvPr id="2" name="Picture 1">
          <a:extLst>
            <a:ext uri="{FF2B5EF4-FFF2-40B4-BE49-F238E27FC236}">
              <a16:creationId xmlns:a16="http://schemas.microsoft.com/office/drawing/2014/main" id="{37DE3613-85B2-4BF6-9E80-B29D91608F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2" cy="1454782"/>
        </a:xfrm>
        <a:prstGeom prst="rect">
          <a:avLst/>
        </a:prstGeom>
      </xdr:spPr>
    </xdr:pic>
    <xdr:clientData/>
  </xdr:twoCellAnchor>
  <xdr:twoCellAnchor editAs="oneCell">
    <xdr:from>
      <xdr:col>4</xdr:col>
      <xdr:colOff>0</xdr:colOff>
      <xdr:row>103</xdr:row>
      <xdr:rowOff>0</xdr:rowOff>
    </xdr:from>
    <xdr:to>
      <xdr:col>6</xdr:col>
      <xdr:colOff>105600</xdr:colOff>
      <xdr:row>110</xdr:row>
      <xdr:rowOff>62104</xdr:rowOff>
    </xdr:to>
    <xdr:pic>
      <xdr:nvPicPr>
        <xdr:cNvPr id="3" name="Picture 2">
          <a:extLst>
            <a:ext uri="{FF2B5EF4-FFF2-40B4-BE49-F238E27FC236}">
              <a16:creationId xmlns:a16="http://schemas.microsoft.com/office/drawing/2014/main" id="{58C1767C-31FA-4EC4-8FE0-66FE269E4E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166667"/>
          <a:ext cx="2613850" cy="139560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2608632</xdr:colOff>
      <xdr:row>108</xdr:row>
      <xdr:rowOff>121282</xdr:rowOff>
    </xdr:to>
    <xdr:pic>
      <xdr:nvPicPr>
        <xdr:cNvPr id="2" name="Picture 1">
          <a:extLst>
            <a:ext uri="{FF2B5EF4-FFF2-40B4-BE49-F238E27FC236}">
              <a16:creationId xmlns:a16="http://schemas.microsoft.com/office/drawing/2014/main" id="{F053B9D1-9D4F-4A55-8791-D850C3822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2" cy="1454782"/>
        </a:xfrm>
        <a:prstGeom prst="rect">
          <a:avLst/>
        </a:prstGeom>
      </xdr:spPr>
    </xdr:pic>
    <xdr:clientData/>
  </xdr:twoCellAnchor>
  <xdr:twoCellAnchor editAs="oneCell">
    <xdr:from>
      <xdr:col>4</xdr:col>
      <xdr:colOff>0</xdr:colOff>
      <xdr:row>101</xdr:row>
      <xdr:rowOff>0</xdr:rowOff>
    </xdr:from>
    <xdr:to>
      <xdr:col>6</xdr:col>
      <xdr:colOff>105600</xdr:colOff>
      <xdr:row>108</xdr:row>
      <xdr:rowOff>62104</xdr:rowOff>
    </xdr:to>
    <xdr:pic>
      <xdr:nvPicPr>
        <xdr:cNvPr id="3" name="Picture 2">
          <a:extLst>
            <a:ext uri="{FF2B5EF4-FFF2-40B4-BE49-F238E27FC236}">
              <a16:creationId xmlns:a16="http://schemas.microsoft.com/office/drawing/2014/main" id="{F875458E-F322-4786-BC48-DD9D740F9A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785667"/>
          <a:ext cx="2613850" cy="139560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2608633</xdr:colOff>
      <xdr:row>184</xdr:row>
      <xdr:rowOff>57173</xdr:rowOff>
    </xdr:to>
    <xdr:pic>
      <xdr:nvPicPr>
        <xdr:cNvPr id="2" name="Picture 1">
          <a:extLst>
            <a:ext uri="{FF2B5EF4-FFF2-40B4-BE49-F238E27FC236}">
              <a16:creationId xmlns:a16="http://schemas.microsoft.com/office/drawing/2014/main" id="{B532B2AE-D56A-4D38-B05E-C84A0BD70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21333"/>
          <a:ext cx="2608633" cy="1390673"/>
        </a:xfrm>
        <a:prstGeom prst="rect">
          <a:avLst/>
        </a:prstGeom>
      </xdr:spPr>
    </xdr:pic>
    <xdr:clientData/>
  </xdr:twoCellAnchor>
  <xdr:twoCellAnchor editAs="oneCell">
    <xdr:from>
      <xdr:col>4</xdr:col>
      <xdr:colOff>0</xdr:colOff>
      <xdr:row>177</xdr:row>
      <xdr:rowOff>0</xdr:rowOff>
    </xdr:from>
    <xdr:to>
      <xdr:col>6</xdr:col>
      <xdr:colOff>84731</xdr:colOff>
      <xdr:row>184</xdr:row>
      <xdr:rowOff>57173</xdr:rowOff>
    </xdr:to>
    <xdr:pic>
      <xdr:nvPicPr>
        <xdr:cNvPr id="3" name="Picture 2">
          <a:extLst>
            <a:ext uri="{FF2B5EF4-FFF2-40B4-BE49-F238E27FC236}">
              <a16:creationId xmlns:a16="http://schemas.microsoft.com/office/drawing/2014/main" id="{73F26218-20BE-4CF9-8FDC-C267AD8235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221333"/>
          <a:ext cx="2592981" cy="139067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2671241</xdr:colOff>
      <xdr:row>120</xdr:row>
      <xdr:rowOff>141008</xdr:rowOff>
    </xdr:to>
    <xdr:pic>
      <xdr:nvPicPr>
        <xdr:cNvPr id="2" name="Picture 1">
          <a:extLst>
            <a:ext uri="{FF2B5EF4-FFF2-40B4-BE49-F238E27FC236}">
              <a16:creationId xmlns:a16="http://schemas.microsoft.com/office/drawing/2014/main" id="{4FFA18B1-162E-4DEE-9DBE-B9CF8E5A18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71241" cy="1474508"/>
        </a:xfrm>
        <a:prstGeom prst="rect">
          <a:avLst/>
        </a:prstGeom>
      </xdr:spPr>
    </xdr:pic>
    <xdr:clientData/>
  </xdr:twoCellAnchor>
  <xdr:twoCellAnchor editAs="oneCell">
    <xdr:from>
      <xdr:col>4</xdr:col>
      <xdr:colOff>0</xdr:colOff>
      <xdr:row>113</xdr:row>
      <xdr:rowOff>0</xdr:rowOff>
    </xdr:from>
    <xdr:to>
      <xdr:col>6</xdr:col>
      <xdr:colOff>105600</xdr:colOff>
      <xdr:row>120</xdr:row>
      <xdr:rowOff>62104</xdr:rowOff>
    </xdr:to>
    <xdr:pic>
      <xdr:nvPicPr>
        <xdr:cNvPr id="3" name="Picture 2">
          <a:extLst>
            <a:ext uri="{FF2B5EF4-FFF2-40B4-BE49-F238E27FC236}">
              <a16:creationId xmlns:a16="http://schemas.microsoft.com/office/drawing/2014/main" id="{79FE9A1A-FFCC-4F88-851F-4620B04C5D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D079093D-1883-4A25-91F6-75AFACA9C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F5B6461E-74E0-414A-B7D0-78C99C15E3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2608632</xdr:colOff>
      <xdr:row>133</xdr:row>
      <xdr:rowOff>121282</xdr:rowOff>
    </xdr:to>
    <xdr:pic>
      <xdr:nvPicPr>
        <xdr:cNvPr id="2" name="Picture 1">
          <a:extLst>
            <a:ext uri="{FF2B5EF4-FFF2-40B4-BE49-F238E27FC236}">
              <a16:creationId xmlns:a16="http://schemas.microsoft.com/office/drawing/2014/main" id="{EDF7234C-5F29-4400-B5F8-D004253576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36917"/>
          <a:ext cx="2608632" cy="1454782"/>
        </a:xfrm>
        <a:prstGeom prst="rect">
          <a:avLst/>
        </a:prstGeom>
      </xdr:spPr>
    </xdr:pic>
    <xdr:clientData/>
  </xdr:twoCellAnchor>
  <xdr:twoCellAnchor editAs="oneCell">
    <xdr:from>
      <xdr:col>4</xdr:col>
      <xdr:colOff>0</xdr:colOff>
      <xdr:row>126</xdr:row>
      <xdr:rowOff>0</xdr:rowOff>
    </xdr:from>
    <xdr:to>
      <xdr:col>5</xdr:col>
      <xdr:colOff>1295854</xdr:colOff>
      <xdr:row>133</xdr:row>
      <xdr:rowOff>57173</xdr:rowOff>
    </xdr:to>
    <xdr:pic>
      <xdr:nvPicPr>
        <xdr:cNvPr id="3" name="Picture 2">
          <a:extLst>
            <a:ext uri="{FF2B5EF4-FFF2-40B4-BE49-F238E27FC236}">
              <a16:creationId xmlns:a16="http://schemas.microsoft.com/office/drawing/2014/main" id="{6E8E96D3-5335-457D-AAA4-2CFD3821A9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24436917"/>
          <a:ext cx="2639937" cy="139067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45C5A9BA-5F37-4B67-A288-576CC9B102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08633" cy="1390673"/>
        </a:xfrm>
        <a:prstGeom prst="rect">
          <a:avLst/>
        </a:prstGeom>
      </xdr:spPr>
    </xdr:pic>
    <xdr:clientData/>
  </xdr:twoCellAnchor>
  <xdr:twoCellAnchor editAs="oneCell">
    <xdr:from>
      <xdr:col>4</xdr:col>
      <xdr:colOff>0</xdr:colOff>
      <xdr:row>152</xdr:row>
      <xdr:rowOff>0</xdr:rowOff>
    </xdr:from>
    <xdr:to>
      <xdr:col>6</xdr:col>
      <xdr:colOff>84731</xdr:colOff>
      <xdr:row>159</xdr:row>
      <xdr:rowOff>57173</xdr:rowOff>
    </xdr:to>
    <xdr:pic>
      <xdr:nvPicPr>
        <xdr:cNvPr id="3" name="Picture 2">
          <a:extLst>
            <a:ext uri="{FF2B5EF4-FFF2-40B4-BE49-F238E27FC236}">
              <a16:creationId xmlns:a16="http://schemas.microsoft.com/office/drawing/2014/main" id="{379FB1EB-327E-49EB-BCA4-0326DFEED7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0501167"/>
          <a:ext cx="2592981" cy="139067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f1159cb8-cffa-4caf-8829-52380733554d.pdf" TargetMode="External"/><Relationship Id="rId21" Type="http://schemas.openxmlformats.org/officeDocument/2006/relationships/hyperlink" Target="https://www.bseindia.com/xml-data/corpfiling/AttachHis/442f2091-6b51-4afc-a586-e08fa2a04903.pdf" TargetMode="External"/><Relationship Id="rId42" Type="http://schemas.openxmlformats.org/officeDocument/2006/relationships/hyperlink" Target="https://www.bseindia.com/xml-data/corpfiling/AttachHis/de066255-8ad1-4a3f-89da-3318a4d8dcb7.pdf" TargetMode="External"/><Relationship Id="rId47" Type="http://schemas.openxmlformats.org/officeDocument/2006/relationships/hyperlink" Target="https://www.bseindia.com/xml-data/corpfiling/AttachHis/bf787958-642f-4d2e-8b39-4642011531dc.pdf" TargetMode="External"/><Relationship Id="rId63" Type="http://schemas.openxmlformats.org/officeDocument/2006/relationships/hyperlink" Target="https://www.bseindia.com/stockinfo/AnnPdfOpen.aspx?Pname=\39c729e6-6af2-461f-9701-da762cd64cd7.pdf" TargetMode="External"/><Relationship Id="rId68" Type="http://schemas.openxmlformats.org/officeDocument/2006/relationships/hyperlink" Target="https://www.bseindia.com/stockinfo/AnnPdfOpen.aspx?Pname=\f66c1aa7-a533-4ac2-b735-0a0d9fc26243.pdf" TargetMode="External"/><Relationship Id="rId16" Type="http://schemas.openxmlformats.org/officeDocument/2006/relationships/hyperlink" Target="https://www.bseindia.com/xml-data/corpfiling/AttachHis/c757eac5-3c7e-4c56-a5c5-cd37ffe1c0a5.pdf" TargetMode="External"/><Relationship Id="rId11" Type="http://schemas.openxmlformats.org/officeDocument/2006/relationships/hyperlink" Target="https://www.bseindia.com/xml-data/corpfiling/AttachHis/4e11c6f6-92f5-4dd4-8369-b5c770b30ae9.pdf" TargetMode="External"/><Relationship Id="rId24" Type="http://schemas.openxmlformats.org/officeDocument/2006/relationships/hyperlink" Target="https://www.bseindia.com/stockinfo/AnnPdfOpen.aspx?Pname=\39c729e6-6af2-461f-9701-da762cd64cd7.pdf" TargetMode="External"/><Relationship Id="rId32" Type="http://schemas.openxmlformats.org/officeDocument/2006/relationships/hyperlink" Target="https://www.bseindia.com/xml-data/corpfiling/AttachHis/3a251043-90e5-4748-b94a-2c9f364ef43a.pdf" TargetMode="External"/><Relationship Id="rId37" Type="http://schemas.openxmlformats.org/officeDocument/2006/relationships/hyperlink" Target="https://www.bseindia.com/xml-data/corpfiling/AttachHis/5427027e-04cf-4edd-9f81-44a2f1f2a5d8.pdf" TargetMode="External"/><Relationship Id="rId40" Type="http://schemas.openxmlformats.org/officeDocument/2006/relationships/hyperlink" Target="https://www.bseindia.com/xml-data/corpfiling/AttachHis/8d3f1b7c-9413-401b-89da-9b7634a1adad.pdf" TargetMode="External"/><Relationship Id="rId45" Type="http://schemas.openxmlformats.org/officeDocument/2006/relationships/hyperlink" Target="https://www.bseindia.com/xml-data/corpfiling/AttachHis/5e2ee0c9-f4b4-4486-b247-674b01b11936.pdf" TargetMode="External"/><Relationship Id="rId53" Type="http://schemas.openxmlformats.org/officeDocument/2006/relationships/hyperlink" Target="https://www.bseindia.com/xml-data/corpfiling/AttachHis/648b7ceb-a0c5-4f5c-a8d9-80f687561427.pdf" TargetMode="External"/><Relationship Id="rId58" Type="http://schemas.openxmlformats.org/officeDocument/2006/relationships/hyperlink" Target="https://www.bseindia.com/xml-data/corpfiling/AttachHis/1bceb94c-d3f9-4875-9ee0-30a2725f4e95.pdf" TargetMode="External"/><Relationship Id="rId66" Type="http://schemas.openxmlformats.org/officeDocument/2006/relationships/hyperlink" Target="https://www.bseindia.com/xml-data/corpfiling/AttachHis/fa5b7565-50e5-4648-ab6b-ce9ccbe47259.pdf" TargetMode="External"/><Relationship Id="rId74" Type="http://schemas.openxmlformats.org/officeDocument/2006/relationships/hyperlink" Target="https://www.bseindia.com/xml-data/corpfiling/AttachHis/5427027e-04cf-4edd-9f81-44a2f1f2a5d8.pdf" TargetMode="External"/><Relationship Id="rId79" Type="http://schemas.openxmlformats.org/officeDocument/2006/relationships/drawing" Target="../drawings/drawing1.xml"/><Relationship Id="rId5" Type="http://schemas.openxmlformats.org/officeDocument/2006/relationships/hyperlink" Target="https://www.bseindia.com/xml-data/corpfiling/AttachHis/5e2ee0c9-f4b4-4486-b247-674b01b11936.pdf" TargetMode="External"/><Relationship Id="rId61" Type="http://schemas.openxmlformats.org/officeDocument/2006/relationships/hyperlink" Target="https://www.bseindia.com/xml-data/corpfiling/AttachHis/9025bae6-ed1c-41e0-85e7-33682bc1edd0.pdf" TargetMode="External"/><Relationship Id="rId19" Type="http://schemas.openxmlformats.org/officeDocument/2006/relationships/hyperlink" Target="https://www.bseindia.com/stockinfo/AnnPdfOpen.aspx?Pname=\41bfc39f-0b4e-4de3-ac29-6f2aab62dc00.pdf" TargetMode="External"/><Relationship Id="rId14" Type="http://schemas.openxmlformats.org/officeDocument/2006/relationships/hyperlink" Target="https://www.bseindia.com/stockinfo/AnnPdfOpen.aspx?Pname=\adc3e93f-b32f-4f2b-a08c-91f0b18c6aeb.pdf" TargetMode="External"/><Relationship Id="rId22" Type="http://schemas.openxmlformats.org/officeDocument/2006/relationships/hyperlink" Target="https://www.bseindia.com/xml-data/corpfiling/AttachHis/9025bae6-ed1c-41e0-85e7-33682bc1edd0.pdf" TargetMode="External"/><Relationship Id="rId27" Type="http://schemas.openxmlformats.org/officeDocument/2006/relationships/hyperlink" Target="https://www.bseindia.com/xml-data/corpfiling/AttachHis/fa5b7565-50e5-4648-ab6b-ce9ccbe47259.pdf" TargetMode="External"/><Relationship Id="rId30" Type="http://schemas.openxmlformats.org/officeDocument/2006/relationships/hyperlink" Target="https://www.bseindia.com/xml-data/corpfiling/AttachHis/61ad4c1b-7a46-4dac-8e33-6e6661db8240.pdf" TargetMode="External"/><Relationship Id="rId35" Type="http://schemas.openxmlformats.org/officeDocument/2006/relationships/hyperlink" Target="https://www.bseindia.com/xml-data/corpfiling/AttachHis/5017ff3b-3b1f-4e40-8504-66f6b3a3c4f0.pdf" TargetMode="External"/><Relationship Id="rId43" Type="http://schemas.openxmlformats.org/officeDocument/2006/relationships/hyperlink" Target="https://www.bseindia.com/xml-data/corpfiling/AttachHis/f9c525c6-500b-418a-ba1c-de529d668fed.pdf" TargetMode="External"/><Relationship Id="rId48" Type="http://schemas.openxmlformats.org/officeDocument/2006/relationships/hyperlink" Target="https://www.bseindia.com/xml-data/corpfiling/AttachHis/231d48a0-905d-4979-bee1-f855c401d4e8.pdf" TargetMode="External"/><Relationship Id="rId56" Type="http://schemas.openxmlformats.org/officeDocument/2006/relationships/hyperlink" Target="https://www.bseindia.com/xml-data/corpfiling/AttachHis/c757eac5-3c7e-4c56-a5c5-cd37ffe1c0a5.pdf" TargetMode="External"/><Relationship Id="rId64" Type="http://schemas.openxmlformats.org/officeDocument/2006/relationships/hyperlink" Target="https://www.bseindia.com/xml-data/corpfiling/attachhis/f728157e-7ca2-42ea-acc7-fb7388227024.pdf" TargetMode="External"/><Relationship Id="rId69" Type="http://schemas.openxmlformats.org/officeDocument/2006/relationships/hyperlink" Target="https://www.bseindia.com/xml-data/corpfiling/AttachHis/4300e5eb-d720-4de7-a992-864eb208bf79.pdf" TargetMode="External"/><Relationship Id="rId77" Type="http://schemas.openxmlformats.org/officeDocument/2006/relationships/hyperlink" Target="https://www.bseindia.com/xml-data/corpfiling/AttachHis/8d3f1b7c-9413-401b-89da-9b7634a1adad.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xml-data/corpfiling/AttachHis/4e11c6f6-92f5-4dd4-8369-b5c770b30ae9.pdf" TargetMode="External"/><Relationship Id="rId72" Type="http://schemas.openxmlformats.org/officeDocument/2006/relationships/hyperlink" Target="https://www.bseindia.com/xml-data/corpfiling/AttachHis/166da888-b9ad-4223-b83b-c7e156f5fe9f.pdf" TargetMode="External"/><Relationship Id="rId3" Type="http://schemas.openxmlformats.org/officeDocument/2006/relationships/hyperlink" Target="https://www.bseindia.com/xml-data/corpfiling/AttachHis/f9c525c6-500b-418a-ba1c-de529d668fed.pdf" TargetMode="External"/><Relationship Id="rId12" Type="http://schemas.openxmlformats.org/officeDocument/2006/relationships/hyperlink" Target="https://www.bseindia.com/xml-data/corpfiling/AttachHis/44d0c07b-0727-4b5f-a47d-b6aba91e51d6.pdf" TargetMode="External"/><Relationship Id="rId17" Type="http://schemas.openxmlformats.org/officeDocument/2006/relationships/hyperlink" Target="https://www.bseindia.com/xml-data/corpfiling/AttachHis/2c745f12-4715-4138-a7b4-d0f815caca9c.pdf" TargetMode="External"/><Relationship Id="rId25" Type="http://schemas.openxmlformats.org/officeDocument/2006/relationships/hyperlink" Target="https://www.bseindia.com/xml-data/corpfiling/attachhis/f728157e-7ca2-42ea-acc7-fb7388227024.pdf" TargetMode="External"/><Relationship Id="rId33" Type="http://schemas.openxmlformats.org/officeDocument/2006/relationships/hyperlink" Target="https://www.bseindia.com/stockinfo/AnnPdfOpen.aspx?Pname=\7e810a09-8466-424c-b7fa-aa564a4398a5.pdf" TargetMode="External"/><Relationship Id="rId38" Type="http://schemas.openxmlformats.org/officeDocument/2006/relationships/hyperlink" Target="https://www.bseindia.com/xml-data/corpfiling/AttachHis/d3cbeeea-de68-4b77-bfa3-9bfe1afbc503.pdf" TargetMode="External"/><Relationship Id="rId46" Type="http://schemas.openxmlformats.org/officeDocument/2006/relationships/hyperlink" Target="https://www.bseindia.com/stockinfo/AnnPdfOpen.aspx?Pname=\938c3dc8-b424-40fc-836b-101415d323cd.pdf" TargetMode="External"/><Relationship Id="rId59" Type="http://schemas.openxmlformats.org/officeDocument/2006/relationships/hyperlink" Target="https://www.bseindia.com/stockinfo/AnnPdfOpen.aspx?Pname=\41bfc39f-0b4e-4de3-ac29-6f2aab62dc00.pdf" TargetMode="External"/><Relationship Id="rId67" Type="http://schemas.openxmlformats.org/officeDocument/2006/relationships/hyperlink" Target="https://www.bseindia.com/xml-data/corpfiling/AttachHis/058c7dbd-8ea6-4714-90a6-a433f7c422e6.pdf" TargetMode="External"/><Relationship Id="rId20" Type="http://schemas.openxmlformats.org/officeDocument/2006/relationships/hyperlink" Target="https://www.bseindia.com/xml-data/corpfiling/AttachHis/138f69e2-b60e-4a6e-8e85-41580a74c437.pdf" TargetMode="External"/><Relationship Id="rId41" Type="http://schemas.openxmlformats.org/officeDocument/2006/relationships/hyperlink" Target="https://www.bseindia.com/xml-data/corpfiling/AttachHis/fbb78fae-91d5-4556-9e76-e9582a6d8d8a.pdf" TargetMode="External"/><Relationship Id="rId54" Type="http://schemas.openxmlformats.org/officeDocument/2006/relationships/hyperlink" Target="https://www.bseindia.com/stockinfo/AnnPdfOpen.aspx?Pname=\adc3e93f-b32f-4f2b-a08c-91f0b18c6aeb.pdf" TargetMode="External"/><Relationship Id="rId62" Type="http://schemas.openxmlformats.org/officeDocument/2006/relationships/hyperlink" Target="https://www.bseindia.com/xml-data/corpfiling/AttachHis/e62d7b16-01a8-4576-ad09-9b351e3e06e1.pdf" TargetMode="External"/><Relationship Id="rId70" Type="http://schemas.openxmlformats.org/officeDocument/2006/relationships/hyperlink" Target="https://www.bseindia.com/xml-data/corpfiling/AttachHis/3a251043-90e5-4748-b94a-2c9f364ef43a.pdf" TargetMode="External"/><Relationship Id="rId75" Type="http://schemas.openxmlformats.org/officeDocument/2006/relationships/hyperlink" Target="https://www.bseindia.com/xml-data/corpfiling/AttachHis/d3cbeeea-de68-4b77-bfa3-9bfe1afbc503.pdf" TargetMode="External"/><Relationship Id="rId1" Type="http://schemas.openxmlformats.org/officeDocument/2006/relationships/hyperlink" Target="https://www.bseindia.com/xml-data/corpfiling/AttachHis/fbb78fae-91d5-4556-9e76-e9582a6d8d8a.pdf" TargetMode="External"/><Relationship Id="rId6" Type="http://schemas.openxmlformats.org/officeDocument/2006/relationships/hyperlink" Target="https://www.bseindia.com/stockinfo/AnnPdfOpen.aspx?Pname=\938c3dc8-b424-40fc-836b-101415d323cd.pdf" TargetMode="External"/><Relationship Id="rId15" Type="http://schemas.openxmlformats.org/officeDocument/2006/relationships/hyperlink" Target="https://www.bseindia.com/xml-data/corpfiling/AttachHis/19d833a8-dbc7-4553-982e-75923c474c86.pdf" TargetMode="External"/><Relationship Id="rId23" Type="http://schemas.openxmlformats.org/officeDocument/2006/relationships/hyperlink" Target="https://www.bseindia.com/xml-data/corpfiling/AttachHis/e62d7b16-01a8-4576-ad09-9b351e3e06e1.pdf" TargetMode="External"/><Relationship Id="rId28" Type="http://schemas.openxmlformats.org/officeDocument/2006/relationships/hyperlink" Target="https://www.bseindia.com/xml-data/corpfiling/AttachHis/058c7dbd-8ea6-4714-90a6-a433f7c422e6.pdf" TargetMode="External"/><Relationship Id="rId36" Type="http://schemas.openxmlformats.org/officeDocument/2006/relationships/hyperlink" Target="https://www.bseindia.com/xml-data/corpfiling/AttachHis/6619fc6f-9343-4f0e-8e7a-740c52b0106c.pdf" TargetMode="External"/><Relationship Id="rId49" Type="http://schemas.openxmlformats.org/officeDocument/2006/relationships/hyperlink" Target="https://www.bseindia.com/xml-data/corpfiling/AttachHis/b080fcc4-f9b5-4a8d-9cf5-fe5c4a1e7e92.pdf" TargetMode="External"/><Relationship Id="rId57" Type="http://schemas.openxmlformats.org/officeDocument/2006/relationships/hyperlink" Target="https://www.bseindia.com/xml-data/corpfiling/AttachHis/2c745f12-4715-4138-a7b4-d0f815caca9c.pdf" TargetMode="External"/><Relationship Id="rId10" Type="http://schemas.openxmlformats.org/officeDocument/2006/relationships/hyperlink" Target="https://www.bseindia.com/stockinfo/AnnPdfOpen.aspx?Pname=\a3fa3c06-68a4-408b-9d3e-089ebd48d102.pdf" TargetMode="External"/><Relationship Id="rId31" Type="http://schemas.openxmlformats.org/officeDocument/2006/relationships/hyperlink" Target="https://www.bseindia.com/xml-data/corpfiling/AttachHis/4300e5eb-d720-4de7-a992-864eb208bf79.pdf" TargetMode="External"/><Relationship Id="rId44" Type="http://schemas.openxmlformats.org/officeDocument/2006/relationships/hyperlink" Target="https://www.lnt.in/LTReport2025/pdf/L&amp;T_AR25.pdf" TargetMode="External"/><Relationship Id="rId52" Type="http://schemas.openxmlformats.org/officeDocument/2006/relationships/hyperlink" Target="https://www.bseindia.com/xml-data/corpfiling/AttachHis/44d0c07b-0727-4b5f-a47d-b6aba91e51d6.pdf" TargetMode="External"/><Relationship Id="rId60" Type="http://schemas.openxmlformats.org/officeDocument/2006/relationships/hyperlink" Target="https://www.bseindia.com/xml-data/corpfiling/AttachHis/138f69e2-b60e-4a6e-8e85-41580a74c437.pdf" TargetMode="External"/><Relationship Id="rId65" Type="http://schemas.openxmlformats.org/officeDocument/2006/relationships/hyperlink" Target="https://www.bseindia.com/xml-data/corpfiling/AttachHis/f1159cb8-cffa-4caf-8829-52380733554d.pdf" TargetMode="External"/><Relationship Id="rId73" Type="http://schemas.openxmlformats.org/officeDocument/2006/relationships/hyperlink" Target="https://www.bseindia.com/xml-data/corpfiling/AttachHis/5017ff3b-3b1f-4e40-8504-66f6b3a3c4f0.pdf" TargetMode="External"/><Relationship Id="rId78" Type="http://schemas.openxmlformats.org/officeDocument/2006/relationships/printerSettings" Target="../printerSettings/printerSettings1.bin"/><Relationship Id="rId4" Type="http://schemas.openxmlformats.org/officeDocument/2006/relationships/hyperlink" Target="https://www.lnt.in/LTReport2025/pdf/L&amp;T_AR25.pdf" TargetMode="External"/><Relationship Id="rId9" Type="http://schemas.openxmlformats.org/officeDocument/2006/relationships/hyperlink" Target="https://www.bseindia.com/xml-data/corpfiling/AttachHis/b080fcc4-f9b5-4a8d-9cf5-fe5c4a1e7e92.pdf" TargetMode="External"/><Relationship Id="rId13" Type="http://schemas.openxmlformats.org/officeDocument/2006/relationships/hyperlink" Target="https://www.bseindia.com/xml-data/corpfiling/AttachHis/648b7ceb-a0c5-4f5c-a8d9-80f687561427.pdf" TargetMode="External"/><Relationship Id="rId18" Type="http://schemas.openxmlformats.org/officeDocument/2006/relationships/hyperlink" Target="https://www.bseindia.com/xml-data/corpfiling/AttachHis/1bceb94c-d3f9-4875-9ee0-30a2725f4e95.pdf" TargetMode="External"/><Relationship Id="rId39" Type="http://schemas.openxmlformats.org/officeDocument/2006/relationships/hyperlink" Target="https://www.bseindia.com/xml-data/corpfiling/AttachHis/4c6cfc93-31ae-4e42-8a94-75a2fb33bf9b.pdf" TargetMode="External"/><Relationship Id="rId34" Type="http://schemas.openxmlformats.org/officeDocument/2006/relationships/hyperlink" Target="https://www.bseindia.com/xml-data/corpfiling/AttachHis/166da888-b9ad-4223-b83b-c7e156f5fe9f.pdf" TargetMode="External"/><Relationship Id="rId50" Type="http://schemas.openxmlformats.org/officeDocument/2006/relationships/hyperlink" Target="https://www.bseindia.com/stockinfo/AnnPdfOpen.aspx?Pname=\a3fa3c06-68a4-408b-9d3e-089ebd48d102.pdf" TargetMode="External"/><Relationship Id="rId55" Type="http://schemas.openxmlformats.org/officeDocument/2006/relationships/hyperlink" Target="https://www.bseindia.com/xml-data/corpfiling/AttachHis/19d833a8-dbc7-4553-982e-75923c474c86.pdf" TargetMode="External"/><Relationship Id="rId76" Type="http://schemas.openxmlformats.org/officeDocument/2006/relationships/hyperlink" Target="https://www.bseindia.com/xml-data/corpfiling/AttachHis/4c6cfc93-31ae-4e42-8a94-75a2fb33bf9b.pdf" TargetMode="External"/><Relationship Id="rId7" Type="http://schemas.openxmlformats.org/officeDocument/2006/relationships/hyperlink" Target="https://www.bseindia.com/xml-data/corpfiling/AttachHis/bf787958-642f-4d2e-8b39-4642011531dc.pdf" TargetMode="External"/><Relationship Id="rId71" Type="http://schemas.openxmlformats.org/officeDocument/2006/relationships/hyperlink" Target="https://www.bseindia.com/stockinfo/AnnPdfOpen.aspx?Pname=\7e810a09-8466-424c-b7fa-aa564a4398a5.pdf" TargetMode="External"/><Relationship Id="rId2" Type="http://schemas.openxmlformats.org/officeDocument/2006/relationships/hyperlink" Target="https://www.bseindia.com/xml-data/corpfiling/AttachHis/de066255-8ad1-4a3f-89da-3318a4d8dcb7.pdf" TargetMode="External"/><Relationship Id="rId29" Type="http://schemas.openxmlformats.org/officeDocument/2006/relationships/hyperlink" Target="https://www.bseindia.com/stockinfo/AnnPdfOpen.aspx?Pname=\f66c1aa7-a533-4ac2-b735-0a0d9fc26243.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853FF-94AC-48D5-8713-616FDE8273F5}">
  <dimension ref="A1:C125"/>
  <sheetViews>
    <sheetView showGridLines="0" tabSelected="1" zoomScale="90" zoomScaleNormal="90" workbookViewId="0">
      <selection sqref="A1:C1"/>
    </sheetView>
  </sheetViews>
  <sheetFormatPr defaultColWidth="8" defaultRowHeight="14.5" x14ac:dyDescent="0.35"/>
  <cols>
    <col min="1" max="1" width="16.1796875" customWidth="1"/>
    <col min="2" max="2" width="18.81640625" customWidth="1"/>
    <col min="3" max="3" width="127" bestFit="1" customWidth="1"/>
  </cols>
  <sheetData>
    <row r="1" spans="1:3" s="27" customFormat="1" ht="18.5" x14ac:dyDescent="0.45">
      <c r="A1" s="204" t="s">
        <v>12</v>
      </c>
      <c r="B1" s="204"/>
      <c r="C1" s="204"/>
    </row>
    <row r="2" spans="1:3" s="27" customFormat="1" x14ac:dyDescent="0.35">
      <c r="A2" s="39" t="s">
        <v>4540</v>
      </c>
      <c r="B2" s="41" t="s">
        <v>4541</v>
      </c>
      <c r="C2" s="39" t="s">
        <v>4542</v>
      </c>
    </row>
    <row r="3" spans="1:3" x14ac:dyDescent="0.35">
      <c r="A3" s="40" t="s">
        <v>27</v>
      </c>
      <c r="B3" s="41" t="s">
        <v>4418</v>
      </c>
      <c r="C3" s="40" t="s">
        <v>29</v>
      </c>
    </row>
    <row r="4" spans="1:3" x14ac:dyDescent="0.35">
      <c r="A4" s="40" t="s">
        <v>209</v>
      </c>
      <c r="B4" s="41" t="s">
        <v>4419</v>
      </c>
      <c r="C4" s="40" t="s">
        <v>210</v>
      </c>
    </row>
    <row r="5" spans="1:3" x14ac:dyDescent="0.35">
      <c r="A5" s="40" t="s">
        <v>398</v>
      </c>
      <c r="B5" s="41" t="s">
        <v>4420</v>
      </c>
      <c r="C5" s="40" t="s">
        <v>399</v>
      </c>
    </row>
    <row r="6" spans="1:3" x14ac:dyDescent="0.35">
      <c r="A6" s="40" t="s">
        <v>507</v>
      </c>
      <c r="B6" s="41" t="s">
        <v>4421</v>
      </c>
      <c r="C6" s="40" t="s">
        <v>508</v>
      </c>
    </row>
    <row r="7" spans="1:3" x14ac:dyDescent="0.35">
      <c r="A7" s="40" t="s">
        <v>572</v>
      </c>
      <c r="B7" s="41" t="s">
        <v>4422</v>
      </c>
      <c r="C7" s="40" t="s">
        <v>573</v>
      </c>
    </row>
    <row r="8" spans="1:3" x14ac:dyDescent="0.35">
      <c r="A8" s="40" t="s">
        <v>837</v>
      </c>
      <c r="B8" s="41" t="s">
        <v>4423</v>
      </c>
      <c r="C8" s="40" t="s">
        <v>838</v>
      </c>
    </row>
    <row r="9" spans="1:3" x14ac:dyDescent="0.35">
      <c r="A9" s="40" t="s">
        <v>896</v>
      </c>
      <c r="B9" s="41" t="s">
        <v>4424</v>
      </c>
      <c r="C9" s="40" t="s">
        <v>897</v>
      </c>
    </row>
    <row r="10" spans="1:3" x14ac:dyDescent="0.35">
      <c r="A10" s="40" t="s">
        <v>946</v>
      </c>
      <c r="B10" s="41" t="s">
        <v>4425</v>
      </c>
      <c r="C10" s="40" t="s">
        <v>947</v>
      </c>
    </row>
    <row r="11" spans="1:3" x14ac:dyDescent="0.35">
      <c r="A11" s="40" t="s">
        <v>1000</v>
      </c>
      <c r="B11" s="41" t="s">
        <v>4426</v>
      </c>
      <c r="C11" s="40" t="s">
        <v>1001</v>
      </c>
    </row>
    <row r="12" spans="1:3" x14ac:dyDescent="0.35">
      <c r="A12" s="40" t="s">
        <v>1044</v>
      </c>
      <c r="B12" s="41" t="s">
        <v>4427</v>
      </c>
      <c r="C12" s="40" t="s">
        <v>1045</v>
      </c>
    </row>
    <row r="13" spans="1:3" x14ac:dyDescent="0.35">
      <c r="A13" s="40" t="s">
        <v>1137</v>
      </c>
      <c r="B13" s="41" t="s">
        <v>4428</v>
      </c>
      <c r="C13" s="40" t="s">
        <v>1138</v>
      </c>
    </row>
    <row r="14" spans="1:3" x14ac:dyDescent="0.35">
      <c r="A14" s="40" t="s">
        <v>1167</v>
      </c>
      <c r="B14" s="41" t="s">
        <v>4429</v>
      </c>
      <c r="C14" s="40" t="s">
        <v>1168</v>
      </c>
    </row>
    <row r="15" spans="1:3" x14ac:dyDescent="0.35">
      <c r="A15" s="40" t="s">
        <v>1210</v>
      </c>
      <c r="B15" s="41" t="s">
        <v>4430</v>
      </c>
      <c r="C15" s="40" t="s">
        <v>1211</v>
      </c>
    </row>
    <row r="16" spans="1:3" x14ac:dyDescent="0.35">
      <c r="A16" s="40" t="s">
        <v>1229</v>
      </c>
      <c r="B16" s="41" t="s">
        <v>4431</v>
      </c>
      <c r="C16" s="40" t="s">
        <v>1230</v>
      </c>
    </row>
    <row r="17" spans="1:3" x14ac:dyDescent="0.35">
      <c r="A17" s="40" t="s">
        <v>1298</v>
      </c>
      <c r="B17" s="41" t="s">
        <v>4432</v>
      </c>
      <c r="C17" s="40" t="s">
        <v>1299</v>
      </c>
    </row>
    <row r="18" spans="1:3" x14ac:dyDescent="0.35">
      <c r="A18" s="40" t="s">
        <v>1625</v>
      </c>
      <c r="B18" s="41" t="s">
        <v>4433</v>
      </c>
      <c r="C18" s="40" t="s">
        <v>1626</v>
      </c>
    </row>
    <row r="19" spans="1:3" x14ac:dyDescent="0.35">
      <c r="A19" s="40" t="s">
        <v>1659</v>
      </c>
      <c r="B19" s="41" t="s">
        <v>4434</v>
      </c>
      <c r="C19" s="40" t="s">
        <v>1660</v>
      </c>
    </row>
    <row r="20" spans="1:3" x14ac:dyDescent="0.35">
      <c r="A20" s="40" t="s">
        <v>1830</v>
      </c>
      <c r="B20" s="41" t="s">
        <v>4435</v>
      </c>
      <c r="C20" s="40" t="s">
        <v>1831</v>
      </c>
    </row>
    <row r="21" spans="1:3" x14ac:dyDescent="0.35">
      <c r="A21" s="40" t="s">
        <v>1853</v>
      </c>
      <c r="B21" s="41" t="s">
        <v>4436</v>
      </c>
      <c r="C21" s="40" t="s">
        <v>1854</v>
      </c>
    </row>
    <row r="22" spans="1:3" x14ac:dyDescent="0.35">
      <c r="A22" s="40" t="s">
        <v>1855</v>
      </c>
      <c r="B22" s="41" t="s">
        <v>4437</v>
      </c>
      <c r="C22" s="40" t="s">
        <v>1856</v>
      </c>
    </row>
    <row r="23" spans="1:3" x14ac:dyDescent="0.35">
      <c r="A23" s="40" t="s">
        <v>1962</v>
      </c>
      <c r="B23" s="41" t="s">
        <v>4438</v>
      </c>
      <c r="C23" s="40" t="s">
        <v>1963</v>
      </c>
    </row>
    <row r="24" spans="1:3" x14ac:dyDescent="0.35">
      <c r="A24" s="40" t="s">
        <v>2058</v>
      </c>
      <c r="B24" s="41" t="s">
        <v>4439</v>
      </c>
      <c r="C24" s="40" t="s">
        <v>2059</v>
      </c>
    </row>
    <row r="25" spans="1:3" x14ac:dyDescent="0.35">
      <c r="A25" s="40" t="s">
        <v>2108</v>
      </c>
      <c r="B25" s="41" t="s">
        <v>4440</v>
      </c>
      <c r="C25" s="40" t="s">
        <v>2109</v>
      </c>
    </row>
    <row r="26" spans="1:3" x14ac:dyDescent="0.35">
      <c r="A26" s="40" t="s">
        <v>2119</v>
      </c>
      <c r="B26" s="41" t="s">
        <v>4441</v>
      </c>
      <c r="C26" s="40" t="s">
        <v>2120</v>
      </c>
    </row>
    <row r="27" spans="1:3" x14ac:dyDescent="0.35">
      <c r="A27" s="40" t="s">
        <v>2151</v>
      </c>
      <c r="B27" s="41" t="s">
        <v>4442</v>
      </c>
      <c r="C27" s="40" t="s">
        <v>2152</v>
      </c>
    </row>
    <row r="28" spans="1:3" x14ac:dyDescent="0.35">
      <c r="A28" s="40" t="s">
        <v>2174</v>
      </c>
      <c r="B28" s="41" t="s">
        <v>4443</v>
      </c>
      <c r="C28" s="40" t="s">
        <v>2175</v>
      </c>
    </row>
    <row r="29" spans="1:3" x14ac:dyDescent="0.35">
      <c r="A29" s="40" t="s">
        <v>2210</v>
      </c>
      <c r="B29" s="41" t="s">
        <v>4444</v>
      </c>
      <c r="C29" s="40" t="s">
        <v>2211</v>
      </c>
    </row>
    <row r="30" spans="1:3" x14ac:dyDescent="0.35">
      <c r="A30" s="40" t="s">
        <v>2277</v>
      </c>
      <c r="B30" s="41" t="s">
        <v>4445</v>
      </c>
      <c r="C30" s="40" t="s">
        <v>2278</v>
      </c>
    </row>
    <row r="31" spans="1:3" x14ac:dyDescent="0.35">
      <c r="A31" s="40" t="s">
        <v>2285</v>
      </c>
      <c r="B31" s="41" t="s">
        <v>4446</v>
      </c>
      <c r="C31" s="40" t="s">
        <v>2286</v>
      </c>
    </row>
    <row r="32" spans="1:3" x14ac:dyDescent="0.35">
      <c r="A32" s="40" t="s">
        <v>2446</v>
      </c>
      <c r="B32" s="41" t="s">
        <v>4447</v>
      </c>
      <c r="C32" s="40" t="s">
        <v>2447</v>
      </c>
    </row>
    <row r="33" spans="1:3" x14ac:dyDescent="0.35">
      <c r="A33" s="40" t="s">
        <v>1638</v>
      </c>
      <c r="B33" s="41" t="s">
        <v>4448</v>
      </c>
      <c r="C33" s="40" t="s">
        <v>2463</v>
      </c>
    </row>
    <row r="34" spans="1:3" x14ac:dyDescent="0.35">
      <c r="A34" s="40" t="s">
        <v>2521</v>
      </c>
      <c r="B34" s="41" t="s">
        <v>4449</v>
      </c>
      <c r="C34" s="40" t="s">
        <v>2522</v>
      </c>
    </row>
    <row r="35" spans="1:3" x14ac:dyDescent="0.35">
      <c r="A35" s="40" t="s">
        <v>2653</v>
      </c>
      <c r="B35" s="41" t="s">
        <v>4450</v>
      </c>
      <c r="C35" s="40" t="s">
        <v>2272</v>
      </c>
    </row>
    <row r="36" spans="1:3" x14ac:dyDescent="0.35">
      <c r="A36" s="40" t="s">
        <v>2657</v>
      </c>
      <c r="B36" s="41" t="s">
        <v>4451</v>
      </c>
      <c r="C36" s="40" t="s">
        <v>2658</v>
      </c>
    </row>
    <row r="37" spans="1:3" x14ac:dyDescent="0.35">
      <c r="A37" s="40" t="s">
        <v>2676</v>
      </c>
      <c r="B37" s="41" t="s">
        <v>4452</v>
      </c>
      <c r="C37" s="40" t="s">
        <v>2677</v>
      </c>
    </row>
    <row r="38" spans="1:3" x14ac:dyDescent="0.35">
      <c r="A38" s="40" t="s">
        <v>2678</v>
      </c>
      <c r="B38" s="41" t="s">
        <v>4453</v>
      </c>
      <c r="C38" s="40" t="s">
        <v>2679</v>
      </c>
    </row>
    <row r="39" spans="1:3" x14ac:dyDescent="0.35">
      <c r="A39" s="40" t="s">
        <v>2680</v>
      </c>
      <c r="B39" s="41" t="s">
        <v>4454</v>
      </c>
      <c r="C39" s="40" t="s">
        <v>2681</v>
      </c>
    </row>
    <row r="40" spans="1:3" x14ac:dyDescent="0.35">
      <c r="A40" s="40" t="s">
        <v>2761</v>
      </c>
      <c r="B40" s="41" t="s">
        <v>4455</v>
      </c>
      <c r="C40" s="40" t="s">
        <v>2762</v>
      </c>
    </row>
    <row r="41" spans="1:3" x14ac:dyDescent="0.35">
      <c r="A41" s="40" t="s">
        <v>2803</v>
      </c>
      <c r="B41" s="41" t="s">
        <v>4456</v>
      </c>
      <c r="C41" s="40" t="s">
        <v>2804</v>
      </c>
    </row>
    <row r="42" spans="1:3" x14ac:dyDescent="0.35">
      <c r="A42" s="40" t="s">
        <v>2814</v>
      </c>
      <c r="B42" s="41" t="s">
        <v>4457</v>
      </c>
      <c r="C42" s="40" t="s">
        <v>2815</v>
      </c>
    </row>
    <row r="43" spans="1:3" x14ac:dyDescent="0.35">
      <c r="A43" s="40" t="s">
        <v>2827</v>
      </c>
      <c r="B43" s="41" t="s">
        <v>4458</v>
      </c>
      <c r="C43" s="40" t="s">
        <v>2828</v>
      </c>
    </row>
    <row r="44" spans="1:3" x14ac:dyDescent="0.35">
      <c r="A44" s="40" t="s">
        <v>2831</v>
      </c>
      <c r="B44" s="41" t="s">
        <v>4459</v>
      </c>
      <c r="C44" s="40" t="s">
        <v>2832</v>
      </c>
    </row>
    <row r="45" spans="1:3" x14ac:dyDescent="0.35">
      <c r="A45" s="40" t="s">
        <v>2837</v>
      </c>
      <c r="B45" s="41" t="s">
        <v>4460</v>
      </c>
      <c r="C45" s="40" t="s">
        <v>2838</v>
      </c>
    </row>
    <row r="46" spans="1:3" x14ac:dyDescent="0.35">
      <c r="A46" s="40" t="s">
        <v>2847</v>
      </c>
      <c r="B46" s="41" t="s">
        <v>4461</v>
      </c>
      <c r="C46" s="40" t="s">
        <v>2848</v>
      </c>
    </row>
    <row r="47" spans="1:3" x14ac:dyDescent="0.35">
      <c r="A47" s="40" t="s">
        <v>2849</v>
      </c>
      <c r="B47" s="41" t="s">
        <v>4462</v>
      </c>
      <c r="C47" s="40" t="s">
        <v>2850</v>
      </c>
    </row>
    <row r="48" spans="1:3" x14ac:dyDescent="0.35">
      <c r="A48" s="40" t="s">
        <v>2851</v>
      </c>
      <c r="B48" s="41" t="s">
        <v>4463</v>
      </c>
      <c r="C48" s="40" t="s">
        <v>2852</v>
      </c>
    </row>
    <row r="49" spans="1:3" x14ac:dyDescent="0.35">
      <c r="A49" s="40" t="s">
        <v>2856</v>
      </c>
      <c r="B49" s="41" t="s">
        <v>4464</v>
      </c>
      <c r="C49" s="40" t="s">
        <v>2857</v>
      </c>
    </row>
    <row r="50" spans="1:3" x14ac:dyDescent="0.35">
      <c r="A50" s="40" t="s">
        <v>2858</v>
      </c>
      <c r="B50" s="41" t="s">
        <v>4465</v>
      </c>
      <c r="C50" s="40" t="s">
        <v>2859</v>
      </c>
    </row>
    <row r="51" spans="1:3" x14ac:dyDescent="0.35">
      <c r="A51" s="40" t="s">
        <v>2860</v>
      </c>
      <c r="B51" s="41" t="s">
        <v>4466</v>
      </c>
      <c r="C51" s="40" t="s">
        <v>2861</v>
      </c>
    </row>
    <row r="52" spans="1:3" x14ac:dyDescent="0.35">
      <c r="A52" s="40" t="s">
        <v>2862</v>
      </c>
      <c r="B52" s="41" t="s">
        <v>4467</v>
      </c>
      <c r="C52" s="40" t="s">
        <v>2863</v>
      </c>
    </row>
    <row r="53" spans="1:3" x14ac:dyDescent="0.35">
      <c r="A53" s="40" t="s">
        <v>2876</v>
      </c>
      <c r="B53" s="41" t="s">
        <v>4468</v>
      </c>
      <c r="C53" s="40" t="s">
        <v>2877</v>
      </c>
    </row>
    <row r="54" spans="1:3" x14ac:dyDescent="0.35">
      <c r="A54" s="40" t="s">
        <v>2985</v>
      </c>
      <c r="B54" s="41" t="s">
        <v>4469</v>
      </c>
      <c r="C54" s="40" t="s">
        <v>2986</v>
      </c>
    </row>
    <row r="55" spans="1:3" x14ac:dyDescent="0.35">
      <c r="A55" s="40" t="s">
        <v>2987</v>
      </c>
      <c r="B55" s="41" t="s">
        <v>4470</v>
      </c>
      <c r="C55" s="40" t="s">
        <v>2988</v>
      </c>
    </row>
    <row r="56" spans="1:3" x14ac:dyDescent="0.35">
      <c r="A56" s="40" t="s">
        <v>3028</v>
      </c>
      <c r="B56" s="41" t="s">
        <v>4471</v>
      </c>
      <c r="C56" s="40" t="s">
        <v>3029</v>
      </c>
    </row>
    <row r="57" spans="1:3" x14ac:dyDescent="0.35">
      <c r="A57" s="40" t="s">
        <v>2835</v>
      </c>
      <c r="B57" s="41" t="s">
        <v>4472</v>
      </c>
      <c r="C57" s="40" t="s">
        <v>3048</v>
      </c>
    </row>
    <row r="58" spans="1:3" x14ac:dyDescent="0.35">
      <c r="A58" s="40" t="s">
        <v>3061</v>
      </c>
      <c r="B58" s="41" t="s">
        <v>4473</v>
      </c>
      <c r="C58" s="40" t="s">
        <v>3062</v>
      </c>
    </row>
    <row r="59" spans="1:3" x14ac:dyDescent="0.35">
      <c r="A59" s="40" t="s">
        <v>2833</v>
      </c>
      <c r="B59" s="41" t="s">
        <v>4474</v>
      </c>
      <c r="C59" s="40" t="s">
        <v>3075</v>
      </c>
    </row>
    <row r="60" spans="1:3" x14ac:dyDescent="0.35">
      <c r="A60" s="40" t="s">
        <v>3090</v>
      </c>
      <c r="B60" s="41" t="s">
        <v>4475</v>
      </c>
      <c r="C60" s="40" t="s">
        <v>3091</v>
      </c>
    </row>
    <row r="61" spans="1:3" x14ac:dyDescent="0.35">
      <c r="A61" s="40" t="s">
        <v>3092</v>
      </c>
      <c r="B61" s="41" t="s">
        <v>4476</v>
      </c>
      <c r="C61" s="40" t="s">
        <v>3093</v>
      </c>
    </row>
    <row r="62" spans="1:3" x14ac:dyDescent="0.35">
      <c r="A62" s="40" t="s">
        <v>3094</v>
      </c>
      <c r="B62" s="41" t="s">
        <v>4477</v>
      </c>
      <c r="C62" s="40" t="s">
        <v>3095</v>
      </c>
    </row>
    <row r="63" spans="1:3" x14ac:dyDescent="0.35">
      <c r="A63" s="40" t="s">
        <v>3104</v>
      </c>
      <c r="B63" s="41" t="s">
        <v>4478</v>
      </c>
      <c r="C63" s="40" t="s">
        <v>3105</v>
      </c>
    </row>
    <row r="64" spans="1:3" x14ac:dyDescent="0.35">
      <c r="A64" s="40" t="s">
        <v>3106</v>
      </c>
      <c r="B64" s="41" t="s">
        <v>4479</v>
      </c>
      <c r="C64" s="40" t="s">
        <v>3107</v>
      </c>
    </row>
    <row r="65" spans="1:3" x14ac:dyDescent="0.35">
      <c r="A65" s="40" t="s">
        <v>2967</v>
      </c>
      <c r="B65" s="41" t="s">
        <v>4480</v>
      </c>
      <c r="C65" s="40" t="s">
        <v>3122</v>
      </c>
    </row>
    <row r="66" spans="1:3" x14ac:dyDescent="0.35">
      <c r="A66" s="40" t="s">
        <v>3123</v>
      </c>
      <c r="B66" s="41" t="s">
        <v>4481</v>
      </c>
      <c r="C66" s="40" t="s">
        <v>3124</v>
      </c>
    </row>
    <row r="67" spans="1:3" x14ac:dyDescent="0.35">
      <c r="A67" s="40" t="s">
        <v>3129</v>
      </c>
      <c r="B67" s="41" t="s">
        <v>4482</v>
      </c>
      <c r="C67" s="40" t="s">
        <v>3130</v>
      </c>
    </row>
    <row r="68" spans="1:3" x14ac:dyDescent="0.35">
      <c r="A68" s="40" t="s">
        <v>3131</v>
      </c>
      <c r="B68" s="41" t="s">
        <v>4483</v>
      </c>
      <c r="C68" s="40" t="s">
        <v>3132</v>
      </c>
    </row>
    <row r="69" spans="1:3" x14ac:dyDescent="0.35">
      <c r="A69" s="40" t="s">
        <v>3166</v>
      </c>
      <c r="B69" s="41" t="s">
        <v>4484</v>
      </c>
      <c r="C69" s="40" t="s">
        <v>3167</v>
      </c>
    </row>
    <row r="70" spans="1:3" x14ac:dyDescent="0.35">
      <c r="A70" s="40" t="s">
        <v>3187</v>
      </c>
      <c r="B70" s="41" t="s">
        <v>4485</v>
      </c>
      <c r="C70" s="40" t="s">
        <v>3188</v>
      </c>
    </row>
    <row r="71" spans="1:3" x14ac:dyDescent="0.35">
      <c r="A71" s="40" t="s">
        <v>3189</v>
      </c>
      <c r="B71" s="41" t="s">
        <v>4486</v>
      </c>
      <c r="C71" s="40" t="s">
        <v>3190</v>
      </c>
    </row>
    <row r="72" spans="1:3" x14ac:dyDescent="0.35">
      <c r="A72" s="40" t="s">
        <v>3200</v>
      </c>
      <c r="B72" s="41" t="s">
        <v>4487</v>
      </c>
      <c r="C72" s="40" t="s">
        <v>3201</v>
      </c>
    </row>
    <row r="73" spans="1:3" x14ac:dyDescent="0.35">
      <c r="A73" s="40" t="s">
        <v>3217</v>
      </c>
      <c r="B73" s="41" t="s">
        <v>4488</v>
      </c>
      <c r="C73" s="40" t="s">
        <v>3218</v>
      </c>
    </row>
    <row r="74" spans="1:3" x14ac:dyDescent="0.35">
      <c r="A74" s="40" t="s">
        <v>3233</v>
      </c>
      <c r="B74" s="41" t="s">
        <v>4489</v>
      </c>
      <c r="C74" s="40" t="s">
        <v>3234</v>
      </c>
    </row>
    <row r="75" spans="1:3" x14ac:dyDescent="0.35">
      <c r="A75" s="40" t="s">
        <v>3250</v>
      </c>
      <c r="B75" s="41" t="s">
        <v>4490</v>
      </c>
      <c r="C75" s="40" t="s">
        <v>3251</v>
      </c>
    </row>
    <row r="76" spans="1:3" x14ac:dyDescent="0.35">
      <c r="A76" s="40" t="s">
        <v>3282</v>
      </c>
      <c r="B76" s="41" t="s">
        <v>4491</v>
      </c>
      <c r="C76" s="40" t="s">
        <v>3283</v>
      </c>
    </row>
    <row r="77" spans="1:3" x14ac:dyDescent="0.35">
      <c r="A77" s="40" t="s">
        <v>2836</v>
      </c>
      <c r="B77" s="41" t="s">
        <v>4492</v>
      </c>
      <c r="C77" s="40" t="s">
        <v>3293</v>
      </c>
    </row>
    <row r="78" spans="1:3" x14ac:dyDescent="0.35">
      <c r="A78" s="40" t="s">
        <v>3324</v>
      </c>
      <c r="B78" s="41" t="s">
        <v>4493</v>
      </c>
      <c r="C78" s="40" t="s">
        <v>3325</v>
      </c>
    </row>
    <row r="79" spans="1:3" x14ac:dyDescent="0.35">
      <c r="A79" s="40" t="s">
        <v>2964</v>
      </c>
      <c r="B79" s="41" t="s">
        <v>4494</v>
      </c>
      <c r="C79" s="40" t="s">
        <v>3335</v>
      </c>
    </row>
    <row r="80" spans="1:3" x14ac:dyDescent="0.35">
      <c r="A80" s="40" t="s">
        <v>3366</v>
      </c>
      <c r="B80" s="41" t="s">
        <v>4495</v>
      </c>
      <c r="C80" s="40" t="s">
        <v>3367</v>
      </c>
    </row>
    <row r="81" spans="1:3" x14ac:dyDescent="0.35">
      <c r="A81" s="40" t="s">
        <v>3383</v>
      </c>
      <c r="B81" s="41" t="s">
        <v>4496</v>
      </c>
      <c r="C81" s="40" t="s">
        <v>3384</v>
      </c>
    </row>
    <row r="82" spans="1:3" x14ac:dyDescent="0.35">
      <c r="A82" s="40" t="s">
        <v>3405</v>
      </c>
      <c r="B82" s="41" t="s">
        <v>4497</v>
      </c>
      <c r="C82" s="40" t="s">
        <v>3406</v>
      </c>
    </row>
    <row r="83" spans="1:3" x14ac:dyDescent="0.35">
      <c r="A83" s="40" t="s">
        <v>3513</v>
      </c>
      <c r="B83" s="41" t="s">
        <v>4498</v>
      </c>
      <c r="C83" s="40" t="s">
        <v>3514</v>
      </c>
    </row>
    <row r="84" spans="1:3" x14ac:dyDescent="0.35">
      <c r="A84" s="40" t="s">
        <v>3515</v>
      </c>
      <c r="B84" s="41" t="s">
        <v>4499</v>
      </c>
      <c r="C84" s="40" t="s">
        <v>3516</v>
      </c>
    </row>
    <row r="85" spans="1:3" x14ac:dyDescent="0.35">
      <c r="A85" s="40" t="s">
        <v>3541</v>
      </c>
      <c r="B85" s="41" t="s">
        <v>4500</v>
      </c>
      <c r="C85" s="40" t="s">
        <v>3542</v>
      </c>
    </row>
    <row r="86" spans="1:3" x14ac:dyDescent="0.35">
      <c r="A86" s="40" t="s">
        <v>3558</v>
      </c>
      <c r="B86" s="41" t="s">
        <v>4501</v>
      </c>
      <c r="C86" s="40" t="s">
        <v>3559</v>
      </c>
    </row>
    <row r="87" spans="1:3" x14ac:dyDescent="0.35">
      <c r="A87" s="40" t="s">
        <v>3611</v>
      </c>
      <c r="B87" s="41" t="s">
        <v>4502</v>
      </c>
      <c r="C87" s="40" t="s">
        <v>3612</v>
      </c>
    </row>
    <row r="88" spans="1:3" x14ac:dyDescent="0.35">
      <c r="A88" s="40" t="s">
        <v>3622</v>
      </c>
      <c r="B88" s="41" t="s">
        <v>4503</v>
      </c>
      <c r="C88" s="40" t="s">
        <v>3623</v>
      </c>
    </row>
    <row r="89" spans="1:3" x14ac:dyDescent="0.35">
      <c r="A89" s="40" t="s">
        <v>3728</v>
      </c>
      <c r="B89" s="41" t="s">
        <v>4504</v>
      </c>
      <c r="C89" s="40" t="s">
        <v>3729</v>
      </c>
    </row>
    <row r="90" spans="1:3" x14ac:dyDescent="0.35">
      <c r="A90" s="40" t="s">
        <v>4213</v>
      </c>
      <c r="B90" s="41" t="s">
        <v>4505</v>
      </c>
      <c r="C90" s="40" t="s">
        <v>4214</v>
      </c>
    </row>
    <row r="91" spans="1:3" x14ac:dyDescent="0.35">
      <c r="A91" s="40" t="s">
        <v>4218</v>
      </c>
      <c r="B91" s="41" t="s">
        <v>4506</v>
      </c>
      <c r="C91" s="40" t="s">
        <v>4219</v>
      </c>
    </row>
    <row r="92" spans="1:3" x14ac:dyDescent="0.35">
      <c r="A92" s="40" t="s">
        <v>4220</v>
      </c>
      <c r="B92" s="41" t="s">
        <v>4507</v>
      </c>
      <c r="C92" s="40" t="s">
        <v>4221</v>
      </c>
    </row>
    <row r="93" spans="1:3" x14ac:dyDescent="0.35">
      <c r="A93" s="40" t="s">
        <v>4264</v>
      </c>
      <c r="B93" s="41" t="s">
        <v>4508</v>
      </c>
      <c r="C93" s="40" t="s">
        <v>4265</v>
      </c>
    </row>
    <row r="94" spans="1:3" x14ac:dyDescent="0.35">
      <c r="A94" s="40" t="s">
        <v>4266</v>
      </c>
      <c r="B94" s="41" t="s">
        <v>4509</v>
      </c>
      <c r="C94" s="40" t="s">
        <v>4267</v>
      </c>
    </row>
    <row r="95" spans="1:3" x14ac:dyDescent="0.35">
      <c r="A95" s="40" t="s">
        <v>4271</v>
      </c>
      <c r="B95" s="41" t="s">
        <v>4510</v>
      </c>
      <c r="C95" s="40" t="s">
        <v>4272</v>
      </c>
    </row>
    <row r="96" spans="1:3" x14ac:dyDescent="0.35">
      <c r="A96" s="40" t="s">
        <v>4275</v>
      </c>
      <c r="B96" s="41" t="s">
        <v>4511</v>
      </c>
      <c r="C96" s="40" t="s">
        <v>4276</v>
      </c>
    </row>
    <row r="97" spans="1:3" x14ac:dyDescent="0.35">
      <c r="A97" s="40" t="s">
        <v>4277</v>
      </c>
      <c r="B97" s="41" t="s">
        <v>4512</v>
      </c>
      <c r="C97" s="40" t="s">
        <v>4278</v>
      </c>
    </row>
    <row r="98" spans="1:3" x14ac:dyDescent="0.35">
      <c r="A98" s="40" t="s">
        <v>4281</v>
      </c>
      <c r="B98" s="41" t="s">
        <v>4513</v>
      </c>
      <c r="C98" s="40" t="s">
        <v>4282</v>
      </c>
    </row>
    <row r="99" spans="1:3" x14ac:dyDescent="0.35">
      <c r="A99" s="40" t="s">
        <v>4291</v>
      </c>
      <c r="B99" s="41" t="s">
        <v>4514</v>
      </c>
      <c r="C99" s="40" t="s">
        <v>4292</v>
      </c>
    </row>
    <row r="100" spans="1:3" x14ac:dyDescent="0.35">
      <c r="A100" s="40" t="s">
        <v>4293</v>
      </c>
      <c r="B100" s="41" t="s">
        <v>4515</v>
      </c>
      <c r="C100" s="40" t="s">
        <v>4294</v>
      </c>
    </row>
    <row r="101" spans="1:3" x14ac:dyDescent="0.35">
      <c r="A101" s="40" t="s">
        <v>4295</v>
      </c>
      <c r="B101" s="41" t="s">
        <v>4516</v>
      </c>
      <c r="C101" s="40" t="s">
        <v>4296</v>
      </c>
    </row>
    <row r="102" spans="1:3" x14ac:dyDescent="0.35">
      <c r="A102" s="40" t="s">
        <v>4297</v>
      </c>
      <c r="B102" s="41" t="s">
        <v>4517</v>
      </c>
      <c r="C102" s="40" t="s">
        <v>4298</v>
      </c>
    </row>
    <row r="103" spans="1:3" x14ac:dyDescent="0.35">
      <c r="A103" s="40" t="s">
        <v>4308</v>
      </c>
      <c r="B103" s="41" t="s">
        <v>4518</v>
      </c>
      <c r="C103" s="40" t="s">
        <v>4309</v>
      </c>
    </row>
    <row r="104" spans="1:3" x14ac:dyDescent="0.35">
      <c r="A104" s="40" t="s">
        <v>4316</v>
      </c>
      <c r="B104" s="41" t="s">
        <v>4519</v>
      </c>
      <c r="C104" s="40" t="s">
        <v>2275</v>
      </c>
    </row>
    <row r="105" spans="1:3" x14ac:dyDescent="0.35">
      <c r="A105" s="40" t="s">
        <v>4320</v>
      </c>
      <c r="B105" s="41" t="s">
        <v>4520</v>
      </c>
      <c r="C105" s="40" t="s">
        <v>4321</v>
      </c>
    </row>
    <row r="106" spans="1:3" x14ac:dyDescent="0.35">
      <c r="A106" s="40" t="s">
        <v>4322</v>
      </c>
      <c r="B106" s="41" t="s">
        <v>4521</v>
      </c>
      <c r="C106" s="40" t="s">
        <v>4323</v>
      </c>
    </row>
    <row r="107" spans="1:3" x14ac:dyDescent="0.35">
      <c r="A107" s="40" t="s">
        <v>4324</v>
      </c>
      <c r="B107" s="41" t="s">
        <v>4522</v>
      </c>
      <c r="C107" s="40" t="s">
        <v>4325</v>
      </c>
    </row>
    <row r="108" spans="1:3" x14ac:dyDescent="0.35">
      <c r="A108" s="40" t="s">
        <v>4335</v>
      </c>
      <c r="B108" s="41" t="s">
        <v>4523</v>
      </c>
      <c r="C108" s="40" t="s">
        <v>4336</v>
      </c>
    </row>
    <row r="109" spans="1:3" x14ac:dyDescent="0.35">
      <c r="A109" s="40" t="s">
        <v>4339</v>
      </c>
      <c r="B109" s="41" t="s">
        <v>4524</v>
      </c>
      <c r="C109" s="40" t="s">
        <v>4340</v>
      </c>
    </row>
    <row r="110" spans="1:3" x14ac:dyDescent="0.35">
      <c r="A110" s="40" t="s">
        <v>4341</v>
      </c>
      <c r="B110" s="41" t="s">
        <v>4525</v>
      </c>
      <c r="C110" s="40" t="s">
        <v>4342</v>
      </c>
    </row>
    <row r="111" spans="1:3" x14ac:dyDescent="0.35">
      <c r="A111" s="40" t="s">
        <v>4343</v>
      </c>
      <c r="B111" s="41" t="s">
        <v>4526</v>
      </c>
      <c r="C111" s="40" t="s">
        <v>4344</v>
      </c>
    </row>
    <row r="112" spans="1:3" x14ac:dyDescent="0.35">
      <c r="A112" s="40" t="s">
        <v>4345</v>
      </c>
      <c r="B112" s="41" t="s">
        <v>4527</v>
      </c>
      <c r="C112" s="40" t="s">
        <v>4346</v>
      </c>
    </row>
    <row r="113" spans="1:3" x14ac:dyDescent="0.35">
      <c r="A113" s="40" t="s">
        <v>4347</v>
      </c>
      <c r="B113" s="41" t="s">
        <v>4348</v>
      </c>
      <c r="C113" s="40" t="s">
        <v>4348</v>
      </c>
    </row>
    <row r="114" spans="1:3" x14ac:dyDescent="0.35">
      <c r="A114" s="40" t="s">
        <v>4349</v>
      </c>
      <c r="B114" s="41" t="s">
        <v>4350</v>
      </c>
      <c r="C114" s="40" t="s">
        <v>4350</v>
      </c>
    </row>
    <row r="115" spans="1:3" x14ac:dyDescent="0.35">
      <c r="A115" s="40" t="s">
        <v>4351</v>
      </c>
      <c r="B115" s="41" t="s">
        <v>4528</v>
      </c>
      <c r="C115" s="40" t="s">
        <v>4352</v>
      </c>
    </row>
    <row r="116" spans="1:3" x14ac:dyDescent="0.35">
      <c r="A116" s="40" t="s">
        <v>4357</v>
      </c>
      <c r="B116" s="41" t="s">
        <v>4529</v>
      </c>
      <c r="C116" s="40" t="s">
        <v>4358</v>
      </c>
    </row>
    <row r="117" spans="1:3" x14ac:dyDescent="0.35">
      <c r="A117" s="40" t="s">
        <v>2834</v>
      </c>
      <c r="B117" s="41" t="s">
        <v>4530</v>
      </c>
      <c r="C117" s="40" t="s">
        <v>4359</v>
      </c>
    </row>
    <row r="118" spans="1:3" x14ac:dyDescent="0.35">
      <c r="A118" s="40" t="s">
        <v>4360</v>
      </c>
      <c r="B118" s="41" t="s">
        <v>4531</v>
      </c>
      <c r="C118" s="40" t="s">
        <v>4361</v>
      </c>
    </row>
    <row r="119" spans="1:3" x14ac:dyDescent="0.35">
      <c r="A119" s="40" t="s">
        <v>4362</v>
      </c>
      <c r="B119" s="41" t="s">
        <v>4532</v>
      </c>
      <c r="C119" s="40" t="s">
        <v>4363</v>
      </c>
    </row>
    <row r="120" spans="1:3" x14ac:dyDescent="0.35">
      <c r="A120" s="40" t="s">
        <v>4364</v>
      </c>
      <c r="B120" s="41" t="s">
        <v>4533</v>
      </c>
      <c r="C120" s="40" t="s">
        <v>4365</v>
      </c>
    </row>
    <row r="121" spans="1:3" x14ac:dyDescent="0.35">
      <c r="A121" s="40" t="s">
        <v>4392</v>
      </c>
      <c r="B121" s="41" t="s">
        <v>4534</v>
      </c>
      <c r="C121" s="40" t="s">
        <v>4393</v>
      </c>
    </row>
    <row r="122" spans="1:3" x14ac:dyDescent="0.35">
      <c r="A122" s="40" t="s">
        <v>4338</v>
      </c>
      <c r="B122" s="41" t="s">
        <v>4535</v>
      </c>
      <c r="C122" s="40" t="s">
        <v>4394</v>
      </c>
    </row>
    <row r="123" spans="1:3" x14ac:dyDescent="0.35">
      <c r="A123" s="40" t="s">
        <v>4395</v>
      </c>
      <c r="B123" s="41" t="s">
        <v>4536</v>
      </c>
      <c r="C123" s="40" t="s">
        <v>4396</v>
      </c>
    </row>
    <row r="124" spans="1:3" x14ac:dyDescent="0.35">
      <c r="A124" s="40" t="s">
        <v>4397</v>
      </c>
      <c r="B124" s="41" t="s">
        <v>4537</v>
      </c>
      <c r="C124" s="40" t="s">
        <v>4398</v>
      </c>
    </row>
    <row r="125" spans="1:3" x14ac:dyDescent="0.35">
      <c r="A125" s="40" t="s">
        <v>4337</v>
      </c>
      <c r="B125" s="41" t="s">
        <v>4538</v>
      </c>
      <c r="C125" s="40" t="s">
        <v>4407</v>
      </c>
    </row>
  </sheetData>
  <mergeCells count="1">
    <mergeCell ref="A1:C1"/>
  </mergeCells>
  <hyperlinks>
    <hyperlink ref="B3" location="'SMEEF'!A1" display="SMEEF" xr:uid="{44E1ACDA-AB35-4CEA-8BCC-D2A23FC89A59}"/>
    <hyperlink ref="B4" location="'SLMF'!A1" display="SLMF" xr:uid="{8DCB3026-237D-42DB-AD31-2854AF60AE4F}"/>
    <hyperlink ref="B5" location="'SLTEF'!A1" display="SLTEF" xr:uid="{E2233C4D-E807-405A-8175-1A6B5AE77328}"/>
    <hyperlink ref="B6" location="'SMGLF'!A1" display="SMGLF" xr:uid="{4B7F458A-B529-405A-B0D2-77D2C345F38C}"/>
    <hyperlink ref="B7" location="'SEHF'!A1" display="SEHF" xr:uid="{5DBDC23F-D466-4922-9CF0-BA9A2F0849B6}"/>
    <hyperlink ref="B8" location="'SMIF'!A1" display="SMIF" xr:uid="{34D3E93F-9B6C-49E2-86C5-038B72529604}"/>
    <hyperlink ref="B9" location="'SCOF'!A1" display="SCOF" xr:uid="{AE38D3D0-7978-4941-88D1-F5276488E3EB}"/>
    <hyperlink ref="B10" location="'STOF'!A1" display="STOF" xr:uid="{18F90102-3555-4362-B594-CF41BCE4D288}"/>
    <hyperlink ref="B11" location="'SHOF'!A1" display="SHOF" xr:uid="{0B538627-9D3F-4EAF-BFB1-CC2BD645FF24}"/>
    <hyperlink ref="B12" location="'SCF'!A1" display="SCF" xr:uid="{841D7FB6-B34F-4FFE-8F41-CB0A6AE525F4}"/>
    <hyperlink ref="B13" location="'SNIF'!A1" display="SNIF" xr:uid="{B242C2B7-9C40-471A-B795-0AD7966370B4}"/>
    <hyperlink ref="B14" location="'SMCBF-SP'!A1" display="SMCBF-SP" xr:uid="{D68D458B-27E3-44D5-A04F-51A232AB9CD2}"/>
    <hyperlink ref="B15" location="'SOF'!A1" display="SOF" xr:uid="{6FA792BB-78C7-4338-BF5A-0753DA165CCB}"/>
    <hyperlink ref="B16" location="'SMMDF'!A1" display="SMMDF" xr:uid="{3A5BC6FF-7140-4026-B276-A57D2490466B}"/>
    <hyperlink ref="B17" location="'SLF'!A1" display="SLF" xr:uid="{841FD166-CBA8-4C71-AACE-C80A2E5D0C9B}"/>
    <hyperlink ref="B18" location="'SDBF'!A1" display="SDBF" xr:uid="{797952A5-C120-4691-99C0-7C44CC8F7680}"/>
    <hyperlink ref="B19" location="'SSF'!A1" display="SSF" xr:uid="{5B19C210-9065-42BD-85F4-D1501E7DCE44}"/>
    <hyperlink ref="B20" location="'SCRF'!A1" display="SCRF" xr:uid="{D4F12A8B-154D-4A6E-9348-7B280A5A009D}"/>
    <hyperlink ref="B21" location="'SFEF'!A1" display="SFEF" xr:uid="{71D1B8E1-9975-4222-B267-93CA37DAE5F5}"/>
    <hyperlink ref="B22" location="'SCHF'!A1" display="SCHF" xr:uid="{D19AED1A-30CA-490A-80BA-AF9FD0DDA040}"/>
    <hyperlink ref="B23" location="'SMUSD'!A1" display="SMUSD" xr:uid="{F8C14305-83C8-45D3-B070-43BB66FFC3D1}"/>
    <hyperlink ref="B24" location="'SMIDCAP'!A1" display="SMIDCAP" xr:uid="{0A2CCDA3-0293-4B71-A3A3-CECDB5AA8B37}"/>
    <hyperlink ref="B25" location="'SMCMF'!A1" display="SMCMF" xr:uid="{98588B10-5423-4628-9859-67D1CE81B726}"/>
    <hyperlink ref="B26" location="'SMCOMMA'!A1" display="SMCOMMA" xr:uid="{F81F6796-85DA-4B44-8194-59DA0271826E}"/>
    <hyperlink ref="B27" location="'SMGF'!A1" display="SMGF" xr:uid="{95569E2C-3644-4484-9219-B6A049740280}"/>
    <hyperlink ref="B28" location="'SFLEXI'!A1" display="SFLEXI" xr:uid="{EF3956F6-A10C-41BC-80DA-3BB477911E71}"/>
    <hyperlink ref="B29" location="'SMAAF'!A1" display="SMAAF" xr:uid="{92ACE9CB-33FE-4A48-A8D9-765C5A9356D7}"/>
    <hyperlink ref="B30" location="'SBLUECHIP'!A1" display="SBLUECHIP" xr:uid="{0A1D4456-E9FE-4B94-91C0-64676776FE6D}"/>
    <hyperlink ref="B31" location="'SAOF'!A1" display="SAOF" xr:uid="{A99A8C03-A618-487B-98B2-972A21740EA0}"/>
    <hyperlink ref="B32" location="'SIF'!A1" display="SIF" xr:uid="{2F5B2820-12B2-422A-9334-C572A84B6168}"/>
    <hyperlink ref="B33" location="'SMLDF'!A1" display="SMLDF" xr:uid="{B3A301C8-2068-4607-9FBA-1FB3F9259105}"/>
    <hyperlink ref="B34" location="'SSTDF'!A1" display="SSTDF" xr:uid="{7810DB7C-EED9-4DF3-9BDE-3261F73D4D68}"/>
    <hyperlink ref="B35" location="'SETFGOLD'!A1" display="SETFGOLD" xr:uid="{8966C4AB-AED0-40B1-8551-FBB17DCFAAF1}"/>
    <hyperlink ref="B36" location="'SPSU'!A1" display="SPSU" xr:uid="{8E1D8B30-90E5-45AE-A805-049FF562F20D}"/>
    <hyperlink ref="B37" location="'SGF'!A1" display="SGF" xr:uid="{6DFFF7FD-03C2-4338-AAFF-030F1003764B}"/>
    <hyperlink ref="B38" location="'SBISENSEX'!A1" display="SBISENSEX" xr:uid="{7B735135-4A95-46BD-B0C7-AB5DEE40112E}"/>
    <hyperlink ref="B39" location="'SSCF'!A1" display="SSCF" xr:uid="{B28B48CB-D69D-4BEF-944E-B62505070C8D}"/>
    <hyperlink ref="B40" location="'SBPF'!A1" display="SBPF" xr:uid="{FD807273-D35A-4D60-A37A-CE9845D760CE}"/>
    <hyperlink ref="B41" location="'SBFS'!A1" display="SBFS" xr:uid="{79FD2554-881C-49E0-A56D-FE9EB930BF85}"/>
    <hyperlink ref="B42" location="'SETFNN50'!A1" display="SETFNN50" xr:uid="{44578193-0AE7-4EB0-97E9-BE1AE4A0793A}"/>
    <hyperlink ref="B43" location="'SETFNIFBK'!A1" display="SETFNIFBK" xr:uid="{2A3C4868-0ADD-459F-ACBD-20945A4E5A1B}"/>
    <hyperlink ref="B44" location="'SETFBSE100'!A1" display="SETFBSE100" xr:uid="{3D085B53-5345-43AC-880D-086520DE8DB6}"/>
    <hyperlink ref="B45" location="'SESF'!A1" display="SESF" xr:uid="{9C9F0C5C-1843-416D-91DC-3AC59A850BD8}"/>
    <hyperlink ref="B46" location="'SETFNIF50'!A1" display="SETFNIF50" xr:uid="{3510E764-5372-45C1-8E92-B081EFA88A2C}"/>
    <hyperlink ref="B47" location="'SETF10GILT'!A1" display="SETF10GILT" xr:uid="{F63F7BE8-FD07-4E1C-9433-1BC480D31794}"/>
    <hyperlink ref="B48" location="'SLTAF-IV'!A1" display="SLTAF-IV" xr:uid="{F7EDF40E-681B-471B-9DD6-E39B83E5729D}"/>
    <hyperlink ref="B49" location="'SLTAF-V'!A1" display="SLTAF-V" xr:uid="{41E2DDF7-525F-466A-A74D-5C74BD1D6705}"/>
    <hyperlink ref="B50" location="'SLTAF-VI'!A1" display="SLTAF-VI" xr:uid="{98EA4879-6AC7-4EAB-847D-920F2FB95ACC}"/>
    <hyperlink ref="B51" location="'SETFSN50'!A1" display="SETFSN50" xr:uid="{9588D87A-3BD5-446F-9D1B-EF0F07D3B717}"/>
    <hyperlink ref="B52" location="'SBIETFQLTY'!A1" display="SBIETFQLTY" xr:uid="{F7011CE6-22E4-47E7-A2DF-6DC39C80C160}"/>
    <hyperlink ref="B53" location="'SCBF'!A1" display="SCBF" xr:uid="{12A8BEBF-36F9-4A2D-9670-1E3FA352E38B}"/>
    <hyperlink ref="B54" location="'SEMVF'!A1" display="SEMVF" xr:uid="{77B9AE9F-0075-4565-A7C2-247A600C3EEC}"/>
    <hyperlink ref="B55" location="'SFMP- Series 1'!A1" display="SFMP- Series 1" xr:uid="{559E1A83-0D1B-44A7-B8EB-966289DE1EAC}"/>
    <hyperlink ref="B56" location="'SFMP- Series 6'!A1" display="SFMP- Series 6" xr:uid="{47DBFCD5-ACA2-4C28-BE93-ACF77076F328}"/>
    <hyperlink ref="B57" location="'SFMP- Series 34'!A1" display="SFMP- Series 34" xr:uid="{FBA2D11E-F813-4C46-B501-B0CEA68674B6}"/>
    <hyperlink ref="B58" location="'SMCBF-IP'!A1" display="SMCBF-IP" xr:uid="{766DCB0A-B8D9-4C4A-AFB0-01661A0F3705}"/>
    <hyperlink ref="B59" location="'SFRDF'!A1" display="SFRDF" xr:uid="{B7657561-2566-4F52-8DE2-11ABBEBA5C15}"/>
    <hyperlink ref="B60" location="'SBIETFIT'!A1" display="SBIETFIT" xr:uid="{F3403AAA-430C-456B-9A2F-0C9B663E7961}"/>
    <hyperlink ref="B61" location="'SBIETFPB'!A1" display="SBIETFPB" xr:uid="{1403A4B5-9676-470E-BC26-19EF90103D8A}"/>
    <hyperlink ref="B62" location="'SRBF-AP'!A1" display="SRBF-AP" xr:uid="{934C5379-E1BC-4A21-BD8A-18135E6DEB14}"/>
    <hyperlink ref="B63" location="'SRBF-AHP'!A1" display="SRBF-AHP" xr:uid="{9D6BC417-6671-4CF8-A8EF-6D4070CEC275}"/>
    <hyperlink ref="B64" location="'SRBF-CHP'!A1" display="SRBF-CHP" xr:uid="{5A25335C-1435-4F42-BD7F-AF6C02949B76}"/>
    <hyperlink ref="B65" location="'SRBF-CP'!A1" display="SRBF-CP" xr:uid="{ED027A11-DC30-4490-ACC1-17AB3C460FA1}"/>
    <hyperlink ref="B66" location="'SIA-US EQUITY FOF'!A1" display="SIA-US EQUITY FOF" xr:uid="{F9A3E9B9-2F8B-4E47-83B4-3B5B28866C69}"/>
    <hyperlink ref="B67" location="'SNN50'!A1" display="SNN50" xr:uid="{D99557E4-91F2-4500-A0D3-A9E51A2266E2}"/>
    <hyperlink ref="B68" location="'SFMP- Series 44'!A1" display="SFMP- Series 44" xr:uid="{97D4C100-8D4D-449B-8031-41139BEABBED}"/>
    <hyperlink ref="B69" location="'SFMP- Series 45'!A1" display="SFMP- Series 45" xr:uid="{B43CDA76-FFC3-4A2D-9E01-619FAC3D1B5F}"/>
    <hyperlink ref="B70" location="'SBIETFCON'!A1" display="SBIETFCON" xr:uid="{F4C13AC3-56DD-4F29-B6EF-D4281E6336A9}"/>
    <hyperlink ref="B71" location="'SFMP- Series 46'!A1" display="SFMP- Series 46" xr:uid="{F2033E2E-EA70-4786-A88E-C6A22553081E}"/>
    <hyperlink ref="B72" location="'SBAF'!A1" display="SBAF" xr:uid="{33623C60-D2EA-4D06-A51A-B134233C8949}"/>
    <hyperlink ref="B73" location="'SFMP- Series 49'!A1" display="SFMP- Series 49" xr:uid="{066B0867-99D6-4B31-9334-7449B486434D}"/>
    <hyperlink ref="B74" location="'SFMP- Series 50'!A1" display="SFMP- Series 50" xr:uid="{AE178C16-853A-4589-9E37-1E2EC27EBD9D}"/>
    <hyperlink ref="B75" location="'SFMP- Series 51'!A1" display="SFMP- Series 51" xr:uid="{1E8B6D1B-00EB-416E-928D-323C2578ED88}"/>
    <hyperlink ref="B76" location="'SFMP- Series 52'!A1" display="SFMP- Series 52" xr:uid="{6DD74547-7B3D-4C21-8132-AC1636668740}"/>
    <hyperlink ref="B77" location="'SFMP- Series 53'!A1" display="SFMP- Series 53" xr:uid="{661DCF46-93EF-4AA2-8864-F9EB9754A432}"/>
    <hyperlink ref="B78" location="'SFMP- Series 54'!A1" display="SFMP- Series 54" xr:uid="{C9D4C484-83BC-43F8-8A91-3F69B7F94A1D}"/>
    <hyperlink ref="B79" location="'SFMP- Series 55'!A1" display="SFMP- Series 55" xr:uid="{66382663-8642-4EF1-8373-51D2FC134205}"/>
    <hyperlink ref="B80" location="'SFMP- Series 57'!A1" display="SFMP- Series 57" xr:uid="{85001DAC-3668-4761-963A-138B21F44D91}"/>
    <hyperlink ref="B81" location="'SFMP- Series 58'!A1" display="SFMP- Series 58" xr:uid="{CB1B94DE-377D-4E38-8100-5D48603F9A60}"/>
    <hyperlink ref="B82" location="'SCPSE'!A1" display="SCPSE" xr:uid="{F45E102A-5ECC-4757-B038-5A0B55CA56D8}"/>
    <hyperlink ref="B83" location="'SFMP- Series 59'!A1" display="SFMP- Series 59" xr:uid="{EC9B3ADC-07D9-4E43-86F2-71C527A86DFD}"/>
    <hyperlink ref="B84" location="'SFMP- Series 60'!A1" display="SFMP- Series 60" xr:uid="{ABE422D6-EDDD-4B05-A311-0CB987D0A2F3}"/>
    <hyperlink ref="B85" location="'SMCF'!A1" display="SMCF" xr:uid="{21500B81-AFA4-4804-82F9-FB436E75FA36}"/>
    <hyperlink ref="B86" location="'SFMP- Series 61'!A1" display="SFMP- Series 61" xr:uid="{06B30316-1666-4815-A2C5-9027570B887B}"/>
    <hyperlink ref="B87" location="'SFMP- Series 67'!A1" display="SFMP- Series 67" xr:uid="{5F585FF3-B1EC-4E06-99AA-937551414165}"/>
    <hyperlink ref="B88" location="'SNM150IF'!A1" display="SNM150IF" xr:uid="{42EDFC89-195D-4C6C-B13E-5A62751E3015}"/>
    <hyperlink ref="B89" location="'SNS250IF'!A1" display="SNS250IF" xr:uid="{CD28FA24-8339-4B8C-BDFB-CCB2E376DE1E}"/>
    <hyperlink ref="B90" location="'SCIGI-JUN 2036'!A1" display="SCIGI-JUN 2036" xr:uid="{F9FB2C45-7A14-4223-B503-E721E8B237B1}"/>
    <hyperlink ref="B91" location="'SCIGI-APR 2029'!A1" display="SCIGI-APR 2029" xr:uid="{D1BEEFC6-2A9C-4C3D-ABC3-6C7381DAAB07}"/>
    <hyperlink ref="B92" location="'SCISI-SEP 2027'!A1" display="SCISI-SEP 2027" xr:uid="{9A949955-9A4F-4F19-923D-A7B63295FDFB}"/>
    <hyperlink ref="B93" location="'SLDF'!A1" display="SLDF" xr:uid="{2008D8E8-C76D-4244-8006-0DAF0E46BB8A}"/>
    <hyperlink ref="B94" location="'SFMP- Series 74'!A1" display="SFMP- Series 74" xr:uid="{BB0FD179-115C-4B22-B105-DF310C1F1E0F}"/>
    <hyperlink ref="B95" location="'SFMP- Series 76'!A1" display="SFMP- Series 76" xr:uid="{62AD0836-88BD-4F69-AA53-FE02E4F2478C}"/>
    <hyperlink ref="B96" location="'SFMP- Series 78'!A1" display="SFMP- Series 78" xr:uid="{BB8C0947-FC29-46DE-A496-7EA235F10554}"/>
    <hyperlink ref="B97" location="'SDYF'!A1" display="SDYF" xr:uid="{F3B5A305-DC7A-4418-B96A-02063A617537}"/>
    <hyperlink ref="B98" location="'SFMP- Series 81'!A1" display="SFMP- Series 81" xr:uid="{88137CA3-6B72-4365-98D2-C65A74883904}"/>
    <hyperlink ref="B99" location="'SBI-BSE-SENSEX-IF'!A1" display="SBI-BSE-SENSEX-IF" xr:uid="{C3700B7E-7226-42D5-B341-5C50444BD1D7}"/>
    <hyperlink ref="B100" location="'LIQUIDSBI'!A1" display="LIQUIDSBI" xr:uid="{26C6B7CB-CB8F-449E-8196-4D563F27A06B}"/>
    <hyperlink ref="B101" location="'SN50EWIF'!A1" display="SN50EWIF" xr:uid="{6B4242DA-2370-4479-B5DC-16C8C1E61504}"/>
    <hyperlink ref="B102" location="'SEOF'!A1" display="SEOF" xr:uid="{21A47132-DBCF-45FF-AA09-73C006A7A8FB}"/>
    <hyperlink ref="B103" location="'SBI-AOF'!A1" display="SBI-AOF" xr:uid="{4D5A1E22-0C40-46F8-9AF0-641A947C610F}"/>
    <hyperlink ref="B104" location="'SETFSILVER'!A1" display="SETFSILVER" xr:uid="{3B5ACC2B-3DD0-4984-A0F9-216268EC57FF}"/>
    <hyperlink ref="B105" location="'SETFSILVER-FOF'!A1" display="SETFSILVER-FOF" xr:uid="{6D4AD326-1C21-4A89-BB28-5C7D786B7C7F}"/>
    <hyperlink ref="B106" location="'SN50EW-ETF'!A1" display="SN50EW-ETF" xr:uid="{B8577F80-D914-4AFB-B724-9F52ABF85FE6}"/>
    <hyperlink ref="B107" location="'SIOF'!A1" display="SIOF" xr:uid="{1A0288DB-E3AA-443D-A3E5-CAF31B7B1FFC}"/>
    <hyperlink ref="B108" location="'SN500IF'!A1" display="SN500IF" xr:uid="{B3D6ED46-883F-481A-B40B-0A1C51F9E7E6}"/>
    <hyperlink ref="B109" location="'SNICIF'!A1" display="SNICIF" xr:uid="{0D732588-F40F-4927-B1AA-891C3FA07BE8}"/>
    <hyperlink ref="B110" location="'SQF'!A1" display="SQF" xr:uid="{C562F563-2461-46FE-9871-9B0686CB4594}"/>
    <hyperlink ref="B111" location="'SNBIF'!A1" display="SNBIF" xr:uid="{5CE3C7C2-44A0-414E-90DE-1C0F67BD5F6E}"/>
    <hyperlink ref="B112" location="'SNITIF'!A1" display="SNITIF" xr:uid="{8ACA42D0-9F2B-45C1-9571-42956EC21FC7}"/>
    <hyperlink ref="B113" location="'SBI BSE PSU Bank ETF'!A1" display="SBI BSE PSU Bank ETF" xr:uid="{75A1E52D-3CBD-4CA1-97FD-AD1020B5DAE6}"/>
    <hyperlink ref="B114" location="'SBI BSE PSU Bank Index Fund'!A1" display="SBI BSE PSU Bank Index Fund" xr:uid="{2ACA880D-3515-4521-B8F7-2EFC1249FD95}"/>
    <hyperlink ref="B115" location="'SIPAAFOF'!A1" display="SIPAAFOF" xr:uid="{6F4478C3-3CD1-48EB-A485-AD14CC761631}"/>
    <hyperlink ref="B116" location="'SBI Nifty200 Quality 30'!A1" display="SBI Nifty200 Quality 30" xr:uid="{CFD3AD95-69F3-4946-9A6C-B9975D35AF47}"/>
    <hyperlink ref="B117" location="'SBI Nifty200 Mom 30'!A1" display="SBI Nifty200 Mom 30" xr:uid="{B86B11BF-9A3E-4407-8B69-5F8FBC17C451}"/>
    <hyperlink ref="B118" location="'SBI Nifty100 Low Vol 30'!A1" display="SBI Nifty100 Low Vol 30" xr:uid="{CB43FEB5-81F0-4FC8-A860-5A09537E280D}"/>
    <hyperlink ref="B119" location="'SBILIQETF'!A1" display="SBILIQETF" xr:uid="{5F74A001-9117-4229-A35D-A292455C79F0}"/>
    <hyperlink ref="B120" location="'SDAAAFOF'!A1" display="SDAAAFOF" xr:uid="{C270AECD-40B1-4D3B-8E6C-3D504F3A99E1}"/>
    <hyperlink ref="B121" location="'SQLF'!A1" display="SQLF" xr:uid="{045652D3-D216-4C71-A193-C2971DEE2867}"/>
    <hyperlink ref="B122" location="'SNM150M50ETF'!A1" display="SNM150M50ETF" xr:uid="{9327CA06-CAC7-4968-A71B-7304E4D9F305}"/>
    <hyperlink ref="B123" location="'SNM150ETF'!A1" display="SNM150ETF" xr:uid="{3E540173-854A-4240-8BD2-0B176E9C2180}"/>
    <hyperlink ref="B124" location="'SCRIBXFS3-6M'!A1" display="SCRIBXFS3-6M" xr:uid="{AEFE9EA7-1474-4D94-8DD5-1AC5EFA5BF7D}"/>
    <hyperlink ref="B125" location="'CRIBXFS9-12M'!A1" display="CRIBXFS9-12M" xr:uid="{9BA4AE95-87BB-48D1-A549-3A4E7231D9DC}"/>
    <hyperlink ref="B2" location="'Scheme Short code'!A1" display="Scheme Short code" xr:uid="{AA86F6BC-5458-4268-9CEC-10DDEECF8B3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64890-D46F-46C5-8895-6A96947898FC}">
  <sheetPr codeName="Sheet1"/>
  <dimension ref="A1:IV137"/>
  <sheetViews>
    <sheetView showGridLines="0" zoomScale="90" zoomScaleNormal="90" workbookViewId="0">
      <pane ySplit="6" topLeftCell="A11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1000</v>
      </c>
      <c r="J2" s="38" t="s">
        <v>4539</v>
      </c>
    </row>
    <row r="3" spans="1:54" ht="16" x14ac:dyDescent="0.4">
      <c r="C3" s="1" t="s">
        <v>28</v>
      </c>
      <c r="D3" s="21" t="s">
        <v>1001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462</v>
      </c>
      <c r="C11" s="60" t="s">
        <v>463</v>
      </c>
      <c r="D11" s="54" t="s">
        <v>464</v>
      </c>
      <c r="E11" s="6" t="s">
        <v>119</v>
      </c>
      <c r="F11" s="19">
        <v>2800000</v>
      </c>
      <c r="G11" s="24">
        <v>50632.4</v>
      </c>
      <c r="H11" s="24">
        <v>11.71</v>
      </c>
      <c r="I11" s="31"/>
      <c r="J11" s="31"/>
      <c r="K11" s="35"/>
    </row>
    <row r="12" spans="1:54" x14ac:dyDescent="0.35">
      <c r="B12" s="8" t="s">
        <v>116</v>
      </c>
      <c r="C12" s="60" t="s">
        <v>117</v>
      </c>
      <c r="D12" s="54" t="s">
        <v>118</v>
      </c>
      <c r="E12" s="6" t="s">
        <v>119</v>
      </c>
      <c r="F12" s="19">
        <v>450000</v>
      </c>
      <c r="G12" s="24">
        <v>29261.25</v>
      </c>
      <c r="H12" s="24">
        <v>6.77</v>
      </c>
      <c r="I12" s="31"/>
      <c r="J12" s="31"/>
      <c r="K12" s="35"/>
    </row>
    <row r="13" spans="1:54" x14ac:dyDescent="0.35">
      <c r="B13" s="8" t="s">
        <v>342</v>
      </c>
      <c r="C13" s="60" t="s">
        <v>343</v>
      </c>
      <c r="D13" s="54" t="s">
        <v>344</v>
      </c>
      <c r="E13" s="6" t="s">
        <v>119</v>
      </c>
      <c r="F13" s="19">
        <v>900000</v>
      </c>
      <c r="G13" s="24">
        <v>23346.9</v>
      </c>
      <c r="H13" s="24">
        <v>5.4</v>
      </c>
      <c r="I13" s="31"/>
      <c r="J13" s="31"/>
      <c r="K13" s="35"/>
    </row>
    <row r="14" spans="1:54" x14ac:dyDescent="0.35">
      <c r="B14" s="8" t="s">
        <v>1002</v>
      </c>
      <c r="C14" s="60" t="s">
        <v>1003</v>
      </c>
      <c r="D14" s="54" t="s">
        <v>1004</v>
      </c>
      <c r="E14" s="6" t="s">
        <v>170</v>
      </c>
      <c r="F14" s="19">
        <v>300000</v>
      </c>
      <c r="G14" s="24">
        <v>22909.5</v>
      </c>
      <c r="H14" s="24">
        <v>5.3</v>
      </c>
      <c r="I14" s="31"/>
      <c r="J14" s="31"/>
      <c r="K14" s="35"/>
    </row>
    <row r="15" spans="1:54" x14ac:dyDescent="0.35">
      <c r="B15" s="8" t="s">
        <v>611</v>
      </c>
      <c r="C15" s="60" t="s">
        <v>612</v>
      </c>
      <c r="D15" s="54" t="s">
        <v>613</v>
      </c>
      <c r="E15" s="6" t="s">
        <v>170</v>
      </c>
      <c r="F15" s="19">
        <v>2250000</v>
      </c>
      <c r="G15" s="24">
        <v>22343.63</v>
      </c>
      <c r="H15" s="24">
        <v>5.17</v>
      </c>
      <c r="I15" s="31"/>
      <c r="J15" s="31"/>
      <c r="K15" s="35"/>
    </row>
    <row r="16" spans="1:54" x14ac:dyDescent="0.35">
      <c r="B16" s="8" t="s">
        <v>548</v>
      </c>
      <c r="C16" s="60" t="s">
        <v>549</v>
      </c>
      <c r="D16" s="54" t="s">
        <v>550</v>
      </c>
      <c r="E16" s="6" t="s">
        <v>170</v>
      </c>
      <c r="F16" s="19">
        <v>2400000</v>
      </c>
      <c r="G16" s="24">
        <v>16825.2</v>
      </c>
      <c r="H16" s="24">
        <v>3.89</v>
      </c>
      <c r="I16" s="31"/>
      <c r="J16" s="31"/>
      <c r="K16" s="35"/>
    </row>
    <row r="17" spans="2:11" x14ac:dyDescent="0.35">
      <c r="B17" s="8" t="s">
        <v>283</v>
      </c>
      <c r="C17" s="60" t="s">
        <v>284</v>
      </c>
      <c r="D17" s="54" t="s">
        <v>285</v>
      </c>
      <c r="E17" s="6" t="s">
        <v>119</v>
      </c>
      <c r="F17" s="19">
        <v>720000</v>
      </c>
      <c r="G17" s="24">
        <v>16597.439999999999</v>
      </c>
      <c r="H17" s="24">
        <v>3.84</v>
      </c>
      <c r="I17" s="31"/>
      <c r="J17" s="31"/>
      <c r="K17" s="35"/>
    </row>
    <row r="18" spans="2:11" x14ac:dyDescent="0.35">
      <c r="B18" s="8" t="s">
        <v>1005</v>
      </c>
      <c r="C18" s="60" t="s">
        <v>1006</v>
      </c>
      <c r="D18" s="54" t="s">
        <v>1007</v>
      </c>
      <c r="E18" s="6" t="s">
        <v>119</v>
      </c>
      <c r="F18" s="19">
        <v>360000</v>
      </c>
      <c r="G18" s="24">
        <v>15066.36</v>
      </c>
      <c r="H18" s="24">
        <v>3.48</v>
      </c>
      <c r="I18" s="31"/>
      <c r="J18" s="31"/>
      <c r="K18" s="35"/>
    </row>
    <row r="19" spans="2:11" x14ac:dyDescent="0.35">
      <c r="B19" s="8" t="s">
        <v>516</v>
      </c>
      <c r="C19" s="60" t="s">
        <v>517</v>
      </c>
      <c r="D19" s="54" t="s">
        <v>518</v>
      </c>
      <c r="E19" s="6" t="s">
        <v>119</v>
      </c>
      <c r="F19" s="19">
        <v>1962504</v>
      </c>
      <c r="G19" s="24">
        <v>14916.99</v>
      </c>
      <c r="H19" s="24">
        <v>3.45</v>
      </c>
      <c r="I19" s="31"/>
      <c r="J19" s="31"/>
      <c r="K19" s="35"/>
    </row>
    <row r="20" spans="2:11" x14ac:dyDescent="0.35">
      <c r="B20" s="8" t="s">
        <v>509</v>
      </c>
      <c r="C20" s="60" t="s">
        <v>510</v>
      </c>
      <c r="D20" s="54" t="s">
        <v>511</v>
      </c>
      <c r="E20" s="6" t="s">
        <v>111</v>
      </c>
      <c r="F20" s="19">
        <v>1235202</v>
      </c>
      <c r="G20" s="24">
        <v>14474.1</v>
      </c>
      <c r="H20" s="24">
        <v>3.35</v>
      </c>
      <c r="I20" s="31"/>
      <c r="J20" s="31"/>
      <c r="K20" s="35"/>
    </row>
    <row r="21" spans="2:11" x14ac:dyDescent="0.35">
      <c r="B21" s="8" t="s">
        <v>164</v>
      </c>
      <c r="C21" s="60" t="s">
        <v>165</v>
      </c>
      <c r="D21" s="54" t="s">
        <v>166</v>
      </c>
      <c r="E21" s="6" t="s">
        <v>119</v>
      </c>
      <c r="F21" s="19">
        <v>640000</v>
      </c>
      <c r="G21" s="24">
        <v>14378.88</v>
      </c>
      <c r="H21" s="24">
        <v>3.33</v>
      </c>
      <c r="I21" s="31"/>
      <c r="J21" s="31"/>
      <c r="K21" s="35"/>
    </row>
    <row r="22" spans="2:11" x14ac:dyDescent="0.35">
      <c r="B22" s="8" t="s">
        <v>237</v>
      </c>
      <c r="C22" s="60" t="s">
        <v>238</v>
      </c>
      <c r="D22" s="54" t="s">
        <v>239</v>
      </c>
      <c r="E22" s="6" t="s">
        <v>119</v>
      </c>
      <c r="F22" s="19">
        <v>1000000</v>
      </c>
      <c r="G22" s="24">
        <v>13895</v>
      </c>
      <c r="H22" s="24">
        <v>3.21</v>
      </c>
      <c r="I22" s="31"/>
      <c r="J22" s="31"/>
      <c r="K22" s="35"/>
    </row>
    <row r="23" spans="2:11" x14ac:dyDescent="0.35">
      <c r="B23" s="8" t="s">
        <v>1008</v>
      </c>
      <c r="C23" s="60" t="s">
        <v>1009</v>
      </c>
      <c r="D23" s="54" t="s">
        <v>1010</v>
      </c>
      <c r="E23" s="6" t="s">
        <v>170</v>
      </c>
      <c r="F23" s="19">
        <v>1500000</v>
      </c>
      <c r="G23" s="24">
        <v>13844.25</v>
      </c>
      <c r="H23" s="24">
        <v>3.2</v>
      </c>
      <c r="I23" s="31"/>
      <c r="J23" s="31"/>
      <c r="K23" s="35"/>
    </row>
    <row r="24" spans="2:11" x14ac:dyDescent="0.35">
      <c r="B24" s="8" t="s">
        <v>244</v>
      </c>
      <c r="C24" s="60" t="s">
        <v>245</v>
      </c>
      <c r="D24" s="54" t="s">
        <v>246</v>
      </c>
      <c r="E24" s="6" t="s">
        <v>119</v>
      </c>
      <c r="F24" s="19">
        <v>3750000</v>
      </c>
      <c r="G24" s="24">
        <v>13486.88</v>
      </c>
      <c r="H24" s="24">
        <v>3.12</v>
      </c>
      <c r="I24" s="31"/>
      <c r="J24" s="31"/>
      <c r="K24" s="35"/>
    </row>
    <row r="25" spans="2:11" x14ac:dyDescent="0.35">
      <c r="B25" s="8" t="s">
        <v>1011</v>
      </c>
      <c r="C25" s="60" t="s">
        <v>1012</v>
      </c>
      <c r="D25" s="54" t="s">
        <v>1013</v>
      </c>
      <c r="E25" s="6" t="s">
        <v>119</v>
      </c>
      <c r="F25" s="19">
        <v>1200000</v>
      </c>
      <c r="G25" s="24">
        <v>13211.4</v>
      </c>
      <c r="H25" s="24">
        <v>3.06</v>
      </c>
      <c r="I25" s="31"/>
      <c r="J25" s="31"/>
      <c r="K25" s="35"/>
    </row>
    <row r="26" spans="2:11" x14ac:dyDescent="0.35">
      <c r="B26" s="8" t="s">
        <v>1014</v>
      </c>
      <c r="C26" s="60" t="s">
        <v>1015</v>
      </c>
      <c r="D26" s="54" t="s">
        <v>1016</v>
      </c>
      <c r="E26" s="6" t="s">
        <v>170</v>
      </c>
      <c r="F26" s="19">
        <v>900000</v>
      </c>
      <c r="G26" s="24">
        <v>11033.1</v>
      </c>
      <c r="H26" s="24">
        <v>2.5499999999999998</v>
      </c>
      <c r="I26" s="31"/>
      <c r="J26" s="31"/>
      <c r="K26" s="35"/>
    </row>
    <row r="27" spans="2:11" x14ac:dyDescent="0.35">
      <c r="B27" s="8" t="s">
        <v>231</v>
      </c>
      <c r="C27" s="60" t="s">
        <v>232</v>
      </c>
      <c r="D27" s="54" t="s">
        <v>233</v>
      </c>
      <c r="E27" s="6" t="s">
        <v>119</v>
      </c>
      <c r="F27" s="19">
        <v>200000</v>
      </c>
      <c r="G27" s="24">
        <v>10800</v>
      </c>
      <c r="H27" s="24">
        <v>2.5</v>
      </c>
      <c r="I27" s="31"/>
      <c r="J27" s="31"/>
      <c r="K27" s="35"/>
    </row>
    <row r="28" spans="2:11" x14ac:dyDescent="0.35">
      <c r="B28" s="8" t="s">
        <v>1017</v>
      </c>
      <c r="C28" s="60" t="s">
        <v>1018</v>
      </c>
      <c r="D28" s="54" t="s">
        <v>1019</v>
      </c>
      <c r="E28" s="6" t="s">
        <v>119</v>
      </c>
      <c r="F28" s="19">
        <v>1000000</v>
      </c>
      <c r="G28" s="24">
        <v>10694.5</v>
      </c>
      <c r="H28" s="24">
        <v>2.4700000000000002</v>
      </c>
      <c r="I28" s="31"/>
      <c r="J28" s="31"/>
      <c r="K28" s="35"/>
    </row>
    <row r="29" spans="2:11" x14ac:dyDescent="0.35">
      <c r="B29" s="8" t="s">
        <v>1020</v>
      </c>
      <c r="C29" s="60" t="s">
        <v>1021</v>
      </c>
      <c r="D29" s="54" t="s">
        <v>1022</v>
      </c>
      <c r="E29" s="6" t="s">
        <v>170</v>
      </c>
      <c r="F29" s="19">
        <v>1600000</v>
      </c>
      <c r="G29" s="24">
        <v>10667.2</v>
      </c>
      <c r="H29" s="24">
        <v>2.4700000000000002</v>
      </c>
      <c r="I29" s="31"/>
      <c r="J29" s="31"/>
      <c r="K29" s="35"/>
    </row>
    <row r="30" spans="2:11" x14ac:dyDescent="0.35">
      <c r="B30" s="8" t="s">
        <v>258</v>
      </c>
      <c r="C30" s="60" t="s">
        <v>259</v>
      </c>
      <c r="D30" s="54" t="s">
        <v>260</v>
      </c>
      <c r="E30" s="6" t="s">
        <v>119</v>
      </c>
      <c r="F30" s="19">
        <v>600000</v>
      </c>
      <c r="G30" s="24">
        <v>10504.8</v>
      </c>
      <c r="H30" s="24">
        <v>2.4300000000000002</v>
      </c>
      <c r="I30" s="31"/>
      <c r="J30" s="31"/>
      <c r="K30" s="35"/>
    </row>
    <row r="31" spans="2:11" x14ac:dyDescent="0.35">
      <c r="B31" s="8" t="s">
        <v>544</v>
      </c>
      <c r="C31" s="60" t="s">
        <v>545</v>
      </c>
      <c r="D31" s="54" t="s">
        <v>546</v>
      </c>
      <c r="E31" s="6" t="s">
        <v>547</v>
      </c>
      <c r="F31" s="19">
        <v>640000</v>
      </c>
      <c r="G31" s="24">
        <v>9677.44</v>
      </c>
      <c r="H31" s="24">
        <v>2.2400000000000002</v>
      </c>
      <c r="I31" s="31"/>
      <c r="J31" s="31"/>
      <c r="K31" s="35"/>
    </row>
    <row r="32" spans="2:11" x14ac:dyDescent="0.35">
      <c r="B32" s="8" t="s">
        <v>1023</v>
      </c>
      <c r="C32" s="60" t="s">
        <v>1024</v>
      </c>
      <c r="D32" s="54" t="s">
        <v>1025</v>
      </c>
      <c r="E32" s="6" t="s">
        <v>111</v>
      </c>
      <c r="F32" s="19">
        <v>1360000</v>
      </c>
      <c r="G32" s="24">
        <v>9622.68</v>
      </c>
      <c r="H32" s="24">
        <v>2.23</v>
      </c>
      <c r="I32" s="31"/>
      <c r="J32" s="31"/>
      <c r="K32" s="35"/>
    </row>
    <row r="33" spans="2:11" x14ac:dyDescent="0.35">
      <c r="B33" s="8" t="s">
        <v>1026</v>
      </c>
      <c r="C33" s="60" t="s">
        <v>1027</v>
      </c>
      <c r="D33" s="54" t="s">
        <v>1028</v>
      </c>
      <c r="E33" s="6" t="s">
        <v>119</v>
      </c>
      <c r="F33" s="19">
        <v>300000</v>
      </c>
      <c r="G33" s="24">
        <v>8468.1</v>
      </c>
      <c r="H33" s="24">
        <v>1.96</v>
      </c>
      <c r="I33" s="31"/>
      <c r="J33" s="31"/>
      <c r="K33" s="35"/>
    </row>
    <row r="34" spans="2:11" x14ac:dyDescent="0.35">
      <c r="B34" s="8" t="s">
        <v>1029</v>
      </c>
      <c r="C34" s="60" t="s">
        <v>1030</v>
      </c>
      <c r="D34" s="54" t="s">
        <v>1031</v>
      </c>
      <c r="E34" s="6" t="s">
        <v>119</v>
      </c>
      <c r="F34" s="19">
        <v>720000</v>
      </c>
      <c r="G34" s="24">
        <v>8222.4</v>
      </c>
      <c r="H34" s="24">
        <v>1.9</v>
      </c>
      <c r="I34" s="31"/>
      <c r="J34" s="31"/>
      <c r="K34" s="35"/>
    </row>
    <row r="35" spans="2:11" x14ac:dyDescent="0.35">
      <c r="B35" s="8" t="s">
        <v>234</v>
      </c>
      <c r="C35" s="60" t="s">
        <v>235</v>
      </c>
      <c r="D35" s="54" t="s">
        <v>236</v>
      </c>
      <c r="E35" s="6" t="s">
        <v>119</v>
      </c>
      <c r="F35" s="19">
        <v>25000</v>
      </c>
      <c r="G35" s="24">
        <v>6358.75</v>
      </c>
      <c r="H35" s="24">
        <v>1.47</v>
      </c>
      <c r="I35" s="31"/>
      <c r="J35" s="31"/>
      <c r="K35" s="35"/>
    </row>
    <row r="36" spans="2:11" x14ac:dyDescent="0.35">
      <c r="B36" s="8" t="s">
        <v>562</v>
      </c>
      <c r="C36" s="60" t="s">
        <v>563</v>
      </c>
      <c r="D36" s="54" t="s">
        <v>564</v>
      </c>
      <c r="E36" s="6" t="s">
        <v>119</v>
      </c>
      <c r="F36" s="19">
        <v>1000000</v>
      </c>
      <c r="G36" s="24">
        <v>4832.5</v>
      </c>
      <c r="H36" s="24">
        <v>1.1200000000000001</v>
      </c>
      <c r="I36" s="31"/>
      <c r="J36" s="31"/>
      <c r="K36" s="35"/>
    </row>
    <row r="37" spans="2:11" x14ac:dyDescent="0.35">
      <c r="B37" s="8" t="s">
        <v>1032</v>
      </c>
      <c r="C37" s="60" t="s">
        <v>1033</v>
      </c>
      <c r="D37" s="54" t="s">
        <v>1034</v>
      </c>
      <c r="E37" s="6" t="s">
        <v>170</v>
      </c>
      <c r="F37" s="19">
        <v>800000</v>
      </c>
      <c r="G37" s="24">
        <v>4234</v>
      </c>
      <c r="H37" s="24">
        <v>0.98</v>
      </c>
      <c r="I37" s="31"/>
      <c r="J37" s="31"/>
      <c r="K37" s="35"/>
    </row>
    <row r="38" spans="2:11" x14ac:dyDescent="0.35">
      <c r="B38" s="8" t="s">
        <v>1035</v>
      </c>
      <c r="C38" s="60" t="s">
        <v>1036</v>
      </c>
      <c r="D38" s="54" t="s">
        <v>1037</v>
      </c>
      <c r="E38" s="6" t="s">
        <v>170</v>
      </c>
      <c r="F38" s="19">
        <v>300000</v>
      </c>
      <c r="G38" s="24">
        <v>3756.9</v>
      </c>
      <c r="H38" s="24">
        <v>0.87</v>
      </c>
      <c r="I38" s="31"/>
      <c r="J38" s="31"/>
      <c r="K38" s="35"/>
    </row>
    <row r="39" spans="2:11" x14ac:dyDescent="0.35">
      <c r="B39" s="8" t="s">
        <v>1038</v>
      </c>
      <c r="C39" s="60" t="s">
        <v>1039</v>
      </c>
      <c r="D39" s="54" t="s">
        <v>1040</v>
      </c>
      <c r="E39" s="6" t="s">
        <v>119</v>
      </c>
      <c r="F39" s="19">
        <v>704741</v>
      </c>
      <c r="G39" s="24">
        <v>2005.69</v>
      </c>
      <c r="H39" s="24">
        <v>0.46</v>
      </c>
      <c r="I39" s="31"/>
      <c r="J39" s="31"/>
      <c r="K39" s="35"/>
    </row>
    <row r="40" spans="2:11" x14ac:dyDescent="0.35">
      <c r="B40" s="8" t="s">
        <v>492</v>
      </c>
      <c r="C40" s="60" t="s">
        <v>493</v>
      </c>
      <c r="D40" s="54" t="s">
        <v>494</v>
      </c>
      <c r="E40" s="6" t="s">
        <v>119</v>
      </c>
      <c r="F40" s="19">
        <v>40000</v>
      </c>
      <c r="G40" s="24">
        <v>1905.56</v>
      </c>
      <c r="H40" s="24">
        <v>0.44</v>
      </c>
      <c r="I40" s="31"/>
      <c r="J40" s="31"/>
      <c r="K40" s="35"/>
    </row>
    <row r="41" spans="2:11" x14ac:dyDescent="0.35">
      <c r="B41" s="8" t="s">
        <v>425</v>
      </c>
      <c r="C41" s="60" t="s">
        <v>426</v>
      </c>
      <c r="D41" s="54" t="s">
        <v>427</v>
      </c>
      <c r="E41" s="6" t="s">
        <v>153</v>
      </c>
      <c r="F41" s="19">
        <v>150000</v>
      </c>
      <c r="G41" s="24">
        <v>1308.23</v>
      </c>
      <c r="H41" s="24">
        <v>0.3</v>
      </c>
      <c r="I41" s="31"/>
      <c r="J41" s="31"/>
      <c r="K41" s="35"/>
    </row>
    <row r="42" spans="2:11" x14ac:dyDescent="0.35">
      <c r="C42" s="58" t="s">
        <v>185</v>
      </c>
      <c r="D42" s="54"/>
      <c r="E42" s="6"/>
      <c r="F42" s="19"/>
      <c r="G42" s="25">
        <v>409282.03</v>
      </c>
      <c r="H42" s="25">
        <v>94.67</v>
      </c>
      <c r="I42" s="31"/>
      <c r="J42" s="31"/>
      <c r="K42" s="35"/>
    </row>
    <row r="43" spans="2:11" x14ac:dyDescent="0.35">
      <c r="C43" s="57"/>
      <c r="D43" s="54"/>
      <c r="E43" s="6"/>
      <c r="F43" s="19"/>
      <c r="G43" s="24"/>
      <c r="H43" s="24"/>
      <c r="I43" s="31"/>
      <c r="J43" s="31"/>
      <c r="K43" s="35"/>
    </row>
    <row r="44" spans="2:11" x14ac:dyDescent="0.35">
      <c r="C44" s="59" t="s">
        <v>3</v>
      </c>
      <c r="D44" s="54"/>
      <c r="E44" s="6"/>
      <c r="F44" s="19"/>
      <c r="G44" s="24"/>
      <c r="H44" s="24"/>
      <c r="I44" s="31"/>
      <c r="J44" s="31"/>
      <c r="K44" s="35"/>
    </row>
    <row r="45" spans="2:11" x14ac:dyDescent="0.35">
      <c r="B45" s="8" t="s">
        <v>1041</v>
      </c>
      <c r="C45" s="60" t="s">
        <v>1042</v>
      </c>
      <c r="D45" s="54" t="s">
        <v>1043</v>
      </c>
      <c r="E45" s="6" t="s">
        <v>119</v>
      </c>
      <c r="F45" s="19">
        <v>200000</v>
      </c>
      <c r="G45" s="24">
        <v>11701.4</v>
      </c>
      <c r="H45" s="24">
        <v>2.71</v>
      </c>
      <c r="I45" s="31"/>
      <c r="J45" s="31"/>
      <c r="K45" s="35"/>
    </row>
    <row r="46" spans="2:11" x14ac:dyDescent="0.35">
      <c r="C46" s="58" t="s">
        <v>185</v>
      </c>
      <c r="D46" s="54"/>
      <c r="E46" s="6"/>
      <c r="F46" s="19"/>
      <c r="G46" s="25">
        <v>11701.4</v>
      </c>
      <c r="H46" s="25">
        <v>2.71</v>
      </c>
      <c r="I46" s="31"/>
      <c r="J46" s="31"/>
      <c r="K46" s="35"/>
    </row>
    <row r="47" spans="2:11" x14ac:dyDescent="0.35">
      <c r="C47" s="57"/>
      <c r="D47" s="54"/>
      <c r="E47" s="6"/>
      <c r="F47" s="19"/>
      <c r="G47" s="24"/>
      <c r="H47" s="24"/>
      <c r="I47" s="31"/>
      <c r="J47" s="31"/>
      <c r="K47" s="35"/>
    </row>
    <row r="48" spans="2:11" x14ac:dyDescent="0.35">
      <c r="C48" s="58" t="s">
        <v>4</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5</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6</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7</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8</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9</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10</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11</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13</v>
      </c>
      <c r="D64" s="54"/>
      <c r="E64" s="6"/>
      <c r="F64" s="19"/>
      <c r="G64" s="24"/>
      <c r="H64" s="24"/>
      <c r="I64" s="31"/>
      <c r="J64" s="31"/>
      <c r="K64" s="35"/>
    </row>
    <row r="65" spans="1:11" x14ac:dyDescent="0.35">
      <c r="A65" s="28"/>
      <c r="B65" s="28"/>
      <c r="C65" s="58" t="s">
        <v>14</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A67" s="28"/>
      <c r="B67" s="28"/>
      <c r="C67" s="58" t="s">
        <v>15</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C69" s="59" t="s">
        <v>16</v>
      </c>
      <c r="D69" s="54"/>
      <c r="E69" s="6"/>
      <c r="F69" s="19"/>
      <c r="G69" s="24"/>
      <c r="H69" s="24"/>
      <c r="I69" s="31"/>
      <c r="J69" s="31"/>
      <c r="K69" s="35"/>
    </row>
    <row r="70" spans="1:11" x14ac:dyDescent="0.35">
      <c r="B70" s="8" t="s">
        <v>193</v>
      </c>
      <c r="C70" s="60" t="s">
        <v>194</v>
      </c>
      <c r="D70" s="54" t="s">
        <v>195</v>
      </c>
      <c r="E70" s="6" t="s">
        <v>196</v>
      </c>
      <c r="F70" s="19">
        <v>300000</v>
      </c>
      <c r="G70" s="24">
        <v>291.13</v>
      </c>
      <c r="H70" s="24">
        <v>7.0000000000000007E-2</v>
      </c>
      <c r="I70" s="31">
        <v>5.5027999999999997</v>
      </c>
      <c r="J70" s="31"/>
      <c r="K70" s="35"/>
    </row>
    <row r="71" spans="1:11" x14ac:dyDescent="0.35">
      <c r="C71" s="58" t="s">
        <v>185</v>
      </c>
      <c r="D71" s="54"/>
      <c r="E71" s="6"/>
      <c r="F71" s="19"/>
      <c r="G71" s="25">
        <v>291.13</v>
      </c>
      <c r="H71" s="25">
        <v>7.0000000000000007E-2</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18</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A77" s="10"/>
      <c r="B77" s="28"/>
      <c r="C77" s="58" t="s">
        <v>19</v>
      </c>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21</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22</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23</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C86" s="59" t="s">
        <v>24</v>
      </c>
      <c r="D86" s="54"/>
      <c r="E86" s="6"/>
      <c r="F86" s="19"/>
      <c r="G86" s="24"/>
      <c r="H86" s="24"/>
      <c r="I86" s="31"/>
      <c r="J86" s="31"/>
      <c r="K86" s="35"/>
    </row>
    <row r="87" spans="1:54" x14ac:dyDescent="0.35">
      <c r="B87" s="8" t="s">
        <v>197</v>
      </c>
      <c r="C87" s="60" t="s">
        <v>198</v>
      </c>
      <c r="D87" s="54"/>
      <c r="E87" s="6"/>
      <c r="F87" s="19"/>
      <c r="G87" s="24">
        <v>11566.66</v>
      </c>
      <c r="H87" s="24">
        <v>2.68</v>
      </c>
      <c r="I87" s="31"/>
      <c r="J87" s="31"/>
      <c r="K87" s="35"/>
    </row>
    <row r="88" spans="1:54" x14ac:dyDescent="0.35">
      <c r="C88" s="58" t="s">
        <v>185</v>
      </c>
      <c r="D88" s="54"/>
      <c r="E88" s="6"/>
      <c r="F88" s="19"/>
      <c r="G88" s="25">
        <v>11566.66</v>
      </c>
      <c r="H88" s="25">
        <v>2.68</v>
      </c>
      <c r="I88" s="31"/>
      <c r="J88" s="31"/>
      <c r="K88" s="35"/>
    </row>
    <row r="89" spans="1:54" x14ac:dyDescent="0.35">
      <c r="C89" s="57"/>
      <c r="D89" s="54"/>
      <c r="E89" s="6"/>
      <c r="F89" s="19"/>
      <c r="G89" s="24"/>
      <c r="H89" s="24"/>
      <c r="I89" s="31"/>
      <c r="J89" s="31"/>
      <c r="K89" s="35"/>
    </row>
    <row r="90" spans="1:54" x14ac:dyDescent="0.35">
      <c r="A90" s="10"/>
      <c r="B90" s="28"/>
      <c r="C90" s="58" t="s">
        <v>25</v>
      </c>
      <c r="D90" s="54"/>
      <c r="E90" s="6"/>
      <c r="F90" s="19"/>
      <c r="G90" s="24"/>
      <c r="H90" s="24"/>
      <c r="I90" s="31"/>
      <c r="J90" s="31"/>
      <c r="K90" s="35"/>
    </row>
    <row r="91" spans="1:54" s="2" customFormat="1" ht="13.5" x14ac:dyDescent="0.35">
      <c r="A91" s="28"/>
      <c r="B91" s="28"/>
      <c r="C91" s="57" t="s">
        <v>4855</v>
      </c>
      <c r="D91" s="54"/>
      <c r="E91" s="6"/>
      <c r="F91" s="19"/>
      <c r="G91" s="24" t="s">
        <v>2</v>
      </c>
      <c r="H91" s="24" t="s">
        <v>2</v>
      </c>
      <c r="I91" s="31"/>
      <c r="J91" s="31"/>
      <c r="K91" s="35"/>
      <c r="L91" s="3"/>
      <c r="AI91" s="3"/>
      <c r="AV91" s="3"/>
      <c r="AX91" s="3"/>
      <c r="BB91" s="3"/>
    </row>
    <row r="92" spans="1:54" x14ac:dyDescent="0.35">
      <c r="B92" s="8"/>
      <c r="C92" s="60" t="s">
        <v>199</v>
      </c>
      <c r="D92" s="54"/>
      <c r="E92" s="6"/>
      <c r="F92" s="19"/>
      <c r="G92" s="24">
        <v>-512.69000000000005</v>
      </c>
      <c r="H92" s="24">
        <v>-0.13</v>
      </c>
      <c r="I92" s="31"/>
      <c r="J92" s="31"/>
      <c r="K92" s="35"/>
    </row>
    <row r="93" spans="1:54" x14ac:dyDescent="0.35">
      <c r="C93" s="58" t="s">
        <v>185</v>
      </c>
      <c r="D93" s="54"/>
      <c r="E93" s="6"/>
      <c r="F93" s="19"/>
      <c r="G93" s="25">
        <v>-512.69000000000005</v>
      </c>
      <c r="H93" s="25">
        <v>-0.13</v>
      </c>
      <c r="I93" s="31"/>
      <c r="J93" s="31"/>
      <c r="K93" s="35"/>
    </row>
    <row r="94" spans="1:54" x14ac:dyDescent="0.35">
      <c r="C94" s="57"/>
      <c r="D94" s="54"/>
      <c r="E94" s="6"/>
      <c r="F94" s="19"/>
      <c r="G94" s="24"/>
      <c r="H94" s="24"/>
      <c r="I94" s="31"/>
      <c r="J94" s="31"/>
      <c r="K94" s="35"/>
    </row>
    <row r="95" spans="1:54" x14ac:dyDescent="0.35">
      <c r="C95" s="61" t="s">
        <v>200</v>
      </c>
      <c r="D95" s="55"/>
      <c r="E95" s="5"/>
      <c r="F95" s="20"/>
      <c r="G95" s="26">
        <v>432328.53</v>
      </c>
      <c r="H95" s="26">
        <v>100</v>
      </c>
      <c r="I95" s="32"/>
      <c r="J95" s="32"/>
      <c r="K95" s="36"/>
    </row>
    <row r="98" spans="3:11" x14ac:dyDescent="0.35">
      <c r="C98" s="1" t="s">
        <v>201</v>
      </c>
    </row>
    <row r="99" spans="3:11" x14ac:dyDescent="0.35">
      <c r="C99" s="37" t="s">
        <v>202</v>
      </c>
      <c r="D99" s="37"/>
      <c r="E99" s="37"/>
      <c r="F99" s="37"/>
      <c r="G99" s="37"/>
      <c r="H99" s="37"/>
      <c r="I99" s="37"/>
      <c r="J99" s="37"/>
      <c r="K99" s="37"/>
    </row>
    <row r="100" spans="3:11" x14ac:dyDescent="0.35">
      <c r="C100" s="2" t="s">
        <v>203</v>
      </c>
    </row>
    <row r="101" spans="3:11" x14ac:dyDescent="0.35">
      <c r="C101" s="2" t="s">
        <v>204</v>
      </c>
    </row>
    <row r="102" spans="3:11" ht="30" customHeight="1" x14ac:dyDescent="0.35">
      <c r="C102" s="205" t="s">
        <v>205</v>
      </c>
      <c r="D102" s="206"/>
      <c r="E102" s="206"/>
      <c r="F102" s="206"/>
      <c r="G102" s="206"/>
      <c r="H102" s="206"/>
      <c r="I102" s="206"/>
      <c r="J102" s="206"/>
      <c r="K102" s="206"/>
    </row>
    <row r="103" spans="3:11" x14ac:dyDescent="0.35">
      <c r="C103" s="2" t="s">
        <v>206</v>
      </c>
    </row>
    <row r="104" spans="3:11" x14ac:dyDescent="0.35">
      <c r="C104" s="2" t="s">
        <v>4895</v>
      </c>
    </row>
    <row r="106" spans="3:11" x14ac:dyDescent="0.35">
      <c r="C106" s="2" t="s">
        <v>5006</v>
      </c>
      <c r="E106" s="2" t="s">
        <v>2</v>
      </c>
    </row>
    <row r="108" spans="3:11" x14ac:dyDescent="0.35">
      <c r="C108" s="2" t="s">
        <v>5007</v>
      </c>
      <c r="E108" s="2" t="s">
        <v>2</v>
      </c>
    </row>
    <row r="110" spans="3:11" x14ac:dyDescent="0.35">
      <c r="C110" s="2" t="s">
        <v>5056</v>
      </c>
    </row>
    <row r="112" spans="3:11" x14ac:dyDescent="0.35">
      <c r="C112" s="2" t="s">
        <v>5057</v>
      </c>
    </row>
    <row r="113" spans="1:256" s="86" customFormat="1" ht="35.25" customHeight="1" x14ac:dyDescent="0.35">
      <c r="A113" s="82"/>
      <c r="B113" s="82"/>
      <c r="C113" s="87" t="s">
        <v>5012</v>
      </c>
      <c r="D113" s="91" t="s">
        <v>5013</v>
      </c>
      <c r="E113" s="91" t="s">
        <v>5014</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35">
      <c r="A114" s="82"/>
      <c r="B114" s="82"/>
      <c r="C114" s="89" t="s">
        <v>5015</v>
      </c>
      <c r="D114" s="92">
        <v>261.9316</v>
      </c>
      <c r="E114" s="92">
        <v>276.70909999999998</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35">
      <c r="A115" s="82"/>
      <c r="B115" s="82"/>
      <c r="C115" s="89" t="s">
        <v>5016</v>
      </c>
      <c r="D115" s="92">
        <v>415.79950000000002</v>
      </c>
      <c r="E115" s="92">
        <v>439.25779999999997</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35">
      <c r="A116" s="82"/>
      <c r="B116" s="82"/>
      <c r="C116" s="89" t="s">
        <v>5017</v>
      </c>
      <c r="D116" s="92">
        <v>333.17540000000002</v>
      </c>
      <c r="E116" s="92">
        <v>352.25869999999998</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35">
      <c r="A117" s="82"/>
      <c r="B117" s="82"/>
      <c r="C117" s="89" t="s">
        <v>5018</v>
      </c>
      <c r="D117" s="92">
        <v>479.54730000000001</v>
      </c>
      <c r="E117" s="92">
        <v>507.01440000000002</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ht="85" customHeight="1" x14ac:dyDescent="0.35">
      <c r="A118" s="82"/>
      <c r="B118" s="82"/>
      <c r="C118" s="207" t="s">
        <v>5051</v>
      </c>
      <c r="D118" s="208"/>
      <c r="E118" s="209"/>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20" spans="1:256" x14ac:dyDescent="0.35">
      <c r="C120" s="2" t="s">
        <v>5058</v>
      </c>
      <c r="E120" s="2" t="s">
        <v>2</v>
      </c>
    </row>
    <row r="122" spans="1:256" x14ac:dyDescent="0.35">
      <c r="C122" s="2" t="s">
        <v>5059</v>
      </c>
      <c r="E122" s="2" t="s">
        <v>2</v>
      </c>
    </row>
    <row r="124" spans="1:256" x14ac:dyDescent="0.35">
      <c r="C124" s="2" t="s">
        <v>5008</v>
      </c>
      <c r="E124" s="2" t="s">
        <v>2</v>
      </c>
    </row>
    <row r="126" spans="1:256" x14ac:dyDescent="0.35">
      <c r="C126" s="2" t="s">
        <v>5009</v>
      </c>
      <c r="E126" s="2" t="s">
        <v>5235</v>
      </c>
    </row>
    <row r="128" spans="1:256" x14ac:dyDescent="0.35">
      <c r="C128" s="2" t="s">
        <v>5010</v>
      </c>
      <c r="E128" s="100">
        <v>0.25581183731022861</v>
      </c>
    </row>
    <row r="130" spans="3:5" x14ac:dyDescent="0.35">
      <c r="C130" s="2" t="s">
        <v>5011</v>
      </c>
      <c r="E130" s="101" t="s">
        <v>5229</v>
      </c>
    </row>
    <row r="132" spans="3:5" x14ac:dyDescent="0.35">
      <c r="C132" s="2" t="s">
        <v>5060</v>
      </c>
      <c r="E132" s="2" t="s">
        <v>2</v>
      </c>
    </row>
    <row r="134" spans="3:5" x14ac:dyDescent="0.35">
      <c r="C134" s="2" t="s">
        <v>5230</v>
      </c>
    </row>
    <row r="136" spans="3:5" x14ac:dyDescent="0.35">
      <c r="C136" s="1" t="s">
        <v>5156</v>
      </c>
      <c r="E136" s="94" t="s">
        <v>5157</v>
      </c>
    </row>
    <row r="137" spans="3:5" x14ac:dyDescent="0.35">
      <c r="E137" s="2" t="s">
        <v>5166</v>
      </c>
    </row>
  </sheetData>
  <mergeCells count="2">
    <mergeCell ref="C102:K102"/>
    <mergeCell ref="C118:E118"/>
  </mergeCells>
  <hyperlinks>
    <hyperlink ref="J2" location="'Index'!A1" display="'Index'!A1" xr:uid="{F51C6B7C-A04F-416B-AAC3-E0EBE032CAA4}"/>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777F-4FE6-4255-8D80-E1A35CA941F2}">
  <sheetPr codeName="Sheet1"/>
  <dimension ref="A1:IV152"/>
  <sheetViews>
    <sheetView showGridLines="0" zoomScale="90" zoomScaleNormal="90" workbookViewId="0">
      <pane ySplit="6" topLeftCell="A13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4295</v>
      </c>
      <c r="J2" s="38" t="s">
        <v>4539</v>
      </c>
    </row>
    <row r="3" spans="1:54" ht="16" x14ac:dyDescent="0.4">
      <c r="C3" s="1" t="s">
        <v>28</v>
      </c>
      <c r="D3" s="21" t="s">
        <v>4296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1163</v>
      </c>
      <c r="C11" s="60" t="s">
        <v>1164</v>
      </c>
      <c r="D11" s="54" t="s">
        <v>1165</v>
      </c>
      <c r="E11" s="6" t="s">
        <v>1166</v>
      </c>
      <c r="F11" s="19">
        <v>107109</v>
      </c>
      <c r="G11" s="24">
        <v>2579.61</v>
      </c>
      <c r="H11" s="24">
        <v>2.4700000000000002</v>
      </c>
      <c r="I11" s="31"/>
      <c r="J11" s="31"/>
      <c r="K11" s="35"/>
    </row>
    <row r="12" spans="1:54" x14ac:dyDescent="0.35">
      <c r="B12" s="8" t="s">
        <v>299</v>
      </c>
      <c r="C12" s="60" t="s">
        <v>300</v>
      </c>
      <c r="D12" s="54" t="s">
        <v>301</v>
      </c>
      <c r="E12" s="6" t="s">
        <v>302</v>
      </c>
      <c r="F12" s="19">
        <v>144856</v>
      </c>
      <c r="G12" s="24">
        <v>2400.6999999999998</v>
      </c>
      <c r="H12" s="24">
        <v>2.2999999999999998</v>
      </c>
      <c r="I12" s="31"/>
      <c r="J12" s="31"/>
      <c r="K12" s="35"/>
    </row>
    <row r="13" spans="1:54" x14ac:dyDescent="0.35">
      <c r="B13" s="8" t="s">
        <v>926</v>
      </c>
      <c r="C13" s="60" t="s">
        <v>927</v>
      </c>
      <c r="D13" s="54" t="s">
        <v>928</v>
      </c>
      <c r="E13" s="6" t="s">
        <v>123</v>
      </c>
      <c r="F13" s="19">
        <v>164567</v>
      </c>
      <c r="G13" s="24">
        <v>2400.37</v>
      </c>
      <c r="H13" s="24">
        <v>2.2999999999999998</v>
      </c>
      <c r="I13" s="31"/>
      <c r="J13" s="31"/>
      <c r="K13" s="35"/>
    </row>
    <row r="14" spans="1:54" x14ac:dyDescent="0.35">
      <c r="B14" s="8" t="s">
        <v>911</v>
      </c>
      <c r="C14" s="60" t="s">
        <v>912</v>
      </c>
      <c r="D14" s="54" t="s">
        <v>913</v>
      </c>
      <c r="E14" s="6" t="s">
        <v>153</v>
      </c>
      <c r="F14" s="19">
        <v>57854</v>
      </c>
      <c r="G14" s="24">
        <v>2397.8200000000002</v>
      </c>
      <c r="H14" s="24">
        <v>2.2999999999999998</v>
      </c>
      <c r="I14" s="31"/>
      <c r="J14" s="31"/>
      <c r="K14" s="35"/>
    </row>
    <row r="15" spans="1:54" x14ac:dyDescent="0.35">
      <c r="B15" s="8" t="s">
        <v>77</v>
      </c>
      <c r="C15" s="60" t="s">
        <v>78</v>
      </c>
      <c r="D15" s="54" t="s">
        <v>79</v>
      </c>
      <c r="E15" s="6" t="s">
        <v>80</v>
      </c>
      <c r="F15" s="19">
        <v>227829</v>
      </c>
      <c r="G15" s="24">
        <v>2364.87</v>
      </c>
      <c r="H15" s="24">
        <v>2.27</v>
      </c>
      <c r="I15" s="31"/>
      <c r="J15" s="31"/>
      <c r="K15" s="35"/>
    </row>
    <row r="16" spans="1:54" x14ac:dyDescent="0.35">
      <c r="B16" s="8" t="s">
        <v>51</v>
      </c>
      <c r="C16" s="60" t="s">
        <v>52</v>
      </c>
      <c r="D16" s="54" t="s">
        <v>53</v>
      </c>
      <c r="E16" s="6" t="s">
        <v>54</v>
      </c>
      <c r="F16" s="19">
        <v>55368</v>
      </c>
      <c r="G16" s="24">
        <v>2222.4699999999998</v>
      </c>
      <c r="H16" s="24">
        <v>2.13</v>
      </c>
      <c r="I16" s="31"/>
      <c r="J16" s="31"/>
      <c r="K16" s="35"/>
    </row>
    <row r="17" spans="2:11" x14ac:dyDescent="0.35">
      <c r="B17" s="8" t="s">
        <v>898</v>
      </c>
      <c r="C17" s="60" t="s">
        <v>899</v>
      </c>
      <c r="D17" s="54" t="s">
        <v>900</v>
      </c>
      <c r="E17" s="6" t="s">
        <v>84</v>
      </c>
      <c r="F17" s="19">
        <v>49935</v>
      </c>
      <c r="G17" s="24">
        <v>2189.75</v>
      </c>
      <c r="H17" s="24">
        <v>2.1</v>
      </c>
      <c r="I17" s="31"/>
      <c r="J17" s="31"/>
      <c r="K17" s="35"/>
    </row>
    <row r="18" spans="2:11" x14ac:dyDescent="0.35">
      <c r="B18" s="8" t="s">
        <v>1052</v>
      </c>
      <c r="C18" s="60" t="s">
        <v>1053</v>
      </c>
      <c r="D18" s="54" t="s">
        <v>1054</v>
      </c>
      <c r="E18" s="6" t="s">
        <v>65</v>
      </c>
      <c r="F18" s="19">
        <v>21883</v>
      </c>
      <c r="G18" s="24">
        <v>2186.9899999999998</v>
      </c>
      <c r="H18" s="24">
        <v>2.1</v>
      </c>
      <c r="I18" s="31"/>
      <c r="J18" s="31"/>
      <c r="K18" s="35"/>
    </row>
    <row r="19" spans="2:11" x14ac:dyDescent="0.35">
      <c r="B19" s="8" t="s">
        <v>409</v>
      </c>
      <c r="C19" s="60" t="s">
        <v>410</v>
      </c>
      <c r="D19" s="54" t="s">
        <v>411</v>
      </c>
      <c r="E19" s="6" t="s">
        <v>412</v>
      </c>
      <c r="F19" s="19">
        <v>726409</v>
      </c>
      <c r="G19" s="24">
        <v>2175.96</v>
      </c>
      <c r="H19" s="24">
        <v>2.09</v>
      </c>
      <c r="I19" s="31"/>
      <c r="J19" s="31"/>
      <c r="K19" s="35"/>
    </row>
    <row r="20" spans="2:11" x14ac:dyDescent="0.35">
      <c r="B20" s="8" t="s">
        <v>1148</v>
      </c>
      <c r="C20" s="60" t="s">
        <v>1149</v>
      </c>
      <c r="D20" s="54" t="s">
        <v>1150</v>
      </c>
      <c r="E20" s="6" t="s">
        <v>207</v>
      </c>
      <c r="F20" s="19">
        <v>171751</v>
      </c>
      <c r="G20" s="24">
        <v>2171.79</v>
      </c>
      <c r="H20" s="24">
        <v>2.08</v>
      </c>
      <c r="I20" s="31"/>
      <c r="J20" s="31"/>
      <c r="K20" s="35"/>
    </row>
    <row r="21" spans="2:11" x14ac:dyDescent="0.35">
      <c r="B21" s="8" t="s">
        <v>274</v>
      </c>
      <c r="C21" s="60" t="s">
        <v>275</v>
      </c>
      <c r="D21" s="54" t="s">
        <v>276</v>
      </c>
      <c r="E21" s="6" t="s">
        <v>207</v>
      </c>
      <c r="F21" s="19">
        <v>1020567</v>
      </c>
      <c r="G21" s="24">
        <v>2157.0700000000002</v>
      </c>
      <c r="H21" s="24">
        <v>2.0699999999999998</v>
      </c>
      <c r="I21" s="31"/>
      <c r="J21" s="31"/>
      <c r="K21" s="35"/>
    </row>
    <row r="22" spans="2:11" x14ac:dyDescent="0.35">
      <c r="B22" s="8" t="s">
        <v>69</v>
      </c>
      <c r="C22" s="60" t="s">
        <v>70</v>
      </c>
      <c r="D22" s="54" t="s">
        <v>71</v>
      </c>
      <c r="E22" s="6" t="s">
        <v>72</v>
      </c>
      <c r="F22" s="19">
        <v>229344</v>
      </c>
      <c r="G22" s="24">
        <v>2148.9499999999998</v>
      </c>
      <c r="H22" s="24">
        <v>2.06</v>
      </c>
      <c r="I22" s="31"/>
      <c r="J22" s="31"/>
      <c r="K22" s="35"/>
    </row>
    <row r="23" spans="2:11" x14ac:dyDescent="0.35">
      <c r="B23" s="8" t="s">
        <v>81</v>
      </c>
      <c r="C23" s="60" t="s">
        <v>82</v>
      </c>
      <c r="D23" s="54" t="s">
        <v>83</v>
      </c>
      <c r="E23" s="6" t="s">
        <v>84</v>
      </c>
      <c r="F23" s="19">
        <v>87815</v>
      </c>
      <c r="G23" s="24">
        <v>2146.64</v>
      </c>
      <c r="H23" s="24">
        <v>2.06</v>
      </c>
      <c r="I23" s="31"/>
      <c r="J23" s="31"/>
      <c r="K23" s="35"/>
    </row>
    <row r="24" spans="2:11" x14ac:dyDescent="0.35">
      <c r="B24" s="8" t="s">
        <v>471</v>
      </c>
      <c r="C24" s="60" t="s">
        <v>472</v>
      </c>
      <c r="D24" s="54" t="s">
        <v>473</v>
      </c>
      <c r="E24" s="6" t="s">
        <v>65</v>
      </c>
      <c r="F24" s="19">
        <v>625688</v>
      </c>
      <c r="G24" s="24">
        <v>2137.04</v>
      </c>
      <c r="H24" s="24">
        <v>2.0499999999999998</v>
      </c>
      <c r="I24" s="31"/>
      <c r="J24" s="31"/>
      <c r="K24" s="35"/>
    </row>
    <row r="25" spans="2:11" x14ac:dyDescent="0.35">
      <c r="B25" s="8" t="s">
        <v>1064</v>
      </c>
      <c r="C25" s="60" t="s">
        <v>1065</v>
      </c>
      <c r="D25" s="54" t="s">
        <v>1066</v>
      </c>
      <c r="E25" s="6" t="s">
        <v>76</v>
      </c>
      <c r="F25" s="19">
        <v>76377</v>
      </c>
      <c r="G25" s="24">
        <v>2134.36</v>
      </c>
      <c r="H25" s="24">
        <v>2.0499999999999998</v>
      </c>
      <c r="I25" s="31"/>
      <c r="J25" s="31"/>
      <c r="K25" s="35"/>
    </row>
    <row r="26" spans="2:11" x14ac:dyDescent="0.35">
      <c r="B26" s="8" t="s">
        <v>586</v>
      </c>
      <c r="C26" s="60" t="s">
        <v>587</v>
      </c>
      <c r="D26" s="54" t="s">
        <v>588</v>
      </c>
      <c r="E26" s="6" t="s">
        <v>589</v>
      </c>
      <c r="F26" s="19">
        <v>440427</v>
      </c>
      <c r="G26" s="24">
        <v>2120.44</v>
      </c>
      <c r="H26" s="24">
        <v>2.0299999999999998</v>
      </c>
      <c r="I26" s="31"/>
      <c r="J26" s="31"/>
      <c r="K26" s="35"/>
    </row>
    <row r="27" spans="2:11" x14ac:dyDescent="0.35">
      <c r="B27" s="8" t="s">
        <v>1160</v>
      </c>
      <c r="C27" s="60" t="s">
        <v>1161</v>
      </c>
      <c r="D27" s="54" t="s">
        <v>1162</v>
      </c>
      <c r="E27" s="6" t="s">
        <v>515</v>
      </c>
      <c r="F27" s="19">
        <v>184897</v>
      </c>
      <c r="G27" s="24">
        <v>2116.33</v>
      </c>
      <c r="H27" s="24">
        <v>2.0299999999999998</v>
      </c>
      <c r="I27" s="31"/>
      <c r="J27" s="31"/>
      <c r="K27" s="35"/>
    </row>
    <row r="28" spans="2:11" x14ac:dyDescent="0.35">
      <c r="B28" s="8" t="s">
        <v>617</v>
      </c>
      <c r="C28" s="60" t="s">
        <v>618</v>
      </c>
      <c r="D28" s="54" t="s">
        <v>619</v>
      </c>
      <c r="E28" s="6" t="s">
        <v>270</v>
      </c>
      <c r="F28" s="19">
        <v>668544</v>
      </c>
      <c r="G28" s="24">
        <v>2105.25</v>
      </c>
      <c r="H28" s="24">
        <v>2.02</v>
      </c>
      <c r="I28" s="31"/>
      <c r="J28" s="31"/>
      <c r="K28" s="35"/>
    </row>
    <row r="29" spans="2:11" x14ac:dyDescent="0.35">
      <c r="B29" s="8" t="s">
        <v>267</v>
      </c>
      <c r="C29" s="60" t="s">
        <v>268</v>
      </c>
      <c r="D29" s="54" t="s">
        <v>269</v>
      </c>
      <c r="E29" s="6" t="s">
        <v>270</v>
      </c>
      <c r="F29" s="19">
        <v>93389</v>
      </c>
      <c r="G29" s="24">
        <v>2102.09</v>
      </c>
      <c r="H29" s="24">
        <v>2.02</v>
      </c>
      <c r="I29" s="31"/>
      <c r="J29" s="31"/>
      <c r="K29" s="35"/>
    </row>
    <row r="30" spans="2:11" x14ac:dyDescent="0.35">
      <c r="B30" s="8" t="s">
        <v>73</v>
      </c>
      <c r="C30" s="60" t="s">
        <v>74</v>
      </c>
      <c r="D30" s="54" t="s">
        <v>75</v>
      </c>
      <c r="E30" s="6" t="s">
        <v>76</v>
      </c>
      <c r="F30" s="19">
        <v>18087</v>
      </c>
      <c r="G30" s="24">
        <v>2095.56</v>
      </c>
      <c r="H30" s="24">
        <v>2.0099999999999998</v>
      </c>
      <c r="I30" s="31"/>
      <c r="J30" s="31"/>
      <c r="K30" s="35"/>
    </row>
    <row r="31" spans="2:11" x14ac:dyDescent="0.35">
      <c r="B31" s="8" t="s">
        <v>400</v>
      </c>
      <c r="C31" s="60" t="s">
        <v>401</v>
      </c>
      <c r="D31" s="54" t="s">
        <v>402</v>
      </c>
      <c r="E31" s="6" t="s">
        <v>119</v>
      </c>
      <c r="F31" s="19">
        <v>159682</v>
      </c>
      <c r="G31" s="24">
        <v>2091.1999999999998</v>
      </c>
      <c r="H31" s="24">
        <v>2</v>
      </c>
      <c r="I31" s="31"/>
      <c r="J31" s="31"/>
      <c r="K31" s="35"/>
    </row>
    <row r="32" spans="2:11" x14ac:dyDescent="0.35">
      <c r="B32" s="8" t="s">
        <v>62</v>
      </c>
      <c r="C32" s="60" t="s">
        <v>63</v>
      </c>
      <c r="D32" s="54" t="s">
        <v>64</v>
      </c>
      <c r="E32" s="6" t="s">
        <v>65</v>
      </c>
      <c r="F32" s="19">
        <v>15622</v>
      </c>
      <c r="G32" s="24">
        <v>2079.91</v>
      </c>
      <c r="H32" s="24">
        <v>1.99</v>
      </c>
      <c r="I32" s="31"/>
      <c r="J32" s="31"/>
      <c r="K32" s="35"/>
    </row>
    <row r="33" spans="2:11" x14ac:dyDescent="0.35">
      <c r="B33" s="8" t="s">
        <v>1142</v>
      </c>
      <c r="C33" s="60" t="s">
        <v>1143</v>
      </c>
      <c r="D33" s="54" t="s">
        <v>1144</v>
      </c>
      <c r="E33" s="6" t="s">
        <v>221</v>
      </c>
      <c r="F33" s="19">
        <v>651214</v>
      </c>
      <c r="G33" s="24">
        <v>2073.14</v>
      </c>
      <c r="H33" s="24">
        <v>1.99</v>
      </c>
      <c r="I33" s="31"/>
      <c r="J33" s="31"/>
      <c r="K33" s="35"/>
    </row>
    <row r="34" spans="2:11" x14ac:dyDescent="0.35">
      <c r="B34" s="8" t="s">
        <v>48</v>
      </c>
      <c r="C34" s="60" t="s">
        <v>49</v>
      </c>
      <c r="D34" s="54" t="s">
        <v>50</v>
      </c>
      <c r="E34" s="6" t="s">
        <v>44</v>
      </c>
      <c r="F34" s="19">
        <v>163254</v>
      </c>
      <c r="G34" s="24">
        <v>2070.5500000000002</v>
      </c>
      <c r="H34" s="24">
        <v>1.99</v>
      </c>
      <c r="I34" s="31"/>
      <c r="J34" s="31"/>
      <c r="K34" s="35"/>
    </row>
    <row r="35" spans="2:11" x14ac:dyDescent="0.35">
      <c r="B35" s="8" t="s">
        <v>315</v>
      </c>
      <c r="C35" s="60" t="s">
        <v>316</v>
      </c>
      <c r="D35" s="54" t="s">
        <v>317</v>
      </c>
      <c r="E35" s="6" t="s">
        <v>58</v>
      </c>
      <c r="F35" s="19">
        <v>1031647</v>
      </c>
      <c r="G35" s="24">
        <v>2070</v>
      </c>
      <c r="H35" s="24">
        <v>1.98</v>
      </c>
      <c r="I35" s="31"/>
      <c r="J35" s="31"/>
      <c r="K35" s="35"/>
    </row>
    <row r="36" spans="2:11" x14ac:dyDescent="0.35">
      <c r="B36" s="8" t="s">
        <v>608</v>
      </c>
      <c r="C36" s="60" t="s">
        <v>609</v>
      </c>
      <c r="D36" s="54" t="s">
        <v>610</v>
      </c>
      <c r="E36" s="6" t="s">
        <v>221</v>
      </c>
      <c r="F36" s="19">
        <v>518476</v>
      </c>
      <c r="G36" s="24">
        <v>2069.5</v>
      </c>
      <c r="H36" s="24">
        <v>1.98</v>
      </c>
      <c r="I36" s="31"/>
      <c r="J36" s="31"/>
      <c r="K36" s="35"/>
    </row>
    <row r="37" spans="2:11" x14ac:dyDescent="0.35">
      <c r="B37" s="8" t="s">
        <v>1154</v>
      </c>
      <c r="C37" s="60" t="s">
        <v>1155</v>
      </c>
      <c r="D37" s="54" t="s">
        <v>1156</v>
      </c>
      <c r="E37" s="6" t="s">
        <v>72</v>
      </c>
      <c r="F37" s="19">
        <v>836760</v>
      </c>
      <c r="G37" s="24">
        <v>2061.5300000000002</v>
      </c>
      <c r="H37" s="24">
        <v>1.98</v>
      </c>
      <c r="I37" s="31"/>
      <c r="J37" s="31"/>
      <c r="K37" s="35"/>
    </row>
    <row r="38" spans="2:11" x14ac:dyDescent="0.35">
      <c r="B38" s="8" t="s">
        <v>1157</v>
      </c>
      <c r="C38" s="60" t="s">
        <v>1158</v>
      </c>
      <c r="D38" s="54" t="s">
        <v>1159</v>
      </c>
      <c r="E38" s="6" t="s">
        <v>119</v>
      </c>
      <c r="F38" s="19">
        <v>154582</v>
      </c>
      <c r="G38" s="24">
        <v>2044.97</v>
      </c>
      <c r="H38" s="24">
        <v>1.96</v>
      </c>
      <c r="I38" s="31"/>
      <c r="J38" s="31"/>
      <c r="K38" s="35"/>
    </row>
    <row r="39" spans="2:11" x14ac:dyDescent="0.35">
      <c r="B39" s="8" t="s">
        <v>403</v>
      </c>
      <c r="C39" s="60" t="s">
        <v>404</v>
      </c>
      <c r="D39" s="54" t="s">
        <v>405</v>
      </c>
      <c r="E39" s="6" t="s">
        <v>257</v>
      </c>
      <c r="F39" s="19">
        <v>108048</v>
      </c>
      <c r="G39" s="24">
        <v>2038.65</v>
      </c>
      <c r="H39" s="24">
        <v>1.95</v>
      </c>
      <c r="I39" s="31"/>
      <c r="J39" s="31"/>
      <c r="K39" s="35"/>
    </row>
    <row r="40" spans="2:11" x14ac:dyDescent="0.35">
      <c r="B40" s="8" t="s">
        <v>66</v>
      </c>
      <c r="C40" s="60" t="s">
        <v>67</v>
      </c>
      <c r="D40" s="54" t="s">
        <v>68</v>
      </c>
      <c r="E40" s="6" t="s">
        <v>44</v>
      </c>
      <c r="F40" s="19">
        <v>530770</v>
      </c>
      <c r="G40" s="24">
        <v>2034.44</v>
      </c>
      <c r="H40" s="24">
        <v>1.95</v>
      </c>
      <c r="I40" s="31"/>
      <c r="J40" s="31"/>
      <c r="K40" s="35"/>
    </row>
    <row r="41" spans="2:11" x14ac:dyDescent="0.35">
      <c r="B41" s="8" t="s">
        <v>1139</v>
      </c>
      <c r="C41" s="60" t="s">
        <v>1140</v>
      </c>
      <c r="D41" s="54" t="s">
        <v>1141</v>
      </c>
      <c r="E41" s="6" t="s">
        <v>568</v>
      </c>
      <c r="F41" s="19">
        <v>469810</v>
      </c>
      <c r="G41" s="24">
        <v>2026.29</v>
      </c>
      <c r="H41" s="24">
        <v>1.94</v>
      </c>
      <c r="I41" s="31"/>
      <c r="J41" s="31"/>
      <c r="K41" s="35"/>
    </row>
    <row r="42" spans="2:11" x14ac:dyDescent="0.35">
      <c r="B42" s="8" t="s">
        <v>901</v>
      </c>
      <c r="C42" s="60" t="s">
        <v>902</v>
      </c>
      <c r="D42" s="54" t="s">
        <v>903</v>
      </c>
      <c r="E42" s="6" t="s">
        <v>153</v>
      </c>
      <c r="F42" s="19">
        <v>818330</v>
      </c>
      <c r="G42" s="24">
        <v>2021.52</v>
      </c>
      <c r="H42" s="24">
        <v>1.94</v>
      </c>
      <c r="I42" s="31"/>
      <c r="J42" s="31"/>
      <c r="K42" s="35"/>
    </row>
    <row r="43" spans="2:11" x14ac:dyDescent="0.35">
      <c r="B43" s="8" t="s">
        <v>1145</v>
      </c>
      <c r="C43" s="60" t="s">
        <v>1146</v>
      </c>
      <c r="D43" s="54" t="s">
        <v>1147</v>
      </c>
      <c r="E43" s="6" t="s">
        <v>72</v>
      </c>
      <c r="F43" s="19">
        <v>215486</v>
      </c>
      <c r="G43" s="24">
        <v>2019.86</v>
      </c>
      <c r="H43" s="24">
        <v>1.94</v>
      </c>
      <c r="I43" s="31"/>
      <c r="J43" s="31"/>
      <c r="K43" s="35"/>
    </row>
    <row r="44" spans="2:11" x14ac:dyDescent="0.35">
      <c r="B44" s="8" t="s">
        <v>59</v>
      </c>
      <c r="C44" s="60" t="s">
        <v>60</v>
      </c>
      <c r="D44" s="54" t="s">
        <v>61</v>
      </c>
      <c r="E44" s="6" t="s">
        <v>44</v>
      </c>
      <c r="F44" s="19">
        <v>188898</v>
      </c>
      <c r="G44" s="24">
        <v>2018.28</v>
      </c>
      <c r="H44" s="24">
        <v>1.93</v>
      </c>
      <c r="I44" s="31"/>
      <c r="J44" s="31"/>
      <c r="K44" s="35"/>
    </row>
    <row r="45" spans="2:11" x14ac:dyDescent="0.35">
      <c r="B45" s="8" t="s">
        <v>583</v>
      </c>
      <c r="C45" s="60" t="s">
        <v>584</v>
      </c>
      <c r="D45" s="54" t="s">
        <v>585</v>
      </c>
      <c r="E45" s="6" t="s">
        <v>292</v>
      </c>
      <c r="F45" s="19">
        <v>46911</v>
      </c>
      <c r="G45" s="24">
        <v>2014.97</v>
      </c>
      <c r="H45" s="24">
        <v>1.93</v>
      </c>
      <c r="I45" s="31"/>
      <c r="J45" s="31"/>
      <c r="K45" s="35"/>
    </row>
    <row r="46" spans="2:11" x14ac:dyDescent="0.35">
      <c r="B46" s="8" t="s">
        <v>99</v>
      </c>
      <c r="C46" s="60" t="s">
        <v>100</v>
      </c>
      <c r="D46" s="54" t="s">
        <v>101</v>
      </c>
      <c r="E46" s="6" t="s">
        <v>65</v>
      </c>
      <c r="F46" s="19">
        <v>28338</v>
      </c>
      <c r="G46" s="24">
        <v>2014.55</v>
      </c>
      <c r="H46" s="24">
        <v>1.93</v>
      </c>
      <c r="I46" s="31"/>
      <c r="J46" s="31"/>
      <c r="K46" s="35"/>
    </row>
    <row r="47" spans="2:11" x14ac:dyDescent="0.35">
      <c r="B47" s="8" t="s">
        <v>462</v>
      </c>
      <c r="C47" s="60" t="s">
        <v>463</v>
      </c>
      <c r="D47" s="54" t="s">
        <v>464</v>
      </c>
      <c r="E47" s="6" t="s">
        <v>119</v>
      </c>
      <c r="F47" s="19">
        <v>111055</v>
      </c>
      <c r="G47" s="24">
        <v>2008.21</v>
      </c>
      <c r="H47" s="24">
        <v>1.93</v>
      </c>
      <c r="I47" s="31"/>
      <c r="J47" s="31"/>
      <c r="K47" s="35"/>
    </row>
    <row r="48" spans="2:11" x14ac:dyDescent="0.35">
      <c r="B48" s="8" t="s">
        <v>324</v>
      </c>
      <c r="C48" s="60" t="s">
        <v>325</v>
      </c>
      <c r="D48" s="54" t="s">
        <v>326</v>
      </c>
      <c r="E48" s="6" t="s">
        <v>58</v>
      </c>
      <c r="F48" s="19">
        <v>81171</v>
      </c>
      <c r="G48" s="24">
        <v>2008.09</v>
      </c>
      <c r="H48" s="24">
        <v>1.93</v>
      </c>
      <c r="I48" s="31"/>
      <c r="J48" s="31"/>
      <c r="K48" s="35"/>
    </row>
    <row r="49" spans="2:11" x14ac:dyDescent="0.35">
      <c r="B49" s="8" t="s">
        <v>1002</v>
      </c>
      <c r="C49" s="60" t="s">
        <v>1003</v>
      </c>
      <c r="D49" s="54" t="s">
        <v>1004</v>
      </c>
      <c r="E49" s="6" t="s">
        <v>170</v>
      </c>
      <c r="F49" s="19">
        <v>26266</v>
      </c>
      <c r="G49" s="24">
        <v>2005.8</v>
      </c>
      <c r="H49" s="24">
        <v>1.92</v>
      </c>
      <c r="I49" s="31"/>
      <c r="J49" s="31"/>
      <c r="K49" s="35"/>
    </row>
    <row r="50" spans="2:11" x14ac:dyDescent="0.35">
      <c r="B50" s="8" t="s">
        <v>406</v>
      </c>
      <c r="C50" s="60" t="s">
        <v>407</v>
      </c>
      <c r="D50" s="54" t="s">
        <v>408</v>
      </c>
      <c r="E50" s="6" t="s">
        <v>58</v>
      </c>
      <c r="F50" s="19">
        <v>135907</v>
      </c>
      <c r="G50" s="24">
        <v>2002.59</v>
      </c>
      <c r="H50" s="24">
        <v>1.92</v>
      </c>
      <c r="I50" s="31"/>
      <c r="J50" s="31"/>
      <c r="K50" s="35"/>
    </row>
    <row r="51" spans="2:11" x14ac:dyDescent="0.35">
      <c r="B51" s="8" t="s">
        <v>483</v>
      </c>
      <c r="C51" s="60" t="s">
        <v>484</v>
      </c>
      <c r="D51" s="54" t="s">
        <v>485</v>
      </c>
      <c r="E51" s="6" t="s">
        <v>72</v>
      </c>
      <c r="F51" s="19">
        <v>114242</v>
      </c>
      <c r="G51" s="24">
        <v>1996.04</v>
      </c>
      <c r="H51" s="24">
        <v>1.91</v>
      </c>
      <c r="I51" s="31"/>
      <c r="J51" s="31"/>
      <c r="K51" s="35"/>
    </row>
    <row r="52" spans="2:11" x14ac:dyDescent="0.35">
      <c r="B52" s="8" t="s">
        <v>611</v>
      </c>
      <c r="C52" s="60" t="s">
        <v>612</v>
      </c>
      <c r="D52" s="54" t="s">
        <v>613</v>
      </c>
      <c r="E52" s="6" t="s">
        <v>170</v>
      </c>
      <c r="F52" s="19">
        <v>200901</v>
      </c>
      <c r="G52" s="24">
        <v>1995.05</v>
      </c>
      <c r="H52" s="24">
        <v>1.91</v>
      </c>
      <c r="I52" s="31"/>
      <c r="J52" s="31"/>
      <c r="K52" s="35"/>
    </row>
    <row r="53" spans="2:11" x14ac:dyDescent="0.35">
      <c r="B53" s="8" t="s">
        <v>446</v>
      </c>
      <c r="C53" s="60" t="s">
        <v>447</v>
      </c>
      <c r="D53" s="54" t="s">
        <v>448</v>
      </c>
      <c r="E53" s="6" t="s">
        <v>65</v>
      </c>
      <c r="F53" s="19">
        <v>64237</v>
      </c>
      <c r="G53" s="24">
        <v>1989.74</v>
      </c>
      <c r="H53" s="24">
        <v>1.91</v>
      </c>
      <c r="I53" s="31"/>
      <c r="J53" s="31"/>
      <c r="K53" s="35"/>
    </row>
    <row r="54" spans="2:11" x14ac:dyDescent="0.35">
      <c r="B54" s="8" t="s">
        <v>85</v>
      </c>
      <c r="C54" s="60" t="s">
        <v>86</v>
      </c>
      <c r="D54" s="54" t="s">
        <v>87</v>
      </c>
      <c r="E54" s="6" t="s">
        <v>88</v>
      </c>
      <c r="F54" s="19">
        <v>137918</v>
      </c>
      <c r="G54" s="24">
        <v>1973.33</v>
      </c>
      <c r="H54" s="24">
        <v>1.89</v>
      </c>
      <c r="I54" s="31"/>
      <c r="J54" s="31"/>
      <c r="K54" s="35"/>
    </row>
    <row r="55" spans="2:11" x14ac:dyDescent="0.35">
      <c r="B55" s="8" t="s">
        <v>41</v>
      </c>
      <c r="C55" s="60" t="s">
        <v>42</v>
      </c>
      <c r="D55" s="54" t="s">
        <v>43</v>
      </c>
      <c r="E55" s="6" t="s">
        <v>44</v>
      </c>
      <c r="F55" s="19">
        <v>155621</v>
      </c>
      <c r="G55" s="24">
        <v>1966.12</v>
      </c>
      <c r="H55" s="24">
        <v>1.88</v>
      </c>
      <c r="I55" s="31"/>
      <c r="J55" s="31"/>
      <c r="K55" s="35"/>
    </row>
    <row r="56" spans="2:11" x14ac:dyDescent="0.35">
      <c r="B56" s="8" t="s">
        <v>45</v>
      </c>
      <c r="C56" s="60" t="s">
        <v>46</v>
      </c>
      <c r="D56" s="54" t="s">
        <v>47</v>
      </c>
      <c r="E56" s="6" t="s">
        <v>44</v>
      </c>
      <c r="F56" s="19">
        <v>254559</v>
      </c>
      <c r="G56" s="24">
        <v>1964.43</v>
      </c>
      <c r="H56" s="24">
        <v>1.88</v>
      </c>
      <c r="I56" s="31"/>
      <c r="J56" s="31"/>
      <c r="K56" s="35"/>
    </row>
    <row r="57" spans="2:11" x14ac:dyDescent="0.35">
      <c r="B57" s="8" t="s">
        <v>1151</v>
      </c>
      <c r="C57" s="60" t="s">
        <v>1152</v>
      </c>
      <c r="D57" s="54" t="s">
        <v>1153</v>
      </c>
      <c r="E57" s="6" t="s">
        <v>143</v>
      </c>
      <c r="F57" s="19">
        <v>106054</v>
      </c>
      <c r="G57" s="24">
        <v>1929.12</v>
      </c>
      <c r="H57" s="24">
        <v>1.85</v>
      </c>
      <c r="I57" s="31"/>
      <c r="J57" s="31"/>
      <c r="K57" s="35"/>
    </row>
    <row r="58" spans="2:11" x14ac:dyDescent="0.35">
      <c r="B58" s="8" t="s">
        <v>293</v>
      </c>
      <c r="C58" s="60" t="s">
        <v>294</v>
      </c>
      <c r="D58" s="54" t="s">
        <v>295</v>
      </c>
      <c r="E58" s="6" t="s">
        <v>143</v>
      </c>
      <c r="F58" s="19">
        <v>322910</v>
      </c>
      <c r="G58" s="24">
        <v>1895.16</v>
      </c>
      <c r="H58" s="24">
        <v>1.82</v>
      </c>
      <c r="I58" s="31"/>
      <c r="J58" s="31"/>
      <c r="K58" s="35"/>
    </row>
    <row r="59" spans="2:11" x14ac:dyDescent="0.35">
      <c r="B59" s="8" t="s">
        <v>55</v>
      </c>
      <c r="C59" s="60" t="s">
        <v>56</v>
      </c>
      <c r="D59" s="54" t="s">
        <v>57</v>
      </c>
      <c r="E59" s="6" t="s">
        <v>58</v>
      </c>
      <c r="F59" s="19">
        <v>152324</v>
      </c>
      <c r="G59" s="24">
        <v>1800.17</v>
      </c>
      <c r="H59" s="24">
        <v>1.73</v>
      </c>
      <c r="I59" s="31"/>
      <c r="J59" s="31"/>
      <c r="K59" s="35"/>
    </row>
    <row r="60" spans="2:11" x14ac:dyDescent="0.35">
      <c r="B60" s="8" t="s">
        <v>312</v>
      </c>
      <c r="C60" s="60" t="s">
        <v>313</v>
      </c>
      <c r="D60" s="54" t="s">
        <v>314</v>
      </c>
      <c r="E60" s="6" t="s">
        <v>58</v>
      </c>
      <c r="F60" s="19">
        <v>141784</v>
      </c>
      <c r="G60" s="24">
        <v>1700.13</v>
      </c>
      <c r="H60" s="24">
        <v>1.63</v>
      </c>
      <c r="I60" s="31"/>
      <c r="J60" s="31"/>
      <c r="K60" s="35"/>
    </row>
    <row r="61" spans="2:11" x14ac:dyDescent="0.35">
      <c r="C61" s="58" t="s">
        <v>185</v>
      </c>
      <c r="D61" s="54"/>
      <c r="E61" s="6"/>
      <c r="F61" s="19"/>
      <c r="G61" s="25">
        <v>104337.4</v>
      </c>
      <c r="H61" s="25">
        <v>100.03</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13</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18</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19</v>
      </c>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197</v>
      </c>
      <c r="C103" s="60" t="s">
        <v>198</v>
      </c>
      <c r="D103" s="54"/>
      <c r="E103" s="6"/>
      <c r="F103" s="19"/>
      <c r="G103" s="24">
        <v>104.49</v>
      </c>
      <c r="H103" s="24">
        <v>0.1</v>
      </c>
      <c r="I103" s="31"/>
      <c r="J103" s="31"/>
      <c r="K103" s="35"/>
    </row>
    <row r="104" spans="1:54" x14ac:dyDescent="0.35">
      <c r="C104" s="58" t="s">
        <v>185</v>
      </c>
      <c r="D104" s="54"/>
      <c r="E104" s="6"/>
      <c r="F104" s="19"/>
      <c r="G104" s="25">
        <v>104.49</v>
      </c>
      <c r="H104" s="25">
        <v>0.1</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4855</v>
      </c>
      <c r="D107" s="54"/>
      <c r="E107" s="6"/>
      <c r="F107" s="19"/>
      <c r="G107" s="24" t="s">
        <v>2</v>
      </c>
      <c r="H107" s="24" t="s">
        <v>2</v>
      </c>
      <c r="I107" s="31"/>
      <c r="J107" s="31"/>
      <c r="K107" s="35"/>
      <c r="L107" s="3"/>
      <c r="AI107" s="3"/>
      <c r="AV107" s="3"/>
      <c r="AX107" s="3"/>
      <c r="BB107" s="3"/>
    </row>
    <row r="108" spans="1:54" x14ac:dyDescent="0.35">
      <c r="B108" s="8"/>
      <c r="C108" s="60" t="s">
        <v>199</v>
      </c>
      <c r="D108" s="54"/>
      <c r="E108" s="6"/>
      <c r="F108" s="19"/>
      <c r="G108" s="24">
        <v>-132.87</v>
      </c>
      <c r="H108" s="24">
        <v>-0.13</v>
      </c>
      <c r="I108" s="31"/>
      <c r="J108" s="31"/>
      <c r="K108" s="35"/>
    </row>
    <row r="109" spans="1:54" x14ac:dyDescent="0.35">
      <c r="C109" s="58" t="s">
        <v>185</v>
      </c>
      <c r="D109" s="54"/>
      <c r="E109" s="6"/>
      <c r="F109" s="19"/>
      <c r="G109" s="25">
        <v>-132.87</v>
      </c>
      <c r="H109" s="25">
        <v>-0.13</v>
      </c>
      <c r="I109" s="31"/>
      <c r="J109" s="31"/>
      <c r="K109" s="35"/>
    </row>
    <row r="110" spans="1:54" x14ac:dyDescent="0.35">
      <c r="C110" s="57"/>
      <c r="D110" s="54"/>
      <c r="E110" s="6"/>
      <c r="F110" s="19"/>
      <c r="G110" s="24"/>
      <c r="H110" s="24"/>
      <c r="I110" s="31"/>
      <c r="J110" s="31"/>
      <c r="K110" s="35"/>
    </row>
    <row r="111" spans="1:54" x14ac:dyDescent="0.35">
      <c r="C111" s="61" t="s">
        <v>200</v>
      </c>
      <c r="D111" s="55"/>
      <c r="E111" s="5"/>
      <c r="F111" s="20"/>
      <c r="G111" s="26">
        <v>104309.02</v>
      </c>
      <c r="H111" s="26">
        <v>100</v>
      </c>
      <c r="I111" s="32"/>
      <c r="J111" s="32"/>
      <c r="K111" s="36"/>
    </row>
    <row r="114" spans="1:256" x14ac:dyDescent="0.35">
      <c r="C114" s="1" t="s">
        <v>201</v>
      </c>
    </row>
    <row r="115" spans="1:256" x14ac:dyDescent="0.35">
      <c r="C115" s="37" t="s">
        <v>202</v>
      </c>
      <c r="D115" s="37"/>
      <c r="E115" s="37"/>
      <c r="F115" s="37"/>
      <c r="G115" s="37"/>
      <c r="H115" s="37"/>
      <c r="I115" s="37"/>
      <c r="J115" s="37"/>
      <c r="K115" s="37"/>
    </row>
    <row r="116" spans="1:256" x14ac:dyDescent="0.35">
      <c r="C116" s="2" t="s">
        <v>203</v>
      </c>
    </row>
    <row r="117" spans="1:256" x14ac:dyDescent="0.35">
      <c r="C117" s="2" t="s">
        <v>204</v>
      </c>
    </row>
    <row r="118" spans="1:256" ht="30" customHeight="1" x14ac:dyDescent="0.35">
      <c r="C118" s="205" t="s">
        <v>205</v>
      </c>
      <c r="D118" s="206"/>
      <c r="E118" s="206"/>
      <c r="F118" s="206"/>
      <c r="G118" s="206"/>
      <c r="H118" s="206"/>
      <c r="I118" s="206"/>
      <c r="J118" s="206"/>
      <c r="K118" s="206"/>
    </row>
    <row r="119" spans="1:256" x14ac:dyDescent="0.35">
      <c r="C119" s="2" t="s">
        <v>206</v>
      </c>
    </row>
    <row r="121" spans="1:256" x14ac:dyDescent="0.35">
      <c r="C121" s="2" t="s">
        <v>5006</v>
      </c>
      <c r="E121" s="2" t="s">
        <v>2</v>
      </c>
    </row>
    <row r="123" spans="1:256" x14ac:dyDescent="0.35">
      <c r="C123" s="2" t="s">
        <v>5007</v>
      </c>
      <c r="E123" s="2" t="s">
        <v>2</v>
      </c>
    </row>
    <row r="125" spans="1:256" x14ac:dyDescent="0.35">
      <c r="C125" s="2" t="s">
        <v>5056</v>
      </c>
    </row>
    <row r="127" spans="1:256" x14ac:dyDescent="0.35">
      <c r="C127" s="2" t="s">
        <v>5057</v>
      </c>
    </row>
    <row r="128" spans="1:256" s="86" customFormat="1" ht="35.25" customHeight="1" x14ac:dyDescent="0.35">
      <c r="A128" s="82"/>
      <c r="B128" s="82"/>
      <c r="C128" s="87" t="s">
        <v>5012</v>
      </c>
      <c r="D128" s="91" t="s">
        <v>5013</v>
      </c>
      <c r="E128" s="91" t="s">
        <v>5014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9" t="s">
        <v>5015</v>
      </c>
      <c r="D129" s="92">
        <v>10.8843</v>
      </c>
      <c r="E129" s="92">
        <v>11.876300000000001</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35">
      <c r="A130" s="82"/>
      <c r="B130" s="82"/>
      <c r="C130" s="89" t="s">
        <v>5016</v>
      </c>
      <c r="D130" s="92">
        <v>10.884399999999999</v>
      </c>
      <c r="E130" s="92">
        <v>11.8764</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35">
      <c r="A131" s="82"/>
      <c r="B131" s="82"/>
      <c r="C131" s="89" t="s">
        <v>5017</v>
      </c>
      <c r="D131" s="92">
        <v>11</v>
      </c>
      <c r="E131" s="92">
        <v>12.007300000000001</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35">
      <c r="A132" s="82"/>
      <c r="B132" s="82"/>
      <c r="C132" s="89" t="s">
        <v>5018</v>
      </c>
      <c r="D132" s="92">
        <v>11.0006</v>
      </c>
      <c r="E132" s="92">
        <v>12.008100000000001</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ht="85" customHeight="1" x14ac:dyDescent="0.35">
      <c r="A133" s="82"/>
      <c r="B133" s="82"/>
      <c r="C133" s="207" t="s">
        <v>5051</v>
      </c>
      <c r="D133" s="208"/>
      <c r="E133" s="209"/>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5" spans="1:256" x14ac:dyDescent="0.35">
      <c r="C135" s="2" t="s">
        <v>5058</v>
      </c>
      <c r="E135" s="2" t="s">
        <v>2</v>
      </c>
    </row>
    <row r="137" spans="1:256" x14ac:dyDescent="0.35">
      <c r="C137" s="2" t="s">
        <v>5059</v>
      </c>
      <c r="E137" s="2" t="s">
        <v>2</v>
      </c>
    </row>
    <row r="139" spans="1:256" x14ac:dyDescent="0.35">
      <c r="C139" s="2" t="s">
        <v>5008</v>
      </c>
      <c r="E139" s="2" t="s">
        <v>2</v>
      </c>
    </row>
    <row r="141" spans="1:256" x14ac:dyDescent="0.35">
      <c r="C141" s="2" t="s">
        <v>5009</v>
      </c>
      <c r="E141" s="2" t="s">
        <v>2</v>
      </c>
    </row>
    <row r="143" spans="1:256" x14ac:dyDescent="0.35">
      <c r="C143" s="2" t="s">
        <v>5010</v>
      </c>
      <c r="E143" s="100">
        <v>0.31850764360251271</v>
      </c>
    </row>
    <row r="145" spans="3:5" x14ac:dyDescent="0.35">
      <c r="C145" s="2" t="s">
        <v>5011</v>
      </c>
      <c r="E145" s="101" t="s">
        <v>5229</v>
      </c>
    </row>
    <row r="147" spans="3:5" x14ac:dyDescent="0.35">
      <c r="C147" s="2" t="s">
        <v>5060</v>
      </c>
      <c r="E147" s="2" t="s">
        <v>2</v>
      </c>
    </row>
    <row r="149" spans="3:5" x14ac:dyDescent="0.35">
      <c r="C149" s="2" t="s">
        <v>5230</v>
      </c>
    </row>
    <row r="151" spans="3:5" x14ac:dyDescent="0.35">
      <c r="C151" s="1" t="s">
        <v>5156</v>
      </c>
      <c r="E151" s="94" t="s">
        <v>5157</v>
      </c>
    </row>
    <row r="152" spans="3:5" x14ac:dyDescent="0.35">
      <c r="E152" s="2" t="s">
        <v>5215</v>
      </c>
    </row>
  </sheetData>
  <mergeCells count="2">
    <mergeCell ref="C118:K118"/>
    <mergeCell ref="C133:E133"/>
  </mergeCells>
  <hyperlinks>
    <hyperlink ref="J2" location="'Index'!A1" display="'Index'!A1" xr:uid="{B7FF231F-6D26-4AAF-BD73-0EC775902D6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327C7-5DF7-44A3-B908-59F9DAE69207}">
  <sheetPr codeName="Sheet1"/>
  <dimension ref="A1:IV138"/>
  <sheetViews>
    <sheetView showGridLines="0" zoomScale="90" zoomScaleNormal="90" workbookViewId="0">
      <pane ySplit="6" topLeftCell="A12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4297</v>
      </c>
      <c r="J2" s="38" t="s">
        <v>4539</v>
      </c>
    </row>
    <row r="3" spans="1:54" ht="16" x14ac:dyDescent="0.4">
      <c r="C3" s="1" t="s">
        <v>28</v>
      </c>
      <c r="D3" s="21" t="s">
        <v>4298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85</v>
      </c>
      <c r="C11" s="60" t="s">
        <v>86</v>
      </c>
      <c r="D11" s="54" t="s">
        <v>87</v>
      </c>
      <c r="E11" s="6" t="s">
        <v>88</v>
      </c>
      <c r="F11" s="19">
        <v>5295000</v>
      </c>
      <c r="G11" s="24">
        <v>75760.86</v>
      </c>
      <c r="H11" s="24">
        <v>8.49</v>
      </c>
      <c r="I11" s="31"/>
      <c r="J11" s="31"/>
      <c r="K11" s="35"/>
    </row>
    <row r="12" spans="1:54" x14ac:dyDescent="0.35">
      <c r="B12" s="8" t="s">
        <v>409</v>
      </c>
      <c r="C12" s="60" t="s">
        <v>410</v>
      </c>
      <c r="D12" s="54" t="s">
        <v>411</v>
      </c>
      <c r="E12" s="6" t="s">
        <v>412</v>
      </c>
      <c r="F12" s="19">
        <v>24310276</v>
      </c>
      <c r="G12" s="24">
        <v>72821.429999999993</v>
      </c>
      <c r="H12" s="24">
        <v>8.17</v>
      </c>
      <c r="I12" s="31"/>
      <c r="J12" s="31"/>
      <c r="K12" s="35"/>
    </row>
    <row r="13" spans="1:54" x14ac:dyDescent="0.35">
      <c r="B13" s="8" t="s">
        <v>413</v>
      </c>
      <c r="C13" s="60" t="s">
        <v>414</v>
      </c>
      <c r="D13" s="54" t="s">
        <v>415</v>
      </c>
      <c r="E13" s="6" t="s">
        <v>375</v>
      </c>
      <c r="F13" s="19">
        <v>37434819</v>
      </c>
      <c r="G13" s="24">
        <v>61104.86</v>
      </c>
      <c r="H13" s="24">
        <v>6.85</v>
      </c>
      <c r="I13" s="31"/>
      <c r="J13" s="31"/>
      <c r="K13" s="35"/>
    </row>
    <row r="14" spans="1:54" x14ac:dyDescent="0.35">
      <c r="B14" s="8" t="s">
        <v>372</v>
      </c>
      <c r="C14" s="60" t="s">
        <v>373</v>
      </c>
      <c r="D14" s="54" t="s">
        <v>374</v>
      </c>
      <c r="E14" s="6" t="s">
        <v>375</v>
      </c>
      <c r="F14" s="19">
        <v>18598327</v>
      </c>
      <c r="G14" s="24">
        <v>53040.57</v>
      </c>
      <c r="H14" s="24">
        <v>5.95</v>
      </c>
      <c r="I14" s="31"/>
      <c r="J14" s="31"/>
      <c r="K14" s="35"/>
    </row>
    <row r="15" spans="1:54" x14ac:dyDescent="0.35">
      <c r="B15" s="8" t="s">
        <v>2218</v>
      </c>
      <c r="C15" s="60" t="s">
        <v>2219</v>
      </c>
      <c r="D15" s="54" t="s">
        <v>2220</v>
      </c>
      <c r="E15" s="6" t="s">
        <v>54</v>
      </c>
      <c r="F15" s="19">
        <v>4005515</v>
      </c>
      <c r="G15" s="24">
        <v>50080.95</v>
      </c>
      <c r="H15" s="24">
        <v>5.62</v>
      </c>
      <c r="I15" s="31"/>
      <c r="J15" s="31"/>
      <c r="K15" s="35"/>
    </row>
    <row r="16" spans="1:54" x14ac:dyDescent="0.35">
      <c r="B16" s="8" t="s">
        <v>105</v>
      </c>
      <c r="C16" s="60" t="s">
        <v>106</v>
      </c>
      <c r="D16" s="54" t="s">
        <v>107</v>
      </c>
      <c r="E16" s="6" t="s">
        <v>98</v>
      </c>
      <c r="F16" s="19">
        <v>1133474</v>
      </c>
      <c r="G16" s="24">
        <v>46218.54</v>
      </c>
      <c r="H16" s="24">
        <v>5.18</v>
      </c>
      <c r="I16" s="31"/>
      <c r="J16" s="31"/>
      <c r="K16" s="35"/>
    </row>
    <row r="17" spans="2:11" x14ac:dyDescent="0.35">
      <c r="B17" s="8" t="s">
        <v>608</v>
      </c>
      <c r="C17" s="60" t="s">
        <v>609</v>
      </c>
      <c r="D17" s="54" t="s">
        <v>610</v>
      </c>
      <c r="E17" s="6" t="s">
        <v>221</v>
      </c>
      <c r="F17" s="19">
        <v>11245170</v>
      </c>
      <c r="G17" s="24">
        <v>44885.1</v>
      </c>
      <c r="H17" s="24">
        <v>5.03</v>
      </c>
      <c r="I17" s="31"/>
      <c r="J17" s="31"/>
      <c r="K17" s="35"/>
    </row>
    <row r="18" spans="2:11" x14ac:dyDescent="0.35">
      <c r="B18" s="8" t="s">
        <v>218</v>
      </c>
      <c r="C18" s="60" t="s">
        <v>219</v>
      </c>
      <c r="D18" s="54" t="s">
        <v>220</v>
      </c>
      <c r="E18" s="6" t="s">
        <v>221</v>
      </c>
      <c r="F18" s="19">
        <v>2285360</v>
      </c>
      <c r="G18" s="24">
        <v>39673.85</v>
      </c>
      <c r="H18" s="24">
        <v>4.45</v>
      </c>
      <c r="I18" s="31"/>
      <c r="J18" s="31"/>
      <c r="K18" s="35"/>
    </row>
    <row r="19" spans="2:11" x14ac:dyDescent="0.35">
      <c r="B19" s="8" t="s">
        <v>4046</v>
      </c>
      <c r="C19" s="60" t="s">
        <v>4047</v>
      </c>
      <c r="D19" s="54" t="s">
        <v>4048</v>
      </c>
      <c r="E19" s="6" t="s">
        <v>115</v>
      </c>
      <c r="F19" s="19">
        <v>6524614</v>
      </c>
      <c r="G19" s="24">
        <v>38889.96</v>
      </c>
      <c r="H19" s="24">
        <v>4.3600000000000003</v>
      </c>
      <c r="I19" s="31"/>
      <c r="J19" s="31"/>
      <c r="K19" s="35"/>
    </row>
    <row r="20" spans="2:11" x14ac:dyDescent="0.35">
      <c r="B20" s="8" t="s">
        <v>431</v>
      </c>
      <c r="C20" s="60" t="s">
        <v>432</v>
      </c>
      <c r="D20" s="54" t="s">
        <v>433</v>
      </c>
      <c r="E20" s="6" t="s">
        <v>375</v>
      </c>
      <c r="F20" s="19">
        <v>13219320</v>
      </c>
      <c r="G20" s="24">
        <v>36585.79</v>
      </c>
      <c r="H20" s="24">
        <v>4.0999999999999996</v>
      </c>
      <c r="I20" s="31"/>
      <c r="J20" s="31"/>
      <c r="K20" s="35"/>
    </row>
    <row r="21" spans="2:11" x14ac:dyDescent="0.35">
      <c r="B21" s="8" t="s">
        <v>2179</v>
      </c>
      <c r="C21" s="60" t="s">
        <v>1335</v>
      </c>
      <c r="D21" s="54" t="s">
        <v>2180</v>
      </c>
      <c r="E21" s="6" t="s">
        <v>88</v>
      </c>
      <c r="F21" s="19">
        <v>12163692</v>
      </c>
      <c r="G21" s="24">
        <v>36545.81</v>
      </c>
      <c r="H21" s="24">
        <v>4.0999999999999996</v>
      </c>
      <c r="I21" s="31"/>
      <c r="J21" s="31"/>
      <c r="K21" s="35"/>
    </row>
    <row r="22" spans="2:11" x14ac:dyDescent="0.35">
      <c r="B22" s="8" t="s">
        <v>596</v>
      </c>
      <c r="C22" s="60" t="s">
        <v>597</v>
      </c>
      <c r="D22" s="54" t="s">
        <v>598</v>
      </c>
      <c r="E22" s="6" t="s">
        <v>221</v>
      </c>
      <c r="F22" s="19">
        <v>4650124</v>
      </c>
      <c r="G22" s="24">
        <v>26094.17</v>
      </c>
      <c r="H22" s="24">
        <v>2.93</v>
      </c>
      <c r="I22" s="31"/>
      <c r="J22" s="31"/>
      <c r="K22" s="35"/>
    </row>
    <row r="23" spans="2:11" x14ac:dyDescent="0.35">
      <c r="B23" s="8" t="s">
        <v>1055</v>
      </c>
      <c r="C23" s="60" t="s">
        <v>1056</v>
      </c>
      <c r="D23" s="54" t="s">
        <v>1057</v>
      </c>
      <c r="E23" s="6" t="s">
        <v>88</v>
      </c>
      <c r="F23" s="19">
        <v>17647288</v>
      </c>
      <c r="G23" s="24">
        <v>25103.27</v>
      </c>
      <c r="H23" s="24">
        <v>2.81</v>
      </c>
      <c r="I23" s="31"/>
      <c r="J23" s="31"/>
      <c r="K23" s="35"/>
    </row>
    <row r="24" spans="2:11" x14ac:dyDescent="0.35">
      <c r="B24" s="8" t="s">
        <v>174</v>
      </c>
      <c r="C24" s="60" t="s">
        <v>175</v>
      </c>
      <c r="D24" s="54" t="s">
        <v>176</v>
      </c>
      <c r="E24" s="6" t="s">
        <v>177</v>
      </c>
      <c r="F24" s="19">
        <v>76240</v>
      </c>
      <c r="G24" s="24">
        <v>23657.27</v>
      </c>
      <c r="H24" s="24">
        <v>2.65</v>
      </c>
      <c r="I24" s="31"/>
      <c r="J24" s="31"/>
      <c r="K24" s="35"/>
    </row>
    <row r="25" spans="2:11" x14ac:dyDescent="0.35">
      <c r="B25" s="8" t="s">
        <v>1058</v>
      </c>
      <c r="C25" s="60" t="s">
        <v>1059</v>
      </c>
      <c r="D25" s="54" t="s">
        <v>1060</v>
      </c>
      <c r="E25" s="6" t="s">
        <v>221</v>
      </c>
      <c r="F25" s="19">
        <v>12114574</v>
      </c>
      <c r="G25" s="24">
        <v>22718.46</v>
      </c>
      <c r="H25" s="24">
        <v>2.5499999999999998</v>
      </c>
      <c r="I25" s="31"/>
      <c r="J25" s="31"/>
      <c r="K25" s="35"/>
    </row>
    <row r="26" spans="2:11" x14ac:dyDescent="0.35">
      <c r="B26" s="8" t="s">
        <v>1863</v>
      </c>
      <c r="C26" s="60" t="s">
        <v>1864</v>
      </c>
      <c r="D26" s="54" t="s">
        <v>1865</v>
      </c>
      <c r="E26" s="6" t="s">
        <v>115</v>
      </c>
      <c r="F26" s="19">
        <v>2796573</v>
      </c>
      <c r="G26" s="24">
        <v>19774.57</v>
      </c>
      <c r="H26" s="24">
        <v>2.2200000000000002</v>
      </c>
      <c r="I26" s="31"/>
      <c r="J26" s="31"/>
      <c r="K26" s="35"/>
    </row>
    <row r="27" spans="2:11" x14ac:dyDescent="0.35">
      <c r="B27" s="8" t="s">
        <v>2181</v>
      </c>
      <c r="C27" s="60" t="s">
        <v>735</v>
      </c>
      <c r="D27" s="54" t="s">
        <v>2182</v>
      </c>
      <c r="E27" s="6" t="s">
        <v>72</v>
      </c>
      <c r="F27" s="19">
        <v>4257426</v>
      </c>
      <c r="G27" s="24">
        <v>19090.3</v>
      </c>
      <c r="H27" s="24">
        <v>2.14</v>
      </c>
      <c r="I27" s="31"/>
      <c r="J27" s="31"/>
      <c r="K27" s="35"/>
    </row>
    <row r="28" spans="2:11" x14ac:dyDescent="0.35">
      <c r="B28" s="8" t="s">
        <v>2667</v>
      </c>
      <c r="C28" s="60" t="s">
        <v>2668</v>
      </c>
      <c r="D28" s="54" t="s">
        <v>2669</v>
      </c>
      <c r="E28" s="6" t="s">
        <v>375</v>
      </c>
      <c r="F28" s="19">
        <v>11183665</v>
      </c>
      <c r="G28" s="24">
        <v>18567.12</v>
      </c>
      <c r="H28" s="24">
        <v>2.08</v>
      </c>
      <c r="I28" s="31"/>
      <c r="J28" s="31"/>
      <c r="K28" s="35"/>
    </row>
    <row r="29" spans="2:11" x14ac:dyDescent="0.35">
      <c r="B29" s="8" t="s">
        <v>2673</v>
      </c>
      <c r="C29" s="60" t="s">
        <v>2674</v>
      </c>
      <c r="D29" s="54" t="s">
        <v>2675</v>
      </c>
      <c r="E29" s="6" t="s">
        <v>375</v>
      </c>
      <c r="F29" s="19">
        <v>4492129</v>
      </c>
      <c r="G29" s="24">
        <v>17072.34</v>
      </c>
      <c r="H29" s="24">
        <v>1.91</v>
      </c>
      <c r="I29" s="31"/>
      <c r="J29" s="31"/>
      <c r="K29" s="35"/>
    </row>
    <row r="30" spans="2:11" x14ac:dyDescent="0.35">
      <c r="B30" s="8" t="s">
        <v>4299</v>
      </c>
      <c r="C30" s="60" t="s">
        <v>4300</v>
      </c>
      <c r="D30" s="54" t="s">
        <v>4301</v>
      </c>
      <c r="E30" s="6" t="s">
        <v>88</v>
      </c>
      <c r="F30" s="19">
        <v>4547684</v>
      </c>
      <c r="G30" s="24">
        <v>16458.07</v>
      </c>
      <c r="H30" s="24">
        <v>1.85</v>
      </c>
      <c r="I30" s="31"/>
      <c r="J30" s="31"/>
      <c r="K30" s="35"/>
    </row>
    <row r="31" spans="2:11" x14ac:dyDescent="0.35">
      <c r="B31" s="8" t="s">
        <v>2293</v>
      </c>
      <c r="C31" s="60" t="s">
        <v>719</v>
      </c>
      <c r="D31" s="54" t="s">
        <v>2294</v>
      </c>
      <c r="E31" s="6" t="s">
        <v>72</v>
      </c>
      <c r="F31" s="19">
        <v>4325000</v>
      </c>
      <c r="G31" s="24">
        <v>15323.48</v>
      </c>
      <c r="H31" s="24">
        <v>1.72</v>
      </c>
      <c r="I31" s="31"/>
      <c r="J31" s="31"/>
      <c r="K31" s="35"/>
    </row>
    <row r="32" spans="2:11" x14ac:dyDescent="0.35">
      <c r="B32" s="8" t="s">
        <v>4302</v>
      </c>
      <c r="C32" s="60" t="s">
        <v>4303</v>
      </c>
      <c r="D32" s="54" t="s">
        <v>4304</v>
      </c>
      <c r="E32" s="6" t="s">
        <v>115</v>
      </c>
      <c r="F32" s="19">
        <v>2269181</v>
      </c>
      <c r="G32" s="24">
        <v>13512.97</v>
      </c>
      <c r="H32" s="24">
        <v>1.52</v>
      </c>
      <c r="I32" s="31"/>
      <c r="J32" s="31"/>
      <c r="K32" s="35"/>
    </row>
    <row r="33" spans="2:11" x14ac:dyDescent="0.35">
      <c r="B33" s="8" t="s">
        <v>577</v>
      </c>
      <c r="C33" s="60" t="s">
        <v>578</v>
      </c>
      <c r="D33" s="54" t="s">
        <v>579</v>
      </c>
      <c r="E33" s="6" t="s">
        <v>221</v>
      </c>
      <c r="F33" s="19">
        <v>1000000</v>
      </c>
      <c r="G33" s="24">
        <v>13422.5</v>
      </c>
      <c r="H33" s="24">
        <v>1.51</v>
      </c>
      <c r="I33" s="31"/>
      <c r="J33" s="31"/>
      <c r="K33" s="35"/>
    </row>
    <row r="34" spans="2:11" x14ac:dyDescent="0.35">
      <c r="B34" s="8" t="s">
        <v>357</v>
      </c>
      <c r="C34" s="60" t="s">
        <v>358</v>
      </c>
      <c r="D34" s="54" t="s">
        <v>359</v>
      </c>
      <c r="E34" s="6" t="s">
        <v>131</v>
      </c>
      <c r="F34" s="19">
        <v>452514</v>
      </c>
      <c r="G34" s="24">
        <v>13339.66</v>
      </c>
      <c r="H34" s="24">
        <v>1.5</v>
      </c>
      <c r="I34" s="31"/>
      <c r="J34" s="31"/>
      <c r="K34" s="35"/>
    </row>
    <row r="35" spans="2:11" x14ac:dyDescent="0.35">
      <c r="B35" s="8" t="s">
        <v>1169</v>
      </c>
      <c r="C35" s="60" t="s">
        <v>1170</v>
      </c>
      <c r="D35" s="54" t="s">
        <v>1171</v>
      </c>
      <c r="E35" s="6" t="s">
        <v>98</v>
      </c>
      <c r="F35" s="19">
        <v>2400993</v>
      </c>
      <c r="G35" s="24">
        <v>11761.26</v>
      </c>
      <c r="H35" s="24">
        <v>1.32</v>
      </c>
      <c r="I35" s="31"/>
      <c r="J35" s="31"/>
      <c r="K35" s="35"/>
    </row>
    <row r="36" spans="2:11" x14ac:dyDescent="0.35">
      <c r="B36" s="8" t="s">
        <v>2121</v>
      </c>
      <c r="C36" s="60" t="s">
        <v>2122</v>
      </c>
      <c r="D36" s="54" t="s">
        <v>2123</v>
      </c>
      <c r="E36" s="6" t="s">
        <v>412</v>
      </c>
      <c r="F36" s="19">
        <v>2100000</v>
      </c>
      <c r="G36" s="24">
        <v>10306.799999999999</v>
      </c>
      <c r="H36" s="24">
        <v>1.1599999999999999</v>
      </c>
      <c r="I36" s="31"/>
      <c r="J36" s="31"/>
      <c r="K36" s="35"/>
    </row>
    <row r="37" spans="2:11" x14ac:dyDescent="0.35">
      <c r="B37" s="8" t="s">
        <v>1142</v>
      </c>
      <c r="C37" s="60" t="s">
        <v>1143</v>
      </c>
      <c r="D37" s="54" t="s">
        <v>1144</v>
      </c>
      <c r="E37" s="6" t="s">
        <v>221</v>
      </c>
      <c r="F37" s="19">
        <v>3010964</v>
      </c>
      <c r="G37" s="24">
        <v>9585.4</v>
      </c>
      <c r="H37" s="24">
        <v>1.07</v>
      </c>
      <c r="I37" s="31"/>
      <c r="J37" s="31"/>
      <c r="K37" s="35"/>
    </row>
    <row r="38" spans="2:11" x14ac:dyDescent="0.35">
      <c r="B38" s="8" t="s">
        <v>2133</v>
      </c>
      <c r="C38" s="60" t="s">
        <v>2134</v>
      </c>
      <c r="D38" s="54" t="s">
        <v>2135</v>
      </c>
      <c r="E38" s="6" t="s">
        <v>221</v>
      </c>
      <c r="F38" s="19">
        <v>10964983</v>
      </c>
      <c r="G38" s="24">
        <v>9122.8700000000008</v>
      </c>
      <c r="H38" s="24">
        <v>1.02</v>
      </c>
      <c r="I38" s="31"/>
      <c r="J38" s="31"/>
      <c r="K38" s="35"/>
    </row>
    <row r="39" spans="2:11" x14ac:dyDescent="0.35">
      <c r="B39" s="8" t="s">
        <v>1092</v>
      </c>
      <c r="C39" s="60" t="s">
        <v>1093</v>
      </c>
      <c r="D39" s="54" t="s">
        <v>1094</v>
      </c>
      <c r="E39" s="6" t="s">
        <v>243</v>
      </c>
      <c r="F39" s="19">
        <v>5704650</v>
      </c>
      <c r="G39" s="24">
        <v>7141.65</v>
      </c>
      <c r="H39" s="24">
        <v>0.8</v>
      </c>
      <c r="I39" s="31"/>
      <c r="J39" s="31"/>
      <c r="K39" s="35"/>
    </row>
    <row r="40" spans="2:11" x14ac:dyDescent="0.35">
      <c r="B40" s="8" t="s">
        <v>95</v>
      </c>
      <c r="C40" s="60" t="s">
        <v>96</v>
      </c>
      <c r="D40" s="54" t="s">
        <v>97</v>
      </c>
      <c r="E40" s="6" t="s">
        <v>98</v>
      </c>
      <c r="F40" s="19">
        <v>170000</v>
      </c>
      <c r="G40" s="24">
        <v>6473.94</v>
      </c>
      <c r="H40" s="24">
        <v>0.73</v>
      </c>
      <c r="I40" s="31"/>
      <c r="J40" s="31"/>
      <c r="K40" s="35"/>
    </row>
    <row r="41" spans="2:11" x14ac:dyDescent="0.35">
      <c r="B41" s="8" t="s">
        <v>3897</v>
      </c>
      <c r="C41" s="60" t="s">
        <v>3898</v>
      </c>
      <c r="D41" s="54" t="s">
        <v>3899</v>
      </c>
      <c r="E41" s="6" t="s">
        <v>54</v>
      </c>
      <c r="F41" s="19">
        <v>900000</v>
      </c>
      <c r="G41" s="24">
        <v>5046.3</v>
      </c>
      <c r="H41" s="24">
        <v>0.56999999999999995</v>
      </c>
      <c r="I41" s="31"/>
      <c r="J41" s="31"/>
      <c r="K41" s="35"/>
    </row>
    <row r="42" spans="2:11" x14ac:dyDescent="0.35">
      <c r="B42" s="8" t="s">
        <v>574</v>
      </c>
      <c r="C42" s="60" t="s">
        <v>575</v>
      </c>
      <c r="D42" s="54" t="s">
        <v>576</v>
      </c>
      <c r="E42" s="6" t="s">
        <v>221</v>
      </c>
      <c r="F42" s="19">
        <v>2224865</v>
      </c>
      <c r="G42" s="24">
        <v>4935.8599999999997</v>
      </c>
      <c r="H42" s="24">
        <v>0.55000000000000004</v>
      </c>
      <c r="I42" s="31"/>
      <c r="J42" s="31"/>
      <c r="K42" s="35"/>
    </row>
    <row r="43" spans="2:11" x14ac:dyDescent="0.35">
      <c r="B43" s="8" t="s">
        <v>4305</v>
      </c>
      <c r="C43" s="60" t="s">
        <v>4306</v>
      </c>
      <c r="D43" s="54" t="s">
        <v>4307</v>
      </c>
      <c r="E43" s="6" t="s">
        <v>115</v>
      </c>
      <c r="F43" s="19">
        <v>200000</v>
      </c>
      <c r="G43" s="24">
        <v>2914</v>
      </c>
      <c r="H43" s="24">
        <v>0.33</v>
      </c>
      <c r="I43" s="31"/>
      <c r="J43" s="31"/>
      <c r="K43" s="35"/>
    </row>
    <row r="44" spans="2:11" x14ac:dyDescent="0.35">
      <c r="B44" s="8" t="s">
        <v>489</v>
      </c>
      <c r="C44" s="60" t="s">
        <v>490</v>
      </c>
      <c r="D44" s="54" t="s">
        <v>491</v>
      </c>
      <c r="E44" s="6" t="s">
        <v>111</v>
      </c>
      <c r="F44" s="19">
        <v>664422</v>
      </c>
      <c r="G44" s="24">
        <v>1518.87</v>
      </c>
      <c r="H44" s="24">
        <v>0.17</v>
      </c>
      <c r="I44" s="31"/>
      <c r="J44" s="31"/>
      <c r="K44" s="35"/>
    </row>
    <row r="45" spans="2:11" x14ac:dyDescent="0.35">
      <c r="C45" s="58" t="s">
        <v>185</v>
      </c>
      <c r="D45" s="54"/>
      <c r="E45" s="6"/>
      <c r="F45" s="19"/>
      <c r="G45" s="25">
        <v>868548.85</v>
      </c>
      <c r="H45" s="25">
        <v>97.41</v>
      </c>
      <c r="I45" s="31"/>
      <c r="J45" s="31"/>
      <c r="K45" s="35"/>
    </row>
    <row r="46" spans="2:11" x14ac:dyDescent="0.35">
      <c r="C46" s="57"/>
      <c r="D46" s="54"/>
      <c r="E46" s="6"/>
      <c r="F46" s="19"/>
      <c r="G46" s="24"/>
      <c r="H46" s="24"/>
      <c r="I46" s="31"/>
      <c r="J46" s="31"/>
      <c r="K46" s="35"/>
    </row>
    <row r="47" spans="2:11" x14ac:dyDescent="0.35">
      <c r="C47" s="58" t="s">
        <v>3</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4</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5</v>
      </c>
      <c r="D51" s="54"/>
      <c r="E51" s="6"/>
      <c r="F51" s="19"/>
      <c r="G51" s="24"/>
      <c r="H51" s="24"/>
      <c r="I51" s="31"/>
      <c r="J51" s="31"/>
      <c r="K51" s="35"/>
    </row>
    <row r="52" spans="3:11" x14ac:dyDescent="0.35">
      <c r="C52" s="57"/>
      <c r="D52" s="54"/>
      <c r="E52" s="6"/>
      <c r="F52" s="19"/>
      <c r="G52" s="24"/>
      <c r="H52" s="24"/>
      <c r="I52" s="31"/>
      <c r="J52" s="31"/>
      <c r="K52" s="35"/>
    </row>
    <row r="53" spans="3:11" x14ac:dyDescent="0.35">
      <c r="C53" s="58" t="s">
        <v>6</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7</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8</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9</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10</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11</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13</v>
      </c>
      <c r="D65" s="54"/>
      <c r="E65" s="6"/>
      <c r="F65" s="19"/>
      <c r="G65" s="24"/>
      <c r="H65" s="24"/>
      <c r="I65" s="31"/>
      <c r="J65" s="31"/>
      <c r="K65" s="35"/>
    </row>
    <row r="66" spans="1:11" x14ac:dyDescent="0.35">
      <c r="A66" s="28"/>
      <c r="B66" s="28"/>
      <c r="C66" s="58" t="s">
        <v>14</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15</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C70" s="59" t="s">
        <v>16</v>
      </c>
      <c r="D70" s="54"/>
      <c r="E70" s="6"/>
      <c r="F70" s="19"/>
      <c r="G70" s="24"/>
      <c r="H70" s="24"/>
      <c r="I70" s="31"/>
      <c r="J70" s="31"/>
      <c r="K70" s="35"/>
    </row>
    <row r="71" spans="1:11" x14ac:dyDescent="0.35">
      <c r="B71" s="8" t="s">
        <v>1221</v>
      </c>
      <c r="C71" s="60" t="s">
        <v>1222</v>
      </c>
      <c r="D71" s="54" t="s">
        <v>1223</v>
      </c>
      <c r="E71" s="6" t="s">
        <v>196</v>
      </c>
      <c r="F71" s="19">
        <v>5000000</v>
      </c>
      <c r="G71" s="24">
        <v>4995.8100000000004</v>
      </c>
      <c r="H71" s="24">
        <v>0.56000000000000005</v>
      </c>
      <c r="I71" s="31">
        <v>5.1112000000000002</v>
      </c>
      <c r="J71" s="31"/>
      <c r="K71" s="35"/>
    </row>
    <row r="72" spans="1:11" x14ac:dyDescent="0.35">
      <c r="B72" s="8" t="s">
        <v>193</v>
      </c>
      <c r="C72" s="60" t="s">
        <v>194</v>
      </c>
      <c r="D72" s="54" t="s">
        <v>195</v>
      </c>
      <c r="E72" s="6" t="s">
        <v>196</v>
      </c>
      <c r="F72" s="19">
        <v>500000</v>
      </c>
      <c r="G72" s="24">
        <v>485.22</v>
      </c>
      <c r="H72" s="24">
        <v>0.05</v>
      </c>
      <c r="I72" s="31">
        <v>5.5027999999999997</v>
      </c>
      <c r="J72" s="31"/>
      <c r="K72" s="35"/>
    </row>
    <row r="73" spans="1:11" x14ac:dyDescent="0.35">
      <c r="C73" s="58" t="s">
        <v>185</v>
      </c>
      <c r="D73" s="54"/>
      <c r="E73" s="6"/>
      <c r="F73" s="19"/>
      <c r="G73" s="25">
        <v>5481.03</v>
      </c>
      <c r="H73" s="25">
        <v>0.61</v>
      </c>
      <c r="I73" s="31"/>
      <c r="J73" s="31"/>
      <c r="K73" s="35"/>
    </row>
    <row r="74" spans="1:11" x14ac:dyDescent="0.35">
      <c r="C74" s="57"/>
      <c r="D74" s="54"/>
      <c r="E74" s="6"/>
      <c r="F74" s="19"/>
      <c r="G74" s="24"/>
      <c r="H74" s="24"/>
      <c r="I74" s="31"/>
      <c r="J74" s="31"/>
      <c r="K74" s="35"/>
    </row>
    <row r="75" spans="1:11" x14ac:dyDescent="0.35">
      <c r="C75" s="58" t="s">
        <v>17</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C77" s="58" t="s">
        <v>18</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A79" s="10"/>
      <c r="B79" s="28"/>
      <c r="C79" s="58" t="s">
        <v>19</v>
      </c>
      <c r="D79" s="54"/>
      <c r="E79" s="6"/>
      <c r="F79" s="19"/>
      <c r="G79" s="24"/>
      <c r="H79" s="24"/>
      <c r="I79" s="31"/>
      <c r="J79" s="31"/>
      <c r="K79" s="35"/>
    </row>
    <row r="80" spans="1:11" x14ac:dyDescent="0.35">
      <c r="A80" s="28"/>
      <c r="B80" s="28"/>
      <c r="C80" s="58" t="s">
        <v>20</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21</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22</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A86" s="28"/>
      <c r="B86" s="28"/>
      <c r="C86" s="58" t="s">
        <v>23</v>
      </c>
      <c r="D86" s="54"/>
      <c r="E86" s="6"/>
      <c r="F86" s="19"/>
      <c r="G86" s="24" t="s">
        <v>2</v>
      </c>
      <c r="H86" s="24" t="s">
        <v>2</v>
      </c>
      <c r="I86" s="31"/>
      <c r="J86" s="31"/>
      <c r="K86" s="35"/>
    </row>
    <row r="87" spans="1:54" x14ac:dyDescent="0.35">
      <c r="A87" s="28"/>
      <c r="B87" s="28"/>
      <c r="C87" s="58"/>
      <c r="D87" s="54"/>
      <c r="E87" s="6"/>
      <c r="F87" s="19"/>
      <c r="G87" s="24"/>
      <c r="H87" s="24"/>
      <c r="I87" s="31"/>
      <c r="J87" s="31"/>
      <c r="K87" s="35"/>
    </row>
    <row r="88" spans="1:54" x14ac:dyDescent="0.35">
      <c r="C88" s="59" t="s">
        <v>24</v>
      </c>
      <c r="D88" s="54"/>
      <c r="E88" s="6"/>
      <c r="F88" s="19"/>
      <c r="G88" s="24"/>
      <c r="H88" s="24"/>
      <c r="I88" s="31"/>
      <c r="J88" s="31"/>
      <c r="K88" s="35"/>
    </row>
    <row r="89" spans="1:54" x14ac:dyDescent="0.35">
      <c r="B89" s="8" t="s">
        <v>197</v>
      </c>
      <c r="C89" s="60" t="s">
        <v>198</v>
      </c>
      <c r="D89" s="54"/>
      <c r="E89" s="6"/>
      <c r="F89" s="19"/>
      <c r="G89" s="24">
        <v>19559.32</v>
      </c>
      <c r="H89" s="24">
        <v>2.19</v>
      </c>
      <c r="I89" s="31"/>
      <c r="J89" s="31"/>
      <c r="K89" s="35"/>
    </row>
    <row r="90" spans="1:54" x14ac:dyDescent="0.35">
      <c r="C90" s="58" t="s">
        <v>185</v>
      </c>
      <c r="D90" s="54"/>
      <c r="E90" s="6"/>
      <c r="F90" s="19"/>
      <c r="G90" s="25">
        <v>19559.32</v>
      </c>
      <c r="H90" s="25">
        <v>2.19</v>
      </c>
      <c r="I90" s="31"/>
      <c r="J90" s="31"/>
      <c r="K90" s="35"/>
    </row>
    <row r="91" spans="1:54" x14ac:dyDescent="0.35">
      <c r="C91" s="57"/>
      <c r="D91" s="54"/>
      <c r="E91" s="6"/>
      <c r="F91" s="19"/>
      <c r="G91" s="24"/>
      <c r="H91" s="24"/>
      <c r="I91" s="31"/>
      <c r="J91" s="31"/>
      <c r="K91" s="35"/>
    </row>
    <row r="92" spans="1:54" x14ac:dyDescent="0.35">
      <c r="A92" s="10"/>
      <c r="B92" s="28"/>
      <c r="C92" s="58" t="s">
        <v>25</v>
      </c>
      <c r="D92" s="54"/>
      <c r="E92" s="6"/>
      <c r="F92" s="19"/>
      <c r="G92" s="24"/>
      <c r="H92" s="24"/>
      <c r="I92" s="31"/>
      <c r="J92" s="31"/>
      <c r="K92" s="35"/>
    </row>
    <row r="93" spans="1:54" s="2" customFormat="1" ht="13.5" x14ac:dyDescent="0.35">
      <c r="A93" s="28"/>
      <c r="B93" s="28"/>
      <c r="C93" s="57" t="s">
        <v>4855</v>
      </c>
      <c r="D93" s="54"/>
      <c r="E93" s="6"/>
      <c r="F93" s="19"/>
      <c r="G93" s="24" t="s">
        <v>2</v>
      </c>
      <c r="H93" s="24" t="s">
        <v>2</v>
      </c>
      <c r="I93" s="31"/>
      <c r="J93" s="31"/>
      <c r="K93" s="35"/>
      <c r="L93" s="3"/>
      <c r="AI93" s="3"/>
      <c r="AV93" s="3"/>
      <c r="AX93" s="3"/>
      <c r="BB93" s="3"/>
    </row>
    <row r="94" spans="1:54" x14ac:dyDescent="0.35">
      <c r="B94" s="8"/>
      <c r="C94" s="60" t="s">
        <v>199</v>
      </c>
      <c r="D94" s="54"/>
      <c r="E94" s="6"/>
      <c r="F94" s="19"/>
      <c r="G94" s="24">
        <v>-1751.02</v>
      </c>
      <c r="H94" s="24">
        <v>-0.21000000000000002</v>
      </c>
      <c r="I94" s="31"/>
      <c r="J94" s="31"/>
      <c r="K94" s="35"/>
    </row>
    <row r="95" spans="1:54" x14ac:dyDescent="0.35">
      <c r="C95" s="58" t="s">
        <v>185</v>
      </c>
      <c r="D95" s="54"/>
      <c r="E95" s="6"/>
      <c r="F95" s="19"/>
      <c r="G95" s="25">
        <v>-1751.02</v>
      </c>
      <c r="H95" s="25">
        <v>-0.21000000000000002</v>
      </c>
      <c r="I95" s="31"/>
      <c r="J95" s="31"/>
      <c r="K95" s="35"/>
    </row>
    <row r="96" spans="1:54" x14ac:dyDescent="0.35">
      <c r="C96" s="57"/>
      <c r="D96" s="54"/>
      <c r="E96" s="6"/>
      <c r="F96" s="19"/>
      <c r="G96" s="24"/>
      <c r="H96" s="24"/>
      <c r="I96" s="31"/>
      <c r="J96" s="31"/>
      <c r="K96" s="35"/>
    </row>
    <row r="97" spans="3:11" x14ac:dyDescent="0.35">
      <c r="C97" s="61" t="s">
        <v>200</v>
      </c>
      <c r="D97" s="55"/>
      <c r="E97" s="5"/>
      <c r="F97" s="20"/>
      <c r="G97" s="26">
        <v>891838.18</v>
      </c>
      <c r="H97" s="26">
        <v>100</v>
      </c>
      <c r="I97" s="32"/>
      <c r="J97" s="32"/>
      <c r="K97" s="36"/>
    </row>
    <row r="100" spans="3:11" x14ac:dyDescent="0.35">
      <c r="C100" s="1" t="s">
        <v>201</v>
      </c>
    </row>
    <row r="101" spans="3:11" x14ac:dyDescent="0.35">
      <c r="C101" s="37" t="s">
        <v>202</v>
      </c>
      <c r="D101" s="37"/>
      <c r="E101" s="37"/>
      <c r="F101" s="37"/>
      <c r="G101" s="37"/>
      <c r="H101" s="37"/>
      <c r="I101" s="37"/>
      <c r="J101" s="37"/>
      <c r="K101" s="37"/>
    </row>
    <row r="102" spans="3:11" x14ac:dyDescent="0.35">
      <c r="C102" s="2" t="s">
        <v>203</v>
      </c>
    </row>
    <row r="103" spans="3:11" x14ac:dyDescent="0.35">
      <c r="C103" s="2" t="s">
        <v>204</v>
      </c>
    </row>
    <row r="104" spans="3:11" ht="30" customHeight="1" x14ac:dyDescent="0.35">
      <c r="C104" s="205" t="s">
        <v>205</v>
      </c>
      <c r="D104" s="206"/>
      <c r="E104" s="206"/>
      <c r="F104" s="206"/>
      <c r="G104" s="206"/>
      <c r="H104" s="206"/>
      <c r="I104" s="206"/>
      <c r="J104" s="206"/>
      <c r="K104" s="206"/>
    </row>
    <row r="105" spans="3:11" x14ac:dyDescent="0.35">
      <c r="C105" s="2" t="s">
        <v>206</v>
      </c>
    </row>
    <row r="107" spans="3:11" x14ac:dyDescent="0.35">
      <c r="C107" s="2" t="s">
        <v>5006</v>
      </c>
      <c r="E107" s="2" t="s">
        <v>2</v>
      </c>
    </row>
    <row r="109" spans="3:11" x14ac:dyDescent="0.35">
      <c r="C109" s="2" t="s">
        <v>5007</v>
      </c>
      <c r="E109" s="2" t="s">
        <v>2</v>
      </c>
    </row>
    <row r="111" spans="3:11" x14ac:dyDescent="0.35">
      <c r="C111" s="2" t="s">
        <v>5056</v>
      </c>
    </row>
    <row r="113" spans="1:256" x14ac:dyDescent="0.35">
      <c r="C113" s="2" t="s">
        <v>5057</v>
      </c>
    </row>
    <row r="114" spans="1:256" s="86" customFormat="1" ht="35.25" customHeight="1" x14ac:dyDescent="0.35">
      <c r="A114" s="82"/>
      <c r="B114" s="82"/>
      <c r="C114" s="87" t="s">
        <v>5012</v>
      </c>
      <c r="D114" s="91" t="s">
        <v>5013</v>
      </c>
      <c r="E114" s="91" t="s">
        <v>5014</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35">
      <c r="A115" s="82"/>
      <c r="B115" s="82"/>
      <c r="C115" s="89" t="s">
        <v>5015</v>
      </c>
      <c r="D115" s="92">
        <v>9.7874999999999996</v>
      </c>
      <c r="E115" s="92">
        <v>11.2484</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35">
      <c r="A116" s="82"/>
      <c r="B116" s="82"/>
      <c r="C116" s="89" t="s">
        <v>5016</v>
      </c>
      <c r="D116" s="92">
        <v>9.7873000000000001</v>
      </c>
      <c r="E116" s="92">
        <v>11.248100000000001</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35">
      <c r="A117" s="82"/>
      <c r="B117" s="82"/>
      <c r="C117" s="89" t="s">
        <v>5017</v>
      </c>
      <c r="D117" s="92">
        <v>10.013400000000001</v>
      </c>
      <c r="E117" s="92">
        <v>11.5174</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x14ac:dyDescent="0.35">
      <c r="A118" s="82"/>
      <c r="B118" s="82"/>
      <c r="C118" s="89" t="s">
        <v>5018</v>
      </c>
      <c r="D118" s="92">
        <v>10.0136</v>
      </c>
      <c r="E118" s="92">
        <v>11.5176</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ht="85" customHeight="1" x14ac:dyDescent="0.35">
      <c r="A119" s="82"/>
      <c r="B119" s="82"/>
      <c r="C119" s="207" t="s">
        <v>5051</v>
      </c>
      <c r="D119" s="208"/>
      <c r="E119" s="209"/>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1" spans="1:256" x14ac:dyDescent="0.35">
      <c r="C121" s="2" t="s">
        <v>5058</v>
      </c>
      <c r="E121" s="2" t="s">
        <v>2</v>
      </c>
    </row>
    <row r="123" spans="1:256" x14ac:dyDescent="0.35">
      <c r="C123" s="2" t="s">
        <v>5059</v>
      </c>
      <c r="E123" s="2" t="s">
        <v>2</v>
      </c>
    </row>
    <row r="125" spans="1:256" x14ac:dyDescent="0.35">
      <c r="C125" s="2" t="s">
        <v>5008</v>
      </c>
      <c r="E125" s="2" t="s">
        <v>2</v>
      </c>
    </row>
    <row r="127" spans="1:256" x14ac:dyDescent="0.35">
      <c r="C127" s="2" t="s">
        <v>5009</v>
      </c>
      <c r="E127" s="2" t="s">
        <v>2</v>
      </c>
    </row>
    <row r="129" spans="3:5" x14ac:dyDescent="0.35">
      <c r="C129" s="2" t="s">
        <v>5010</v>
      </c>
      <c r="E129" s="100">
        <v>0.25565663838427122</v>
      </c>
    </row>
    <row r="131" spans="3:5" x14ac:dyDescent="0.35">
      <c r="C131" s="2" t="s">
        <v>5011</v>
      </c>
      <c r="E131" s="101" t="s">
        <v>5229</v>
      </c>
    </row>
    <row r="133" spans="3:5" x14ac:dyDescent="0.35">
      <c r="C133" s="2" t="s">
        <v>5060</v>
      </c>
      <c r="E133" s="2" t="s">
        <v>2</v>
      </c>
    </row>
    <row r="135" spans="3:5" x14ac:dyDescent="0.35">
      <c r="C135" s="2" t="s">
        <v>5230</v>
      </c>
    </row>
    <row r="137" spans="3:5" x14ac:dyDescent="0.35">
      <c r="C137" s="1" t="s">
        <v>5156</v>
      </c>
      <c r="E137" s="94" t="s">
        <v>5157</v>
      </c>
    </row>
    <row r="138" spans="3:5" x14ac:dyDescent="0.35">
      <c r="E138" s="2" t="s">
        <v>5216</v>
      </c>
    </row>
  </sheetData>
  <mergeCells count="2">
    <mergeCell ref="C104:K104"/>
    <mergeCell ref="C119:E119"/>
  </mergeCells>
  <hyperlinks>
    <hyperlink ref="J2" location="'Index'!A1" display="'Index'!A1" xr:uid="{E3A7BC8B-7349-4D33-BE11-CDED18F3D341}"/>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F226E-7BF1-4FDD-8538-E49FA03AD5D2}">
  <sheetPr codeName="Sheet1"/>
  <dimension ref="A1:IV134"/>
  <sheetViews>
    <sheetView showGridLines="0" zoomScale="90" zoomScaleNormal="90" workbookViewId="0">
      <pane ySplit="6" topLeftCell="A11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4308</v>
      </c>
      <c r="J2" s="38" t="s">
        <v>4539</v>
      </c>
    </row>
    <row r="3" spans="1:54" ht="16" x14ac:dyDescent="0.4">
      <c r="C3" s="1" t="s">
        <v>28</v>
      </c>
      <c r="D3" s="21" t="s">
        <v>4309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446</v>
      </c>
      <c r="C11" s="60" t="s">
        <v>447</v>
      </c>
      <c r="D11" s="54" t="s">
        <v>448</v>
      </c>
      <c r="E11" s="6" t="s">
        <v>65</v>
      </c>
      <c r="F11" s="19">
        <v>2400000</v>
      </c>
      <c r="G11" s="24">
        <v>74340</v>
      </c>
      <c r="H11" s="24">
        <v>14.65</v>
      </c>
      <c r="I11" s="31"/>
      <c r="J11" s="31"/>
      <c r="K11" s="35"/>
    </row>
    <row r="12" spans="1:54" x14ac:dyDescent="0.35">
      <c r="B12" s="8" t="s">
        <v>99</v>
      </c>
      <c r="C12" s="60" t="s">
        <v>100</v>
      </c>
      <c r="D12" s="54" t="s">
        <v>101</v>
      </c>
      <c r="E12" s="6" t="s">
        <v>65</v>
      </c>
      <c r="F12" s="19">
        <v>520000</v>
      </c>
      <c r="G12" s="24">
        <v>36966.800000000003</v>
      </c>
      <c r="H12" s="24">
        <v>7.28</v>
      </c>
      <c r="I12" s="31"/>
      <c r="J12" s="31"/>
      <c r="K12" s="35"/>
    </row>
    <row r="13" spans="1:54" x14ac:dyDescent="0.35">
      <c r="B13" s="8" t="s">
        <v>62</v>
      </c>
      <c r="C13" s="60" t="s">
        <v>63</v>
      </c>
      <c r="D13" s="54" t="s">
        <v>64</v>
      </c>
      <c r="E13" s="6" t="s">
        <v>65</v>
      </c>
      <c r="F13" s="19">
        <v>200000</v>
      </c>
      <c r="G13" s="24">
        <v>26628</v>
      </c>
      <c r="H13" s="24">
        <v>5.25</v>
      </c>
      <c r="I13" s="31"/>
      <c r="J13" s="31"/>
      <c r="K13" s="35"/>
    </row>
    <row r="14" spans="1:54" x14ac:dyDescent="0.35">
      <c r="B14" s="8" t="s">
        <v>89</v>
      </c>
      <c r="C14" s="60" t="s">
        <v>90</v>
      </c>
      <c r="D14" s="54" t="s">
        <v>91</v>
      </c>
      <c r="E14" s="6" t="s">
        <v>65</v>
      </c>
      <c r="F14" s="19">
        <v>700000</v>
      </c>
      <c r="G14" s="24">
        <v>24450.3</v>
      </c>
      <c r="H14" s="24">
        <v>4.82</v>
      </c>
      <c r="I14" s="31"/>
      <c r="J14" s="31"/>
      <c r="K14" s="35"/>
    </row>
    <row r="15" spans="1:54" x14ac:dyDescent="0.35">
      <c r="B15" s="8" t="s">
        <v>144</v>
      </c>
      <c r="C15" s="60" t="s">
        <v>145</v>
      </c>
      <c r="D15" s="54" t="s">
        <v>146</v>
      </c>
      <c r="E15" s="6" t="s">
        <v>131</v>
      </c>
      <c r="F15" s="19">
        <v>4000000</v>
      </c>
      <c r="G15" s="24">
        <v>24290</v>
      </c>
      <c r="H15" s="24">
        <v>4.79</v>
      </c>
      <c r="I15" s="31"/>
      <c r="J15" s="31"/>
      <c r="K15" s="35"/>
    </row>
    <row r="16" spans="1:54" x14ac:dyDescent="0.35">
      <c r="B16" s="8" t="s">
        <v>211</v>
      </c>
      <c r="C16" s="60" t="s">
        <v>212</v>
      </c>
      <c r="D16" s="54" t="s">
        <v>213</v>
      </c>
      <c r="E16" s="6" t="s">
        <v>131</v>
      </c>
      <c r="F16" s="19">
        <v>1261434</v>
      </c>
      <c r="G16" s="24">
        <v>23735.14</v>
      </c>
      <c r="H16" s="24">
        <v>4.68</v>
      </c>
      <c r="I16" s="31"/>
      <c r="J16" s="31"/>
      <c r="K16" s="35"/>
    </row>
    <row r="17" spans="2:11" x14ac:dyDescent="0.35">
      <c r="B17" s="8" t="s">
        <v>529</v>
      </c>
      <c r="C17" s="60" t="s">
        <v>530</v>
      </c>
      <c r="D17" s="54" t="s">
        <v>531</v>
      </c>
      <c r="E17" s="6" t="s">
        <v>131</v>
      </c>
      <c r="F17" s="19">
        <v>16000000</v>
      </c>
      <c r="G17" s="24">
        <v>19393.599999999999</v>
      </c>
      <c r="H17" s="24">
        <v>3.82</v>
      </c>
      <c r="I17" s="31"/>
      <c r="J17" s="31"/>
      <c r="K17" s="35"/>
    </row>
    <row r="18" spans="2:11" x14ac:dyDescent="0.35">
      <c r="B18" s="8" t="s">
        <v>222</v>
      </c>
      <c r="C18" s="60" t="s">
        <v>223</v>
      </c>
      <c r="D18" s="54" t="s">
        <v>224</v>
      </c>
      <c r="E18" s="6" t="s">
        <v>217</v>
      </c>
      <c r="F18" s="19">
        <v>4500000</v>
      </c>
      <c r="G18" s="24">
        <v>18445.5</v>
      </c>
      <c r="H18" s="24">
        <v>3.63</v>
      </c>
      <c r="I18" s="31"/>
      <c r="J18" s="31"/>
      <c r="K18" s="35"/>
    </row>
    <row r="19" spans="2:11" x14ac:dyDescent="0.35">
      <c r="B19" s="8" t="s">
        <v>271</v>
      </c>
      <c r="C19" s="60" t="s">
        <v>272</v>
      </c>
      <c r="D19" s="54" t="s">
        <v>273</v>
      </c>
      <c r="E19" s="6" t="s">
        <v>131</v>
      </c>
      <c r="F19" s="19">
        <v>120000</v>
      </c>
      <c r="G19" s="24">
        <v>17638.8</v>
      </c>
      <c r="H19" s="24">
        <v>3.48</v>
      </c>
      <c r="I19" s="31"/>
      <c r="J19" s="31"/>
      <c r="K19" s="35"/>
    </row>
    <row r="20" spans="2:11" x14ac:dyDescent="0.35">
      <c r="B20" s="8" t="s">
        <v>2711</v>
      </c>
      <c r="C20" s="60" t="s">
        <v>2712</v>
      </c>
      <c r="D20" s="54" t="s">
        <v>2713</v>
      </c>
      <c r="E20" s="6" t="s">
        <v>131</v>
      </c>
      <c r="F20" s="19">
        <v>700000</v>
      </c>
      <c r="G20" s="24">
        <v>17595.2</v>
      </c>
      <c r="H20" s="24">
        <v>3.47</v>
      </c>
      <c r="I20" s="31"/>
      <c r="J20" s="31"/>
      <c r="K20" s="35"/>
    </row>
    <row r="21" spans="2:11" x14ac:dyDescent="0.35">
      <c r="B21" s="8" t="s">
        <v>2682</v>
      </c>
      <c r="C21" s="60" t="s">
        <v>2683</v>
      </c>
      <c r="D21" s="54" t="s">
        <v>2684</v>
      </c>
      <c r="E21" s="6" t="s">
        <v>65</v>
      </c>
      <c r="F21" s="19">
        <v>1800000</v>
      </c>
      <c r="G21" s="24">
        <v>16827.3</v>
      </c>
      <c r="H21" s="24">
        <v>3.32</v>
      </c>
      <c r="I21" s="31"/>
      <c r="J21" s="31"/>
      <c r="K21" s="35"/>
    </row>
    <row r="22" spans="2:11" x14ac:dyDescent="0.35">
      <c r="B22" s="8" t="s">
        <v>519</v>
      </c>
      <c r="C22" s="60" t="s">
        <v>520</v>
      </c>
      <c r="D22" s="54" t="s">
        <v>521</v>
      </c>
      <c r="E22" s="6" t="s">
        <v>131</v>
      </c>
      <c r="F22" s="19">
        <v>2700000</v>
      </c>
      <c r="G22" s="24">
        <v>16787.25</v>
      </c>
      <c r="H22" s="24">
        <v>3.31</v>
      </c>
      <c r="I22" s="31"/>
      <c r="J22" s="31"/>
      <c r="K22" s="35"/>
    </row>
    <row r="23" spans="2:11" x14ac:dyDescent="0.35">
      <c r="B23" s="8" t="s">
        <v>2708</v>
      </c>
      <c r="C23" s="60" t="s">
        <v>2709</v>
      </c>
      <c r="D23" s="54" t="s">
        <v>2710</v>
      </c>
      <c r="E23" s="6" t="s">
        <v>115</v>
      </c>
      <c r="F23" s="19">
        <v>1242919</v>
      </c>
      <c r="G23" s="24">
        <v>16754.55</v>
      </c>
      <c r="H23" s="24">
        <v>3.3</v>
      </c>
      <c r="I23" s="31"/>
      <c r="J23" s="31"/>
      <c r="K23" s="35"/>
    </row>
    <row r="24" spans="2:11" x14ac:dyDescent="0.35">
      <c r="B24" s="8" t="s">
        <v>3820</v>
      </c>
      <c r="C24" s="60" t="s">
        <v>3821</v>
      </c>
      <c r="D24" s="54" t="s">
        <v>3822</v>
      </c>
      <c r="E24" s="6" t="s">
        <v>131</v>
      </c>
      <c r="F24" s="19">
        <v>210000</v>
      </c>
      <c r="G24" s="24">
        <v>16144.8</v>
      </c>
      <c r="H24" s="24">
        <v>3.18</v>
      </c>
      <c r="I24" s="31"/>
      <c r="J24" s="31"/>
      <c r="K24" s="35"/>
    </row>
    <row r="25" spans="2:11" x14ac:dyDescent="0.35">
      <c r="B25" s="8" t="s">
        <v>2355</v>
      </c>
      <c r="C25" s="60" t="s">
        <v>2356</v>
      </c>
      <c r="D25" s="54" t="s">
        <v>2357</v>
      </c>
      <c r="E25" s="6" t="s">
        <v>131</v>
      </c>
      <c r="F25" s="19">
        <v>1320000</v>
      </c>
      <c r="G25" s="24">
        <v>14685</v>
      </c>
      <c r="H25" s="24">
        <v>2.89</v>
      </c>
      <c r="I25" s="31"/>
      <c r="J25" s="31"/>
      <c r="K25" s="35"/>
    </row>
    <row r="26" spans="2:11" x14ac:dyDescent="0.35">
      <c r="B26" s="8" t="s">
        <v>3935</v>
      </c>
      <c r="C26" s="60" t="s">
        <v>3936</v>
      </c>
      <c r="D26" s="54" t="s">
        <v>3937</v>
      </c>
      <c r="E26" s="6" t="s">
        <v>131</v>
      </c>
      <c r="F26" s="19">
        <v>1320000</v>
      </c>
      <c r="G26" s="24">
        <v>13537.92</v>
      </c>
      <c r="H26" s="24">
        <v>2.67</v>
      </c>
      <c r="I26" s="31"/>
      <c r="J26" s="31"/>
      <c r="K26" s="35"/>
    </row>
    <row r="27" spans="2:11" x14ac:dyDescent="0.35">
      <c r="B27" s="8" t="s">
        <v>128</v>
      </c>
      <c r="C27" s="60" t="s">
        <v>129</v>
      </c>
      <c r="D27" s="54" t="s">
        <v>130</v>
      </c>
      <c r="E27" s="6" t="s">
        <v>131</v>
      </c>
      <c r="F27" s="19">
        <v>300000</v>
      </c>
      <c r="G27" s="24">
        <v>12374.4</v>
      </c>
      <c r="H27" s="24">
        <v>2.44</v>
      </c>
      <c r="I27" s="31"/>
      <c r="J27" s="31"/>
      <c r="K27" s="35"/>
    </row>
    <row r="28" spans="2:11" x14ac:dyDescent="0.35">
      <c r="B28" s="8" t="s">
        <v>112</v>
      </c>
      <c r="C28" s="60" t="s">
        <v>113</v>
      </c>
      <c r="D28" s="54" t="s">
        <v>114</v>
      </c>
      <c r="E28" s="6" t="s">
        <v>115</v>
      </c>
      <c r="F28" s="19">
        <v>360000</v>
      </c>
      <c r="G28" s="24">
        <v>12343.68</v>
      </c>
      <c r="H28" s="24">
        <v>2.4300000000000002</v>
      </c>
      <c r="I28" s="31"/>
      <c r="J28" s="31"/>
      <c r="K28" s="35"/>
    </row>
    <row r="29" spans="2:11" x14ac:dyDescent="0.35">
      <c r="B29" s="8" t="s">
        <v>2688</v>
      </c>
      <c r="C29" s="60" t="s">
        <v>2689</v>
      </c>
      <c r="D29" s="54" t="s">
        <v>2690</v>
      </c>
      <c r="E29" s="6" t="s">
        <v>131</v>
      </c>
      <c r="F29" s="19">
        <v>5600000</v>
      </c>
      <c r="G29" s="24">
        <v>11912.32</v>
      </c>
      <c r="H29" s="24">
        <v>2.35</v>
      </c>
      <c r="I29" s="31"/>
      <c r="J29" s="31"/>
      <c r="K29" s="35"/>
    </row>
    <row r="30" spans="2:11" x14ac:dyDescent="0.35">
      <c r="B30" s="8" t="s">
        <v>1857</v>
      </c>
      <c r="C30" s="60" t="s">
        <v>1858</v>
      </c>
      <c r="D30" s="54" t="s">
        <v>1859</v>
      </c>
      <c r="E30" s="6" t="s">
        <v>115</v>
      </c>
      <c r="F30" s="19">
        <v>200000</v>
      </c>
      <c r="G30" s="24">
        <v>9558.2000000000007</v>
      </c>
      <c r="H30" s="24">
        <v>1.88</v>
      </c>
      <c r="I30" s="31"/>
      <c r="J30" s="31"/>
      <c r="K30" s="35"/>
    </row>
    <row r="31" spans="2:11" x14ac:dyDescent="0.35">
      <c r="B31" s="8" t="s">
        <v>4090</v>
      </c>
      <c r="C31" s="60" t="s">
        <v>4091</v>
      </c>
      <c r="D31" s="54" t="s">
        <v>4092</v>
      </c>
      <c r="E31" s="6" t="s">
        <v>131</v>
      </c>
      <c r="F31" s="19">
        <v>1800000</v>
      </c>
      <c r="G31" s="24">
        <v>9361.7999999999993</v>
      </c>
      <c r="H31" s="24">
        <v>1.84</v>
      </c>
      <c r="I31" s="31"/>
      <c r="J31" s="31"/>
      <c r="K31" s="35"/>
    </row>
    <row r="32" spans="2:11" x14ac:dyDescent="0.35">
      <c r="B32" s="8" t="s">
        <v>2221</v>
      </c>
      <c r="C32" s="60" t="s">
        <v>2222</v>
      </c>
      <c r="D32" s="54" t="s">
        <v>2223</v>
      </c>
      <c r="E32" s="6" t="s">
        <v>131</v>
      </c>
      <c r="F32" s="19">
        <v>500000</v>
      </c>
      <c r="G32" s="24">
        <v>9205</v>
      </c>
      <c r="H32" s="24">
        <v>1.81</v>
      </c>
      <c r="I32" s="31"/>
      <c r="J32" s="31"/>
      <c r="K32" s="35"/>
    </row>
    <row r="33" spans="2:11" x14ac:dyDescent="0.35">
      <c r="B33" s="8" t="s">
        <v>3096</v>
      </c>
      <c r="C33" s="60" t="s">
        <v>3097</v>
      </c>
      <c r="D33" s="54" t="s">
        <v>3098</v>
      </c>
      <c r="E33" s="6" t="s">
        <v>131</v>
      </c>
      <c r="F33" s="19">
        <v>360000</v>
      </c>
      <c r="G33" s="24">
        <v>8390.16</v>
      </c>
      <c r="H33" s="24">
        <v>1.65</v>
      </c>
      <c r="I33" s="31"/>
      <c r="J33" s="31"/>
      <c r="K33" s="35"/>
    </row>
    <row r="34" spans="2:11" x14ac:dyDescent="0.35">
      <c r="B34" s="8" t="s">
        <v>3546</v>
      </c>
      <c r="C34" s="60" t="s">
        <v>3547</v>
      </c>
      <c r="D34" s="54" t="s">
        <v>3548</v>
      </c>
      <c r="E34" s="6" t="s">
        <v>131</v>
      </c>
      <c r="F34" s="19">
        <v>1800000</v>
      </c>
      <c r="G34" s="24">
        <v>7919.1</v>
      </c>
      <c r="H34" s="24">
        <v>1.56</v>
      </c>
      <c r="I34" s="31"/>
      <c r="J34" s="31"/>
      <c r="K34" s="35"/>
    </row>
    <row r="35" spans="2:11" x14ac:dyDescent="0.35">
      <c r="B35" s="8" t="s">
        <v>3063</v>
      </c>
      <c r="C35" s="60" t="s">
        <v>3064</v>
      </c>
      <c r="D35" s="54" t="s">
        <v>3065</v>
      </c>
      <c r="E35" s="6" t="s">
        <v>131</v>
      </c>
      <c r="F35" s="19">
        <v>800000</v>
      </c>
      <c r="G35" s="24">
        <v>6690</v>
      </c>
      <c r="H35" s="24">
        <v>1.32</v>
      </c>
      <c r="I35" s="31"/>
      <c r="J35" s="31"/>
      <c r="K35" s="35"/>
    </row>
    <row r="36" spans="2:11" x14ac:dyDescent="0.35">
      <c r="B36" s="8" t="s">
        <v>214</v>
      </c>
      <c r="C36" s="60" t="s">
        <v>215</v>
      </c>
      <c r="D36" s="54" t="s">
        <v>216</v>
      </c>
      <c r="E36" s="6" t="s">
        <v>217</v>
      </c>
      <c r="F36" s="19">
        <v>4000000</v>
      </c>
      <c r="G36" s="24">
        <v>6483.6</v>
      </c>
      <c r="H36" s="24">
        <v>1.28</v>
      </c>
      <c r="I36" s="31"/>
      <c r="J36" s="31"/>
      <c r="K36" s="35"/>
    </row>
    <row r="37" spans="2:11" x14ac:dyDescent="0.35">
      <c r="B37" s="8" t="s">
        <v>357</v>
      </c>
      <c r="C37" s="60" t="s">
        <v>358</v>
      </c>
      <c r="D37" s="54" t="s">
        <v>359</v>
      </c>
      <c r="E37" s="6" t="s">
        <v>131</v>
      </c>
      <c r="F37" s="19">
        <v>200000</v>
      </c>
      <c r="G37" s="24">
        <v>5895.8</v>
      </c>
      <c r="H37" s="24">
        <v>1.1599999999999999</v>
      </c>
      <c r="I37" s="31"/>
      <c r="J37" s="31"/>
      <c r="K37" s="35"/>
    </row>
    <row r="38" spans="2:11" x14ac:dyDescent="0.35">
      <c r="B38" s="8" t="s">
        <v>280</v>
      </c>
      <c r="C38" s="60" t="s">
        <v>281</v>
      </c>
      <c r="D38" s="54" t="s">
        <v>282</v>
      </c>
      <c r="E38" s="6" t="s">
        <v>131</v>
      </c>
      <c r="F38" s="19">
        <v>640000</v>
      </c>
      <c r="G38" s="24">
        <v>5415.68</v>
      </c>
      <c r="H38" s="24">
        <v>1.07</v>
      </c>
      <c r="I38" s="31"/>
      <c r="J38" s="31"/>
      <c r="K38" s="35"/>
    </row>
    <row r="39" spans="2:11" x14ac:dyDescent="0.35">
      <c r="B39" s="8" t="s">
        <v>4310</v>
      </c>
      <c r="C39" s="60" t="s">
        <v>4311</v>
      </c>
      <c r="D39" s="54" t="s">
        <v>4312</v>
      </c>
      <c r="E39" s="6" t="s">
        <v>131</v>
      </c>
      <c r="F39" s="19">
        <v>442067</v>
      </c>
      <c r="G39" s="24">
        <v>3084.52</v>
      </c>
      <c r="H39" s="24">
        <v>0.61</v>
      </c>
      <c r="I39" s="31"/>
      <c r="J39" s="31"/>
      <c r="K39" s="35"/>
    </row>
    <row r="40" spans="2:11" x14ac:dyDescent="0.35">
      <c r="B40" s="8" t="s">
        <v>443</v>
      </c>
      <c r="C40" s="60" t="s">
        <v>444</v>
      </c>
      <c r="D40" s="54" t="s">
        <v>445</v>
      </c>
      <c r="E40" s="6" t="s">
        <v>131</v>
      </c>
      <c r="F40" s="19">
        <v>200000</v>
      </c>
      <c r="G40" s="24">
        <v>2846.8</v>
      </c>
      <c r="H40" s="24">
        <v>0.56000000000000005</v>
      </c>
      <c r="I40" s="31"/>
      <c r="J40" s="31"/>
      <c r="K40" s="35"/>
    </row>
    <row r="41" spans="2:11" x14ac:dyDescent="0.35">
      <c r="B41" s="8" t="s">
        <v>4313</v>
      </c>
      <c r="C41" s="60" t="s">
        <v>4314</v>
      </c>
      <c r="D41" s="54" t="s">
        <v>4315</v>
      </c>
      <c r="E41" s="6" t="s">
        <v>131</v>
      </c>
      <c r="F41" s="19">
        <v>1000000</v>
      </c>
      <c r="G41" s="24">
        <v>1458.2</v>
      </c>
      <c r="H41" s="24">
        <v>0.28999999999999998</v>
      </c>
      <c r="I41" s="31"/>
      <c r="J41" s="31"/>
      <c r="K41" s="35"/>
    </row>
    <row r="42" spans="2:11" x14ac:dyDescent="0.35">
      <c r="C42" s="58" t="s">
        <v>185</v>
      </c>
      <c r="D42" s="54"/>
      <c r="E42" s="6"/>
      <c r="F42" s="19"/>
      <c r="G42" s="25">
        <v>491159.42</v>
      </c>
      <c r="H42" s="25">
        <v>96.79</v>
      </c>
      <c r="I42" s="31"/>
      <c r="J42" s="31"/>
      <c r="K42" s="35"/>
    </row>
    <row r="43" spans="2:11" x14ac:dyDescent="0.35">
      <c r="C43" s="57"/>
      <c r="D43" s="54"/>
      <c r="E43" s="6"/>
      <c r="F43" s="19"/>
      <c r="G43" s="24"/>
      <c r="H43" s="24"/>
      <c r="I43" s="31"/>
      <c r="J43" s="31"/>
      <c r="K43" s="35"/>
    </row>
    <row r="44" spans="2:11" x14ac:dyDescent="0.35">
      <c r="C44" s="58" t="s">
        <v>3</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4</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1:11" x14ac:dyDescent="0.35">
      <c r="C49" s="57"/>
      <c r="D49" s="54"/>
      <c r="E49" s="6"/>
      <c r="F49" s="19"/>
      <c r="G49" s="24"/>
      <c r="H49" s="24"/>
      <c r="I49" s="31"/>
      <c r="J49" s="31"/>
      <c r="K49" s="35"/>
    </row>
    <row r="50" spans="1:11" x14ac:dyDescent="0.35">
      <c r="C50" s="58" t="s">
        <v>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9</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10</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11</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13</v>
      </c>
      <c r="D62" s="54"/>
      <c r="E62" s="6"/>
      <c r="F62" s="19"/>
      <c r="G62" s="24"/>
      <c r="H62" s="24"/>
      <c r="I62" s="31"/>
      <c r="J62" s="31"/>
      <c r="K62" s="35"/>
    </row>
    <row r="63" spans="1:11" x14ac:dyDescent="0.35">
      <c r="A63" s="28"/>
      <c r="B63" s="28"/>
      <c r="C63" s="58" t="s">
        <v>14</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A65" s="28"/>
      <c r="B65" s="28"/>
      <c r="C65" s="58" t="s">
        <v>15</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C67" s="59" t="s">
        <v>16</v>
      </c>
      <c r="D67" s="54"/>
      <c r="E67" s="6"/>
      <c r="F67" s="19"/>
      <c r="G67" s="24"/>
      <c r="H67" s="24"/>
      <c r="I67" s="31"/>
      <c r="J67" s="31"/>
      <c r="K67" s="35"/>
    </row>
    <row r="68" spans="1:11" x14ac:dyDescent="0.35">
      <c r="B68" s="8" t="s">
        <v>193</v>
      </c>
      <c r="C68" s="60" t="s">
        <v>194</v>
      </c>
      <c r="D68" s="54" t="s">
        <v>195</v>
      </c>
      <c r="E68" s="6" t="s">
        <v>196</v>
      </c>
      <c r="F68" s="19">
        <v>500000</v>
      </c>
      <c r="G68" s="24">
        <v>485.22</v>
      </c>
      <c r="H68" s="24">
        <v>0.1</v>
      </c>
      <c r="I68" s="31">
        <v>5.5027999999999997</v>
      </c>
      <c r="J68" s="31"/>
      <c r="K68" s="35"/>
    </row>
    <row r="69" spans="1:11" x14ac:dyDescent="0.35">
      <c r="C69" s="58" t="s">
        <v>185</v>
      </c>
      <c r="D69" s="54"/>
      <c r="E69" s="6"/>
      <c r="F69" s="19"/>
      <c r="G69" s="25">
        <v>485.22</v>
      </c>
      <c r="H69" s="25">
        <v>0.1</v>
      </c>
      <c r="I69" s="31"/>
      <c r="J69" s="31"/>
      <c r="K69" s="35"/>
    </row>
    <row r="70" spans="1:11" x14ac:dyDescent="0.35">
      <c r="C70" s="57"/>
      <c r="D70" s="54"/>
      <c r="E70" s="6"/>
      <c r="F70" s="19"/>
      <c r="G70" s="24"/>
      <c r="H70" s="24"/>
      <c r="I70" s="31"/>
      <c r="J70" s="31"/>
      <c r="K70" s="35"/>
    </row>
    <row r="71" spans="1:11" x14ac:dyDescent="0.35">
      <c r="C71" s="58" t="s">
        <v>17</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18</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19</v>
      </c>
      <c r="D75" s="54"/>
      <c r="E75" s="6"/>
      <c r="F75" s="19"/>
      <c r="G75" s="24"/>
      <c r="H75" s="24"/>
      <c r="I75" s="31"/>
      <c r="J75" s="31"/>
      <c r="K75" s="35"/>
    </row>
    <row r="76" spans="1:11" x14ac:dyDescent="0.35">
      <c r="A76" s="28"/>
      <c r="B76" s="28"/>
      <c r="C76" s="58" t="s">
        <v>20</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21</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22</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23</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C84" s="59" t="s">
        <v>24</v>
      </c>
      <c r="D84" s="54"/>
      <c r="E84" s="6"/>
      <c r="F84" s="19"/>
      <c r="G84" s="24"/>
      <c r="H84" s="24"/>
      <c r="I84" s="31"/>
      <c r="J84" s="31"/>
      <c r="K84" s="35"/>
    </row>
    <row r="85" spans="1:54" x14ac:dyDescent="0.35">
      <c r="B85" s="8" t="s">
        <v>197</v>
      </c>
      <c r="C85" s="60" t="s">
        <v>198</v>
      </c>
      <c r="D85" s="54"/>
      <c r="E85" s="6"/>
      <c r="F85" s="19"/>
      <c r="G85" s="24">
        <v>16444.419999999998</v>
      </c>
      <c r="H85" s="24">
        <v>3.24</v>
      </c>
      <c r="I85" s="31"/>
      <c r="J85" s="31"/>
      <c r="K85" s="35"/>
    </row>
    <row r="86" spans="1:54" x14ac:dyDescent="0.35">
      <c r="C86" s="58" t="s">
        <v>185</v>
      </c>
      <c r="D86" s="54"/>
      <c r="E86" s="6"/>
      <c r="F86" s="19"/>
      <c r="G86" s="25">
        <v>16444.419999999998</v>
      </c>
      <c r="H86" s="25">
        <v>3.24</v>
      </c>
      <c r="I86" s="31"/>
      <c r="J86" s="31"/>
      <c r="K86" s="35"/>
    </row>
    <row r="87" spans="1:54" x14ac:dyDescent="0.35">
      <c r="C87" s="57"/>
      <c r="D87" s="54"/>
      <c r="E87" s="6"/>
      <c r="F87" s="19"/>
      <c r="G87" s="24"/>
      <c r="H87" s="24"/>
      <c r="I87" s="31"/>
      <c r="J87" s="31"/>
      <c r="K87" s="35"/>
    </row>
    <row r="88" spans="1:54" x14ac:dyDescent="0.35">
      <c r="A88" s="10"/>
      <c r="B88" s="28"/>
      <c r="C88" s="58" t="s">
        <v>25</v>
      </c>
      <c r="D88" s="54"/>
      <c r="E88" s="6"/>
      <c r="F88" s="19"/>
      <c r="G88" s="24"/>
      <c r="H88" s="24"/>
      <c r="I88" s="31"/>
      <c r="J88" s="31"/>
      <c r="K88" s="35"/>
    </row>
    <row r="89" spans="1:54" s="2" customFormat="1" ht="13.5" x14ac:dyDescent="0.35">
      <c r="A89" s="28"/>
      <c r="B89" s="28"/>
      <c r="C89" s="57" t="s">
        <v>4855</v>
      </c>
      <c r="D89" s="54"/>
      <c r="E89" s="6"/>
      <c r="F89" s="19"/>
      <c r="G89" s="24" t="s">
        <v>2</v>
      </c>
      <c r="H89" s="24" t="s">
        <v>2</v>
      </c>
      <c r="I89" s="31"/>
      <c r="J89" s="31"/>
      <c r="K89" s="35"/>
      <c r="L89" s="3"/>
      <c r="AI89" s="3"/>
      <c r="AV89" s="3"/>
      <c r="AX89" s="3"/>
      <c r="BB89" s="3"/>
    </row>
    <row r="90" spans="1:54" x14ac:dyDescent="0.35">
      <c r="B90" s="8"/>
      <c r="C90" s="60" t="s">
        <v>199</v>
      </c>
      <c r="D90" s="54"/>
      <c r="E90" s="6"/>
      <c r="F90" s="19"/>
      <c r="G90" s="24">
        <v>-590.04999999999995</v>
      </c>
      <c r="H90" s="24">
        <v>-0.13</v>
      </c>
      <c r="I90" s="31"/>
      <c r="J90" s="31"/>
      <c r="K90" s="35"/>
    </row>
    <row r="91" spans="1:54" x14ac:dyDescent="0.35">
      <c r="C91" s="58" t="s">
        <v>185</v>
      </c>
      <c r="D91" s="54"/>
      <c r="E91" s="6"/>
      <c r="F91" s="19"/>
      <c r="G91" s="25">
        <v>-590.04999999999995</v>
      </c>
      <c r="H91" s="25">
        <v>-0.13</v>
      </c>
      <c r="I91" s="31"/>
      <c r="J91" s="31"/>
      <c r="K91" s="35"/>
    </row>
    <row r="92" spans="1:54" x14ac:dyDescent="0.35">
      <c r="C92" s="57"/>
      <c r="D92" s="54"/>
      <c r="E92" s="6"/>
      <c r="F92" s="19"/>
      <c r="G92" s="24"/>
      <c r="H92" s="24"/>
      <c r="I92" s="31"/>
      <c r="J92" s="31"/>
      <c r="K92" s="35"/>
    </row>
    <row r="93" spans="1:54" x14ac:dyDescent="0.35">
      <c r="C93" s="61" t="s">
        <v>200</v>
      </c>
      <c r="D93" s="55"/>
      <c r="E93" s="5"/>
      <c r="F93" s="20"/>
      <c r="G93" s="26">
        <v>507499.01</v>
      </c>
      <c r="H93" s="26">
        <v>100</v>
      </c>
      <c r="I93" s="32"/>
      <c r="J93" s="32"/>
      <c r="K93" s="36"/>
    </row>
    <row r="96" spans="1:54" x14ac:dyDescent="0.35">
      <c r="C96" s="1" t="s">
        <v>201</v>
      </c>
    </row>
    <row r="97" spans="1:256" x14ac:dyDescent="0.35">
      <c r="C97" s="37" t="s">
        <v>202</v>
      </c>
      <c r="D97" s="37"/>
      <c r="E97" s="37"/>
      <c r="F97" s="37"/>
      <c r="G97" s="37"/>
      <c r="H97" s="37"/>
      <c r="I97" s="37"/>
      <c r="J97" s="37"/>
      <c r="K97" s="37"/>
    </row>
    <row r="98" spans="1:256" x14ac:dyDescent="0.35">
      <c r="C98" s="2" t="s">
        <v>203</v>
      </c>
    </row>
    <row r="99" spans="1:256" x14ac:dyDescent="0.35">
      <c r="C99" s="2" t="s">
        <v>204</v>
      </c>
    </row>
    <row r="100" spans="1:256" ht="30" customHeight="1" x14ac:dyDescent="0.35">
      <c r="C100" s="205" t="s">
        <v>205</v>
      </c>
      <c r="D100" s="206"/>
      <c r="E100" s="206"/>
      <c r="F100" s="206"/>
      <c r="G100" s="206"/>
      <c r="H100" s="206"/>
      <c r="I100" s="206"/>
      <c r="J100" s="206"/>
      <c r="K100" s="206"/>
    </row>
    <row r="101" spans="1:256" x14ac:dyDescent="0.35">
      <c r="C101" s="2" t="s">
        <v>206</v>
      </c>
    </row>
    <row r="103" spans="1:256" x14ac:dyDescent="0.35">
      <c r="C103" s="2" t="s">
        <v>5006</v>
      </c>
      <c r="E103" s="2" t="s">
        <v>2</v>
      </c>
    </row>
    <row r="105" spans="1:256" x14ac:dyDescent="0.35">
      <c r="C105" s="2" t="s">
        <v>5007</v>
      </c>
      <c r="E105" s="2" t="s">
        <v>2</v>
      </c>
    </row>
    <row r="107" spans="1:256" x14ac:dyDescent="0.35">
      <c r="C107" s="2" t="s">
        <v>5056</v>
      </c>
    </row>
    <row r="109" spans="1:256" x14ac:dyDescent="0.35">
      <c r="C109" s="2" t="s">
        <v>5057</v>
      </c>
    </row>
    <row r="110" spans="1:256" s="86" customFormat="1" ht="35.25" customHeight="1" x14ac:dyDescent="0.35">
      <c r="A110" s="82"/>
      <c r="B110" s="82"/>
      <c r="C110" s="87" t="s">
        <v>5012</v>
      </c>
      <c r="D110" s="91" t="s">
        <v>5013</v>
      </c>
      <c r="E110" s="91" t="s">
        <v>5014</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5015</v>
      </c>
      <c r="D111" s="92">
        <v>10.2156</v>
      </c>
      <c r="E111" s="92">
        <v>11.295400000000001</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5016</v>
      </c>
      <c r="D112" s="92">
        <v>10.215400000000001</v>
      </c>
      <c r="E112" s="92">
        <v>11.295299999999999</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35">
      <c r="A113" s="82"/>
      <c r="B113" s="82"/>
      <c r="C113" s="89" t="s">
        <v>5017</v>
      </c>
      <c r="D113" s="92">
        <v>10.427</v>
      </c>
      <c r="E113" s="92">
        <v>11.539099999999999</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35">
      <c r="A114" s="82"/>
      <c r="B114" s="82"/>
      <c r="C114" s="89" t="s">
        <v>5018</v>
      </c>
      <c r="D114" s="92">
        <v>10.427300000000001</v>
      </c>
      <c r="E114" s="92">
        <v>11.539400000000001</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ht="85" customHeight="1" x14ac:dyDescent="0.35">
      <c r="A115" s="82"/>
      <c r="B115" s="82"/>
      <c r="C115" s="207" t="s">
        <v>5051</v>
      </c>
      <c r="D115" s="208"/>
      <c r="E115" s="209"/>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7" spans="1:256" x14ac:dyDescent="0.35">
      <c r="C117" s="2" t="s">
        <v>5058</v>
      </c>
      <c r="E117" s="2" t="s">
        <v>2</v>
      </c>
    </row>
    <row r="119" spans="1:256" x14ac:dyDescent="0.35">
      <c r="C119" s="2" t="s">
        <v>5059</v>
      </c>
      <c r="E119" s="2" t="s">
        <v>2</v>
      </c>
    </row>
    <row r="121" spans="1:256" x14ac:dyDescent="0.35">
      <c r="C121" s="2" t="s">
        <v>5008</v>
      </c>
      <c r="E121" s="2" t="s">
        <v>2</v>
      </c>
    </row>
    <row r="123" spans="1:256" x14ac:dyDescent="0.35">
      <c r="C123" s="2" t="s">
        <v>5009</v>
      </c>
      <c r="E123" s="2" t="s">
        <v>2</v>
      </c>
    </row>
    <row r="125" spans="1:256" x14ac:dyDescent="0.35">
      <c r="C125" s="2" t="s">
        <v>5010</v>
      </c>
      <c r="E125" s="100">
        <v>0.41215887953329716</v>
      </c>
    </row>
    <row r="127" spans="1:256" x14ac:dyDescent="0.35">
      <c r="C127" s="2" t="s">
        <v>5011</v>
      </c>
      <c r="E127" s="101" t="s">
        <v>5229</v>
      </c>
    </row>
    <row r="129" spans="3:5" x14ac:dyDescent="0.35">
      <c r="C129" s="2" t="s">
        <v>5060</v>
      </c>
      <c r="E129" s="2" t="s">
        <v>2</v>
      </c>
    </row>
    <row r="131" spans="3:5" x14ac:dyDescent="0.35">
      <c r="C131" s="2" t="s">
        <v>5230</v>
      </c>
    </row>
    <row r="133" spans="3:5" x14ac:dyDescent="0.35">
      <c r="C133" s="1" t="s">
        <v>5156</v>
      </c>
      <c r="E133" s="94" t="s">
        <v>5157</v>
      </c>
    </row>
    <row r="134" spans="3:5" x14ac:dyDescent="0.35">
      <c r="E134" s="2" t="s">
        <v>5217</v>
      </c>
    </row>
  </sheetData>
  <mergeCells count="2">
    <mergeCell ref="C100:K100"/>
    <mergeCell ref="C115:E115"/>
  </mergeCells>
  <hyperlinks>
    <hyperlink ref="J2" location="'Index'!A1" display="'Index'!A1" xr:uid="{0C607DB9-62CF-44EC-A7A7-E28F3E46424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9FF85-665D-42F4-8A38-BA7C6227F487}">
  <sheetPr codeName="Sheet1"/>
  <dimension ref="A1:IV109"/>
  <sheetViews>
    <sheetView showGridLines="0" zoomScale="90" zoomScaleNormal="90" workbookViewId="0">
      <pane ySplit="6" topLeftCell="A83" activePane="bottomLeft" state="frozen"/>
      <selection activeCell="A7" sqref="A7"/>
      <selection pane="bottomLeft" activeCell="C110" sqref="C110"/>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4316</v>
      </c>
      <c r="J2" s="38" t="s">
        <v>4539</v>
      </c>
    </row>
    <row r="3" spans="1:54" ht="16" x14ac:dyDescent="0.4">
      <c r="C3" s="1" t="s">
        <v>28</v>
      </c>
      <c r="D3" s="21" t="s">
        <v>2275</v>
      </c>
      <c r="F3" s="72" t="s">
        <v>4931</v>
      </c>
      <c r="G3" s="13" t="s">
        <v>4932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C43" s="59" t="s">
        <v>4317</v>
      </c>
      <c r="D43" s="54"/>
      <c r="E43" s="6"/>
      <c r="F43" s="19"/>
      <c r="G43" s="24"/>
      <c r="H43" s="24"/>
      <c r="I43" s="31"/>
      <c r="J43" s="31"/>
      <c r="K43" s="35"/>
    </row>
    <row r="44" spans="1:11" x14ac:dyDescent="0.35">
      <c r="B44" s="8" t="s">
        <v>4318</v>
      </c>
      <c r="C44" s="60" t="s">
        <v>4317</v>
      </c>
      <c r="D44" s="54" t="s">
        <v>4319</v>
      </c>
      <c r="E44" s="6" t="s">
        <v>4317</v>
      </c>
      <c r="F44" s="19">
        <v>242935.49</v>
      </c>
      <c r="G44" s="24">
        <v>582639.47</v>
      </c>
      <c r="H44" s="24">
        <v>98.09</v>
      </c>
      <c r="I44" s="31"/>
      <c r="J44" s="31"/>
      <c r="K44" s="35"/>
    </row>
    <row r="45" spans="1:11" x14ac:dyDescent="0.35">
      <c r="C45" s="58" t="s">
        <v>185</v>
      </c>
      <c r="D45" s="54"/>
      <c r="E45" s="6"/>
      <c r="F45" s="19"/>
      <c r="G45" s="25">
        <v>582639.47</v>
      </c>
      <c r="H45" s="25">
        <v>98.09</v>
      </c>
      <c r="I45" s="31"/>
      <c r="J45" s="31"/>
      <c r="K45" s="35"/>
    </row>
    <row r="46" spans="1:11" x14ac:dyDescent="0.35">
      <c r="C46" s="57"/>
      <c r="D46" s="54"/>
      <c r="E46" s="6"/>
      <c r="F46" s="19"/>
      <c r="G46" s="24"/>
      <c r="H46" s="24"/>
      <c r="I46" s="31"/>
      <c r="J46" s="31"/>
      <c r="K46" s="35"/>
    </row>
    <row r="47" spans="1:11" x14ac:dyDescent="0.35">
      <c r="C47" s="58" t="s">
        <v>20</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21</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22</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8" t="s">
        <v>23</v>
      </c>
      <c r="D53" s="54"/>
      <c r="E53" s="6"/>
      <c r="F53" s="19"/>
      <c r="G53" s="24" t="s">
        <v>2</v>
      </c>
      <c r="H53" s="24" t="s">
        <v>2</v>
      </c>
      <c r="I53" s="31"/>
      <c r="J53" s="31"/>
      <c r="K53" s="35"/>
    </row>
    <row r="54" spans="1:54" x14ac:dyDescent="0.35">
      <c r="C54" s="57"/>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197</v>
      </c>
      <c r="C56" s="60" t="s">
        <v>198</v>
      </c>
      <c r="D56" s="54"/>
      <c r="E56" s="6"/>
      <c r="F56" s="19"/>
      <c r="G56" s="24">
        <v>78.010000000000005</v>
      </c>
      <c r="H56" s="24">
        <v>0.01</v>
      </c>
      <c r="I56" s="31"/>
      <c r="J56" s="31"/>
      <c r="K56" s="35"/>
    </row>
    <row r="57" spans="1:54" x14ac:dyDescent="0.35">
      <c r="C57" s="58" t="s">
        <v>185</v>
      </c>
      <c r="D57" s="54"/>
      <c r="E57" s="6"/>
      <c r="F57" s="19"/>
      <c r="G57" s="25">
        <v>78.010000000000005</v>
      </c>
      <c r="H57" s="25">
        <v>0.01</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4855</v>
      </c>
      <c r="D60" s="54"/>
      <c r="E60" s="6"/>
      <c r="F60" s="19"/>
      <c r="G60" s="24" t="s">
        <v>2</v>
      </c>
      <c r="H60" s="24" t="s">
        <v>2</v>
      </c>
      <c r="I60" s="31"/>
      <c r="J60" s="31"/>
      <c r="K60" s="35"/>
      <c r="L60" s="3"/>
      <c r="AI60" s="3"/>
      <c r="AV60" s="3"/>
      <c r="AX60" s="3"/>
      <c r="BB60" s="3"/>
    </row>
    <row r="61" spans="1:54" x14ac:dyDescent="0.35">
      <c r="B61" s="8"/>
      <c r="C61" s="60" t="s">
        <v>199</v>
      </c>
      <c r="D61" s="54"/>
      <c r="E61" s="6"/>
      <c r="F61" s="19"/>
      <c r="G61" s="24">
        <v>11252.85</v>
      </c>
      <c r="H61" s="24">
        <v>1.9</v>
      </c>
      <c r="I61" s="31"/>
      <c r="J61" s="31"/>
      <c r="K61" s="35"/>
    </row>
    <row r="62" spans="1:54" x14ac:dyDescent="0.35">
      <c r="C62" s="58" t="s">
        <v>185</v>
      </c>
      <c r="D62" s="54"/>
      <c r="E62" s="6"/>
      <c r="F62" s="19"/>
      <c r="G62" s="25">
        <v>11252.85</v>
      </c>
      <c r="H62" s="25">
        <v>1.9</v>
      </c>
      <c r="I62" s="31"/>
      <c r="J62" s="31"/>
      <c r="K62" s="35"/>
    </row>
    <row r="63" spans="1:54" x14ac:dyDescent="0.35">
      <c r="C63" s="57"/>
      <c r="D63" s="54"/>
      <c r="E63" s="6"/>
      <c r="F63" s="19"/>
      <c r="G63" s="24"/>
      <c r="H63" s="24"/>
      <c r="I63" s="31"/>
      <c r="J63" s="31"/>
      <c r="K63" s="35"/>
    </row>
    <row r="64" spans="1:54" x14ac:dyDescent="0.35">
      <c r="C64" s="61" t="s">
        <v>200</v>
      </c>
      <c r="D64" s="55"/>
      <c r="E64" s="5"/>
      <c r="F64" s="20"/>
      <c r="G64" s="26">
        <v>593970.32999999996</v>
      </c>
      <c r="H64" s="26">
        <v>100.00000000000001</v>
      </c>
      <c r="I64" s="32"/>
      <c r="J64" s="32"/>
      <c r="K64" s="36"/>
    </row>
    <row r="67" spans="3:11" x14ac:dyDescent="0.35">
      <c r="C67" s="1" t="s">
        <v>201</v>
      </c>
    </row>
    <row r="68" spans="3:11" x14ac:dyDescent="0.35">
      <c r="C68" s="37" t="s">
        <v>202</v>
      </c>
      <c r="D68" s="37"/>
      <c r="E68" s="37"/>
      <c r="F68" s="37"/>
      <c r="G68" s="37"/>
      <c r="H68" s="37"/>
      <c r="I68" s="37"/>
      <c r="J68" s="37"/>
      <c r="K68" s="37"/>
    </row>
    <row r="69" spans="3:11" x14ac:dyDescent="0.35">
      <c r="C69" s="2" t="s">
        <v>203</v>
      </c>
    </row>
    <row r="70" spans="3:11" x14ac:dyDescent="0.35">
      <c r="C70" s="2" t="s">
        <v>204</v>
      </c>
    </row>
    <row r="71" spans="3:11" ht="30" customHeight="1" x14ac:dyDescent="0.35">
      <c r="C71" s="205" t="s">
        <v>205</v>
      </c>
      <c r="D71" s="206"/>
      <c r="E71" s="206"/>
      <c r="F71" s="206"/>
      <c r="G71" s="206"/>
      <c r="H71" s="206"/>
      <c r="I71" s="206"/>
      <c r="J71" s="206"/>
      <c r="K71" s="206"/>
    </row>
    <row r="72" spans="3:11" x14ac:dyDescent="0.35">
      <c r="C72" s="2" t="s">
        <v>206</v>
      </c>
    </row>
    <row r="73" spans="3:11" x14ac:dyDescent="0.35">
      <c r="C73" s="2" t="s">
        <v>4946</v>
      </c>
    </row>
    <row r="75" spans="3:11" x14ac:dyDescent="0.35">
      <c r="C75" s="2" t="s">
        <v>5006</v>
      </c>
      <c r="E75" s="2" t="s">
        <v>2</v>
      </c>
    </row>
    <row r="77" spans="3:11" x14ac:dyDescent="0.35">
      <c r="C77" s="2" t="s">
        <v>5007</v>
      </c>
      <c r="E77" s="2" t="s">
        <v>2</v>
      </c>
    </row>
    <row r="79" spans="3:11" x14ac:dyDescent="0.35">
      <c r="C79" s="2" t="s">
        <v>5056</v>
      </c>
    </row>
    <row r="81" spans="1:256" x14ac:dyDescent="0.35">
      <c r="C81" s="2" t="s">
        <v>5057</v>
      </c>
    </row>
    <row r="82" spans="1:256" s="86" customFormat="1" ht="35.25" customHeight="1" x14ac:dyDescent="0.35">
      <c r="A82" s="82"/>
      <c r="B82" s="82"/>
      <c r="C82" s="87" t="s">
        <v>5012</v>
      </c>
      <c r="D82" s="91" t="s">
        <v>5013</v>
      </c>
      <c r="E82" s="91" t="s">
        <v>5014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8" t="s">
        <v>5049</v>
      </c>
      <c r="D83" s="93">
        <v>228.02109999999999</v>
      </c>
      <c r="E83" s="93">
        <v>233.12049999999999</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5" spans="1:256" x14ac:dyDescent="0.35">
      <c r="C85" s="2" t="s">
        <v>5058</v>
      </c>
      <c r="E85" s="2" t="s">
        <v>2</v>
      </c>
    </row>
    <row r="87" spans="1:256" x14ac:dyDescent="0.35">
      <c r="C87" s="2" t="s">
        <v>5059</v>
      </c>
      <c r="E87" s="2" t="s">
        <v>2</v>
      </c>
    </row>
    <row r="89" spans="1:256" x14ac:dyDescent="0.35">
      <c r="C89" s="2" t="s">
        <v>5008</v>
      </c>
      <c r="E89" s="2" t="s">
        <v>2</v>
      </c>
    </row>
    <row r="91" spans="1:256" x14ac:dyDescent="0.35">
      <c r="C91" s="2" t="s">
        <v>5009</v>
      </c>
      <c r="E91" s="2" t="s">
        <v>2</v>
      </c>
    </row>
    <row r="93" spans="1:256" x14ac:dyDescent="0.35">
      <c r="C93" s="2" t="s">
        <v>5010</v>
      </c>
      <c r="E93" s="100">
        <v>0.33125729080836419</v>
      </c>
    </row>
    <row r="95" spans="1:256" x14ac:dyDescent="0.35">
      <c r="C95" s="2" t="s">
        <v>5011</v>
      </c>
      <c r="E95" s="101" t="s">
        <v>5229</v>
      </c>
    </row>
    <row r="97" spans="3:5" x14ac:dyDescent="0.35">
      <c r="C97" s="2" t="s">
        <v>5060</v>
      </c>
      <c r="E97" s="2" t="s">
        <v>2</v>
      </c>
    </row>
    <row r="99" spans="3:5" x14ac:dyDescent="0.35">
      <c r="C99" s="2" t="s">
        <v>5230</v>
      </c>
    </row>
    <row r="101" spans="3:5" x14ac:dyDescent="0.35">
      <c r="C101" s="1" t="s">
        <v>5156</v>
      </c>
      <c r="E101" s="94" t="s">
        <v>5157</v>
      </c>
    </row>
    <row r="102" spans="3:5" x14ac:dyDescent="0.35">
      <c r="E102" s="2" t="s">
        <v>5218</v>
      </c>
    </row>
    <row r="109" spans="3:5" ht="21" customHeight="1" x14ac:dyDescent="0.35"/>
  </sheetData>
  <mergeCells count="1">
    <mergeCell ref="C71:K71"/>
  </mergeCells>
  <hyperlinks>
    <hyperlink ref="J2" location="'Index'!A1" display="'Index'!A1" xr:uid="{DF7AB7A0-6AF0-4A24-B3DC-811E5B91E8C1}"/>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8F90-FF18-418F-A7FA-052A1F3DC525}">
  <sheetPr codeName="Sheet1"/>
  <dimension ref="A1:IV110"/>
  <sheetViews>
    <sheetView showGridLines="0" zoomScale="90" zoomScaleNormal="90" workbookViewId="0">
      <pane ySplit="6" topLeftCell="A97" activePane="bottomLeft" state="frozen"/>
      <selection activeCell="A7" sqref="A7"/>
      <selection pane="bottomLeft" activeCell="F117" sqref="F117"/>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4320</v>
      </c>
      <c r="J2" s="38" t="s">
        <v>4539</v>
      </c>
    </row>
    <row r="3" spans="1:54" ht="16" x14ac:dyDescent="0.4">
      <c r="C3" s="1" t="s">
        <v>28</v>
      </c>
      <c r="D3" s="21" t="s">
        <v>4321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C43" s="59" t="s">
        <v>20</v>
      </c>
      <c r="D43" s="54"/>
      <c r="E43" s="6"/>
      <c r="F43" s="19"/>
      <c r="G43" s="24"/>
      <c r="H43" s="24"/>
      <c r="I43" s="31"/>
      <c r="J43" s="31"/>
      <c r="K43" s="35"/>
    </row>
    <row r="44" spans="1:11" x14ac:dyDescent="0.35">
      <c r="B44" s="8" t="s">
        <v>2274</v>
      </c>
      <c r="C44" s="60" t="s">
        <v>2275</v>
      </c>
      <c r="D44" s="54" t="s">
        <v>2276</v>
      </c>
      <c r="E44" s="6" t="s">
        <v>4857</v>
      </c>
      <c r="F44" s="19">
        <v>165470670</v>
      </c>
      <c r="G44" s="24">
        <v>385331.55</v>
      </c>
      <c r="H44" s="24">
        <v>100.09</v>
      </c>
      <c r="I44" s="31"/>
      <c r="J44" s="31"/>
      <c r="K44" s="35"/>
    </row>
    <row r="45" spans="1:11" x14ac:dyDescent="0.35">
      <c r="C45" s="58" t="s">
        <v>185</v>
      </c>
      <c r="D45" s="54"/>
      <c r="E45" s="6"/>
      <c r="F45" s="19"/>
      <c r="G45" s="25">
        <v>385331.55</v>
      </c>
      <c r="H45" s="25">
        <v>100.09</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197</v>
      </c>
      <c r="C54" s="60" t="s">
        <v>198</v>
      </c>
      <c r="D54" s="54"/>
      <c r="E54" s="6"/>
      <c r="F54" s="19"/>
      <c r="G54" s="24">
        <v>999.98</v>
      </c>
      <c r="H54" s="24">
        <v>0.26</v>
      </c>
      <c r="I54" s="31"/>
      <c r="J54" s="31"/>
      <c r="K54" s="35"/>
    </row>
    <row r="55" spans="1:54" x14ac:dyDescent="0.35">
      <c r="C55" s="58" t="s">
        <v>185</v>
      </c>
      <c r="D55" s="54"/>
      <c r="E55" s="6"/>
      <c r="F55" s="19"/>
      <c r="G55" s="25">
        <v>999.98</v>
      </c>
      <c r="H55" s="25">
        <v>0.26</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4855</v>
      </c>
      <c r="D58" s="54"/>
      <c r="E58" s="6"/>
      <c r="F58" s="19"/>
      <c r="G58" s="24" t="s">
        <v>2</v>
      </c>
      <c r="H58" s="24" t="s">
        <v>2</v>
      </c>
      <c r="I58" s="31"/>
      <c r="J58" s="31"/>
      <c r="K58" s="35"/>
      <c r="L58" s="3"/>
      <c r="AI58" s="3"/>
      <c r="AV58" s="3"/>
      <c r="AX58" s="3"/>
      <c r="BB58" s="3"/>
    </row>
    <row r="59" spans="1:54" x14ac:dyDescent="0.35">
      <c r="B59" s="8"/>
      <c r="C59" s="60" t="s">
        <v>199</v>
      </c>
      <c r="D59" s="54"/>
      <c r="E59" s="6"/>
      <c r="F59" s="19"/>
      <c r="G59" s="24">
        <v>-1334.9</v>
      </c>
      <c r="H59" s="24">
        <v>-0.35</v>
      </c>
      <c r="I59" s="31"/>
      <c r="J59" s="31"/>
      <c r="K59" s="35"/>
    </row>
    <row r="60" spans="1:54" x14ac:dyDescent="0.35">
      <c r="C60" s="58" t="s">
        <v>185</v>
      </c>
      <c r="D60" s="54"/>
      <c r="E60" s="6"/>
      <c r="F60" s="19"/>
      <c r="G60" s="25">
        <v>-1334.9</v>
      </c>
      <c r="H60" s="25">
        <v>-0.35</v>
      </c>
      <c r="I60" s="31"/>
      <c r="J60" s="31"/>
      <c r="K60" s="35"/>
    </row>
    <row r="61" spans="1:54" x14ac:dyDescent="0.35">
      <c r="C61" s="57"/>
      <c r="D61" s="54"/>
      <c r="E61" s="6"/>
      <c r="F61" s="19"/>
      <c r="G61" s="24"/>
      <c r="H61" s="24"/>
      <c r="I61" s="31"/>
      <c r="J61" s="31"/>
      <c r="K61" s="35"/>
    </row>
    <row r="62" spans="1:54" x14ac:dyDescent="0.35">
      <c r="C62" s="61" t="s">
        <v>200</v>
      </c>
      <c r="D62" s="55"/>
      <c r="E62" s="5"/>
      <c r="F62" s="20"/>
      <c r="G62" s="26">
        <v>384996.63</v>
      </c>
      <c r="H62" s="26">
        <v>100.00000000000001</v>
      </c>
      <c r="I62" s="32"/>
      <c r="J62" s="32"/>
      <c r="K62" s="36"/>
    </row>
    <row r="65" spans="1:256" x14ac:dyDescent="0.35">
      <c r="C65" s="1" t="s">
        <v>201</v>
      </c>
    </row>
    <row r="66" spans="1:256" x14ac:dyDescent="0.35">
      <c r="C66" s="37" t="s">
        <v>202</v>
      </c>
      <c r="D66" s="37"/>
      <c r="E66" s="37"/>
      <c r="F66" s="37"/>
      <c r="G66" s="37"/>
      <c r="H66" s="37"/>
      <c r="I66" s="37"/>
      <c r="J66" s="37"/>
      <c r="K66" s="37"/>
    </row>
    <row r="67" spans="1:256" x14ac:dyDescent="0.35">
      <c r="C67" s="2" t="s">
        <v>203</v>
      </c>
    </row>
    <row r="68" spans="1:256" x14ac:dyDescent="0.35">
      <c r="C68" s="2" t="s">
        <v>204</v>
      </c>
    </row>
    <row r="69" spans="1:256" ht="30" customHeight="1" x14ac:dyDescent="0.35">
      <c r="C69" s="205" t="s">
        <v>205</v>
      </c>
      <c r="D69" s="206"/>
      <c r="E69" s="206"/>
      <c r="F69" s="206"/>
      <c r="G69" s="206"/>
      <c r="H69" s="206"/>
      <c r="I69" s="206"/>
      <c r="J69" s="206"/>
      <c r="K69" s="206"/>
    </row>
    <row r="70" spans="1:256" x14ac:dyDescent="0.35">
      <c r="C70" s="2" t="s">
        <v>206</v>
      </c>
    </row>
    <row r="72" spans="1:256" x14ac:dyDescent="0.35">
      <c r="C72" s="2" t="s">
        <v>5006</v>
      </c>
      <c r="E72" s="2" t="s">
        <v>2</v>
      </c>
    </row>
    <row r="74" spans="1:256" x14ac:dyDescent="0.35">
      <c r="C74" s="2" t="s">
        <v>5007</v>
      </c>
      <c r="E74" s="2" t="s">
        <v>2</v>
      </c>
    </row>
    <row r="76" spans="1:256" x14ac:dyDescent="0.35">
      <c r="C76" s="2" t="s">
        <v>5056</v>
      </c>
    </row>
    <row r="78" spans="1:256" x14ac:dyDescent="0.35">
      <c r="C78" s="2" t="s">
        <v>5057</v>
      </c>
    </row>
    <row r="79" spans="1:256" s="86" customFormat="1" ht="35.25" customHeight="1" x14ac:dyDescent="0.35">
      <c r="A79" s="82"/>
      <c r="B79" s="82"/>
      <c r="C79" s="87" t="s">
        <v>5012</v>
      </c>
      <c r="D79" s="91" t="s">
        <v>5013</v>
      </c>
      <c r="E79" s="91" t="s">
        <v>5014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35">
      <c r="A80" s="82"/>
      <c r="B80" s="82"/>
      <c r="C80" s="89" t="s">
        <v>5015</v>
      </c>
      <c r="D80" s="92">
        <v>24.007300000000001</v>
      </c>
      <c r="E80" s="92">
        <v>25.2258</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35">
      <c r="A81" s="82"/>
      <c r="B81" s="82"/>
      <c r="C81" s="89" t="s">
        <v>5016</v>
      </c>
      <c r="D81" s="92">
        <v>24.003699999999998</v>
      </c>
      <c r="E81" s="92">
        <v>25.2225</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5017</v>
      </c>
      <c r="D82" s="92">
        <v>24.152899999999999</v>
      </c>
      <c r="E82" s="92">
        <v>25.3857</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5018</v>
      </c>
      <c r="D83" s="92">
        <v>24.152899999999999</v>
      </c>
      <c r="E83" s="92">
        <v>25.3857</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 customHeight="1" x14ac:dyDescent="0.35">
      <c r="A84" s="82"/>
      <c r="B84" s="82"/>
      <c r="C84" s="207" t="s">
        <v>5051</v>
      </c>
      <c r="D84" s="208"/>
      <c r="E84" s="209"/>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35">
      <c r="C86" s="2" t="s">
        <v>5058</v>
      </c>
      <c r="E86" s="2" t="s">
        <v>2</v>
      </c>
    </row>
    <row r="88" spans="1:256" x14ac:dyDescent="0.35">
      <c r="C88" s="2" t="s">
        <v>5059</v>
      </c>
      <c r="E88" s="2" t="s">
        <v>2</v>
      </c>
    </row>
    <row r="90" spans="1:256" x14ac:dyDescent="0.35">
      <c r="C90" s="2" t="s">
        <v>5008</v>
      </c>
      <c r="E90" s="2" t="s">
        <v>2</v>
      </c>
    </row>
    <row r="92" spans="1:256" x14ac:dyDescent="0.35">
      <c r="C92" s="2" t="s">
        <v>5009</v>
      </c>
      <c r="E92" s="2" t="s">
        <v>2</v>
      </c>
    </row>
    <row r="94" spans="1:256" x14ac:dyDescent="0.35">
      <c r="C94" s="2" t="s">
        <v>5010</v>
      </c>
      <c r="E94" s="100">
        <v>0</v>
      </c>
    </row>
    <row r="96" spans="1:256" x14ac:dyDescent="0.35">
      <c r="C96" s="2" t="s">
        <v>5011</v>
      </c>
      <c r="E96" s="101" t="s">
        <v>5229</v>
      </c>
    </row>
    <row r="98" spans="3:5" x14ac:dyDescent="0.35">
      <c r="C98" s="2" t="s">
        <v>5060</v>
      </c>
      <c r="E98" s="2" t="s">
        <v>2</v>
      </c>
    </row>
    <row r="100" spans="3:5" x14ac:dyDescent="0.35">
      <c r="C100" s="2" t="s">
        <v>5230</v>
      </c>
    </row>
    <row r="102" spans="3:5" x14ac:dyDescent="0.35">
      <c r="C102" s="1" t="s">
        <v>5156</v>
      </c>
      <c r="E102" s="94" t="s">
        <v>5157</v>
      </c>
    </row>
    <row r="103" spans="3:5" x14ac:dyDescent="0.35">
      <c r="E103" s="2" t="s">
        <v>5218</v>
      </c>
    </row>
    <row r="110" spans="3:5" ht="22.5" customHeight="1" x14ac:dyDescent="0.35"/>
  </sheetData>
  <mergeCells count="2">
    <mergeCell ref="C69:K69"/>
    <mergeCell ref="C84:E84"/>
  </mergeCells>
  <hyperlinks>
    <hyperlink ref="J2" location="'Index'!A1" display="'Index'!A1" xr:uid="{F4BA405E-5827-4CB1-B3C6-B5EBB6FA1CA9}"/>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A789-CAC4-46FC-BFD9-2332FD62FA99}">
  <sheetPr codeName="Sheet1"/>
  <dimension ref="A1:IV148"/>
  <sheetViews>
    <sheetView showGridLines="0" zoomScale="90" zoomScaleNormal="90" workbookViewId="0">
      <pane ySplit="6" topLeftCell="A12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4322</v>
      </c>
      <c r="J2" s="38" t="s">
        <v>4539</v>
      </c>
    </row>
    <row r="3" spans="1:54" ht="16" x14ac:dyDescent="0.4">
      <c r="C3" s="1" t="s">
        <v>28</v>
      </c>
      <c r="D3" s="21" t="s">
        <v>4323</v>
      </c>
      <c r="F3" s="72" t="s">
        <v>4931</v>
      </c>
      <c r="G3" s="13" t="s">
        <v>4933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1163</v>
      </c>
      <c r="C11" s="60" t="s">
        <v>1164</v>
      </c>
      <c r="D11" s="54" t="s">
        <v>1165</v>
      </c>
      <c r="E11" s="6" t="s">
        <v>1166</v>
      </c>
      <c r="F11" s="19">
        <v>3930</v>
      </c>
      <c r="G11" s="24">
        <v>94.65</v>
      </c>
      <c r="H11" s="24">
        <v>2.4700000000000002</v>
      </c>
      <c r="I11" s="31"/>
      <c r="J11" s="31"/>
      <c r="K11" s="35"/>
    </row>
    <row r="12" spans="1:54" x14ac:dyDescent="0.35">
      <c r="B12" s="8" t="s">
        <v>299</v>
      </c>
      <c r="C12" s="60" t="s">
        <v>300</v>
      </c>
      <c r="D12" s="54" t="s">
        <v>301</v>
      </c>
      <c r="E12" s="6" t="s">
        <v>302</v>
      </c>
      <c r="F12" s="19">
        <v>5315</v>
      </c>
      <c r="G12" s="24">
        <v>88.09</v>
      </c>
      <c r="H12" s="24">
        <v>2.2999999999999998</v>
      </c>
      <c r="I12" s="31"/>
      <c r="J12" s="31"/>
      <c r="K12" s="35"/>
    </row>
    <row r="13" spans="1:54" x14ac:dyDescent="0.35">
      <c r="B13" s="8" t="s">
        <v>926</v>
      </c>
      <c r="C13" s="60" t="s">
        <v>927</v>
      </c>
      <c r="D13" s="54" t="s">
        <v>928</v>
      </c>
      <c r="E13" s="6" t="s">
        <v>123</v>
      </c>
      <c r="F13" s="19">
        <v>6038</v>
      </c>
      <c r="G13" s="24">
        <v>88.07</v>
      </c>
      <c r="H13" s="24">
        <v>2.2999999999999998</v>
      </c>
      <c r="I13" s="31"/>
      <c r="J13" s="31"/>
      <c r="K13" s="35"/>
    </row>
    <row r="14" spans="1:54" x14ac:dyDescent="0.35">
      <c r="B14" s="8" t="s">
        <v>911</v>
      </c>
      <c r="C14" s="60" t="s">
        <v>912</v>
      </c>
      <c r="D14" s="54" t="s">
        <v>913</v>
      </c>
      <c r="E14" s="6" t="s">
        <v>153</v>
      </c>
      <c r="F14" s="19">
        <v>2123</v>
      </c>
      <c r="G14" s="24">
        <v>87.99</v>
      </c>
      <c r="H14" s="24">
        <v>2.2999999999999998</v>
      </c>
      <c r="I14" s="31"/>
      <c r="J14" s="31"/>
      <c r="K14" s="35"/>
    </row>
    <row r="15" spans="1:54" x14ac:dyDescent="0.35">
      <c r="B15" s="8" t="s">
        <v>77</v>
      </c>
      <c r="C15" s="60" t="s">
        <v>78</v>
      </c>
      <c r="D15" s="54" t="s">
        <v>79</v>
      </c>
      <c r="E15" s="6" t="s">
        <v>80</v>
      </c>
      <c r="F15" s="19">
        <v>8360</v>
      </c>
      <c r="G15" s="24">
        <v>86.78</v>
      </c>
      <c r="H15" s="24">
        <v>2.27</v>
      </c>
      <c r="I15" s="31"/>
      <c r="J15" s="31"/>
      <c r="K15" s="35"/>
    </row>
    <row r="16" spans="1:54" x14ac:dyDescent="0.35">
      <c r="B16" s="8" t="s">
        <v>51</v>
      </c>
      <c r="C16" s="60" t="s">
        <v>52</v>
      </c>
      <c r="D16" s="54" t="s">
        <v>53</v>
      </c>
      <c r="E16" s="6" t="s">
        <v>54</v>
      </c>
      <c r="F16" s="19">
        <v>2031</v>
      </c>
      <c r="G16" s="24">
        <v>81.52</v>
      </c>
      <c r="H16" s="24">
        <v>2.13</v>
      </c>
      <c r="I16" s="31"/>
      <c r="J16" s="31"/>
      <c r="K16" s="35"/>
    </row>
    <row r="17" spans="2:11" x14ac:dyDescent="0.35">
      <c r="B17" s="8" t="s">
        <v>898</v>
      </c>
      <c r="C17" s="60" t="s">
        <v>899</v>
      </c>
      <c r="D17" s="54" t="s">
        <v>900</v>
      </c>
      <c r="E17" s="6" t="s">
        <v>84</v>
      </c>
      <c r="F17" s="19">
        <v>1832</v>
      </c>
      <c r="G17" s="24">
        <v>80.34</v>
      </c>
      <c r="H17" s="24">
        <v>2.1</v>
      </c>
      <c r="I17" s="31"/>
      <c r="J17" s="31"/>
      <c r="K17" s="35"/>
    </row>
    <row r="18" spans="2:11" x14ac:dyDescent="0.35">
      <c r="B18" s="8" t="s">
        <v>1052</v>
      </c>
      <c r="C18" s="60" t="s">
        <v>1053</v>
      </c>
      <c r="D18" s="54" t="s">
        <v>1054</v>
      </c>
      <c r="E18" s="6" t="s">
        <v>65</v>
      </c>
      <c r="F18" s="19">
        <v>802</v>
      </c>
      <c r="G18" s="24">
        <v>80.150000000000006</v>
      </c>
      <c r="H18" s="24">
        <v>2.09</v>
      </c>
      <c r="I18" s="31"/>
      <c r="J18" s="31"/>
      <c r="K18" s="35"/>
    </row>
    <row r="19" spans="2:11" x14ac:dyDescent="0.35">
      <c r="B19" s="8" t="s">
        <v>409</v>
      </c>
      <c r="C19" s="60" t="s">
        <v>410</v>
      </c>
      <c r="D19" s="54" t="s">
        <v>411</v>
      </c>
      <c r="E19" s="6" t="s">
        <v>412</v>
      </c>
      <c r="F19" s="19">
        <v>26654</v>
      </c>
      <c r="G19" s="24">
        <v>79.84</v>
      </c>
      <c r="H19" s="24">
        <v>2.09</v>
      </c>
      <c r="I19" s="31"/>
      <c r="J19" s="31"/>
      <c r="K19" s="35"/>
    </row>
    <row r="20" spans="2:11" x14ac:dyDescent="0.35">
      <c r="B20" s="8" t="s">
        <v>1148</v>
      </c>
      <c r="C20" s="60" t="s">
        <v>1149</v>
      </c>
      <c r="D20" s="54" t="s">
        <v>1150</v>
      </c>
      <c r="E20" s="6" t="s">
        <v>207</v>
      </c>
      <c r="F20" s="19">
        <v>6302</v>
      </c>
      <c r="G20" s="24">
        <v>79.69</v>
      </c>
      <c r="H20" s="24">
        <v>2.08</v>
      </c>
      <c r="I20" s="31"/>
      <c r="J20" s="31"/>
      <c r="K20" s="35"/>
    </row>
    <row r="21" spans="2:11" x14ac:dyDescent="0.35">
      <c r="B21" s="8" t="s">
        <v>274</v>
      </c>
      <c r="C21" s="60" t="s">
        <v>275</v>
      </c>
      <c r="D21" s="54" t="s">
        <v>276</v>
      </c>
      <c r="E21" s="6" t="s">
        <v>207</v>
      </c>
      <c r="F21" s="19">
        <v>37447</v>
      </c>
      <c r="G21" s="24">
        <v>79.150000000000006</v>
      </c>
      <c r="H21" s="24">
        <v>2.0699999999999998</v>
      </c>
      <c r="I21" s="31"/>
      <c r="J21" s="31"/>
      <c r="K21" s="35"/>
    </row>
    <row r="22" spans="2:11" x14ac:dyDescent="0.35">
      <c r="B22" s="8" t="s">
        <v>69</v>
      </c>
      <c r="C22" s="60" t="s">
        <v>70</v>
      </c>
      <c r="D22" s="54" t="s">
        <v>71</v>
      </c>
      <c r="E22" s="6" t="s">
        <v>72</v>
      </c>
      <c r="F22" s="19">
        <v>8416</v>
      </c>
      <c r="G22" s="24">
        <v>78.86</v>
      </c>
      <c r="H22" s="24">
        <v>2.06</v>
      </c>
      <c r="I22" s="31"/>
      <c r="J22" s="31"/>
      <c r="K22" s="35"/>
    </row>
    <row r="23" spans="2:11" x14ac:dyDescent="0.35">
      <c r="B23" s="8" t="s">
        <v>81</v>
      </c>
      <c r="C23" s="60" t="s">
        <v>82</v>
      </c>
      <c r="D23" s="54" t="s">
        <v>83</v>
      </c>
      <c r="E23" s="6" t="s">
        <v>84</v>
      </c>
      <c r="F23" s="19">
        <v>3222</v>
      </c>
      <c r="G23" s="24">
        <v>78.760000000000005</v>
      </c>
      <c r="H23" s="24">
        <v>2.06</v>
      </c>
      <c r="I23" s="31"/>
      <c r="J23" s="31"/>
      <c r="K23" s="35"/>
    </row>
    <row r="24" spans="2:11" x14ac:dyDescent="0.35">
      <c r="B24" s="8" t="s">
        <v>471</v>
      </c>
      <c r="C24" s="60" t="s">
        <v>472</v>
      </c>
      <c r="D24" s="54" t="s">
        <v>473</v>
      </c>
      <c r="E24" s="6" t="s">
        <v>65</v>
      </c>
      <c r="F24" s="19">
        <v>22958</v>
      </c>
      <c r="G24" s="24">
        <v>78.41</v>
      </c>
      <c r="H24" s="24">
        <v>2.0499999999999998</v>
      </c>
      <c r="I24" s="31"/>
      <c r="J24" s="31"/>
      <c r="K24" s="35"/>
    </row>
    <row r="25" spans="2:11" x14ac:dyDescent="0.35">
      <c r="B25" s="8" t="s">
        <v>1064</v>
      </c>
      <c r="C25" s="60" t="s">
        <v>1065</v>
      </c>
      <c r="D25" s="54" t="s">
        <v>1066</v>
      </c>
      <c r="E25" s="6" t="s">
        <v>76</v>
      </c>
      <c r="F25" s="19">
        <v>2802</v>
      </c>
      <c r="G25" s="24">
        <v>78.3</v>
      </c>
      <c r="H25" s="24">
        <v>2.0499999999999998</v>
      </c>
      <c r="I25" s="31"/>
      <c r="J25" s="31"/>
      <c r="K25" s="35"/>
    </row>
    <row r="26" spans="2:11" x14ac:dyDescent="0.35">
      <c r="B26" s="8" t="s">
        <v>586</v>
      </c>
      <c r="C26" s="60" t="s">
        <v>587</v>
      </c>
      <c r="D26" s="54" t="s">
        <v>588</v>
      </c>
      <c r="E26" s="6" t="s">
        <v>589</v>
      </c>
      <c r="F26" s="19">
        <v>16160</v>
      </c>
      <c r="G26" s="24">
        <v>77.8</v>
      </c>
      <c r="H26" s="24">
        <v>2.0299999999999998</v>
      </c>
      <c r="I26" s="31"/>
      <c r="J26" s="31"/>
      <c r="K26" s="35"/>
    </row>
    <row r="27" spans="2:11" x14ac:dyDescent="0.35">
      <c r="B27" s="8" t="s">
        <v>1160</v>
      </c>
      <c r="C27" s="60" t="s">
        <v>1161</v>
      </c>
      <c r="D27" s="54" t="s">
        <v>1162</v>
      </c>
      <c r="E27" s="6" t="s">
        <v>515</v>
      </c>
      <c r="F27" s="19">
        <v>6785</v>
      </c>
      <c r="G27" s="24">
        <v>77.66</v>
      </c>
      <c r="H27" s="24">
        <v>2.0299999999999998</v>
      </c>
      <c r="I27" s="31"/>
      <c r="J27" s="31"/>
      <c r="K27" s="35"/>
    </row>
    <row r="28" spans="2:11" x14ac:dyDescent="0.35">
      <c r="B28" s="8" t="s">
        <v>617</v>
      </c>
      <c r="C28" s="60" t="s">
        <v>618</v>
      </c>
      <c r="D28" s="54" t="s">
        <v>619</v>
      </c>
      <c r="E28" s="6" t="s">
        <v>270</v>
      </c>
      <c r="F28" s="19">
        <v>24531</v>
      </c>
      <c r="G28" s="24">
        <v>77.25</v>
      </c>
      <c r="H28" s="24">
        <v>2.02</v>
      </c>
      <c r="I28" s="31"/>
      <c r="J28" s="31"/>
      <c r="K28" s="35"/>
    </row>
    <row r="29" spans="2:11" x14ac:dyDescent="0.35">
      <c r="B29" s="8" t="s">
        <v>267</v>
      </c>
      <c r="C29" s="60" t="s">
        <v>268</v>
      </c>
      <c r="D29" s="54" t="s">
        <v>269</v>
      </c>
      <c r="E29" s="6" t="s">
        <v>270</v>
      </c>
      <c r="F29" s="19">
        <v>3426</v>
      </c>
      <c r="G29" s="24">
        <v>77.12</v>
      </c>
      <c r="H29" s="24">
        <v>2.0099999999999998</v>
      </c>
      <c r="I29" s="31"/>
      <c r="J29" s="31"/>
      <c r="K29" s="35"/>
    </row>
    <row r="30" spans="2:11" x14ac:dyDescent="0.35">
      <c r="B30" s="8" t="s">
        <v>73</v>
      </c>
      <c r="C30" s="60" t="s">
        <v>74</v>
      </c>
      <c r="D30" s="54" t="s">
        <v>75</v>
      </c>
      <c r="E30" s="6" t="s">
        <v>76</v>
      </c>
      <c r="F30" s="19">
        <v>664</v>
      </c>
      <c r="G30" s="24">
        <v>76.930000000000007</v>
      </c>
      <c r="H30" s="24">
        <v>2.0099999999999998</v>
      </c>
      <c r="I30" s="31"/>
      <c r="J30" s="31"/>
      <c r="K30" s="35"/>
    </row>
    <row r="31" spans="2:11" x14ac:dyDescent="0.35">
      <c r="B31" s="8" t="s">
        <v>400</v>
      </c>
      <c r="C31" s="60" t="s">
        <v>401</v>
      </c>
      <c r="D31" s="54" t="s">
        <v>402</v>
      </c>
      <c r="E31" s="6" t="s">
        <v>119</v>
      </c>
      <c r="F31" s="19">
        <v>5858</v>
      </c>
      <c r="G31" s="24">
        <v>76.72</v>
      </c>
      <c r="H31" s="24">
        <v>2</v>
      </c>
      <c r="I31" s="31"/>
      <c r="J31" s="31"/>
      <c r="K31" s="35"/>
    </row>
    <row r="32" spans="2:11" x14ac:dyDescent="0.35">
      <c r="B32" s="8" t="s">
        <v>62</v>
      </c>
      <c r="C32" s="60" t="s">
        <v>63</v>
      </c>
      <c r="D32" s="54" t="s">
        <v>64</v>
      </c>
      <c r="E32" s="6" t="s">
        <v>65</v>
      </c>
      <c r="F32" s="19">
        <v>573</v>
      </c>
      <c r="G32" s="24">
        <v>76.290000000000006</v>
      </c>
      <c r="H32" s="24">
        <v>1.99</v>
      </c>
      <c r="I32" s="31"/>
      <c r="J32" s="31"/>
      <c r="K32" s="35"/>
    </row>
    <row r="33" spans="2:11" x14ac:dyDescent="0.35">
      <c r="B33" s="8" t="s">
        <v>1142</v>
      </c>
      <c r="C33" s="60" t="s">
        <v>1143</v>
      </c>
      <c r="D33" s="54" t="s">
        <v>1144</v>
      </c>
      <c r="E33" s="6" t="s">
        <v>221</v>
      </c>
      <c r="F33" s="19">
        <v>23895</v>
      </c>
      <c r="G33" s="24">
        <v>76.069999999999993</v>
      </c>
      <c r="H33" s="24">
        <v>1.99</v>
      </c>
      <c r="I33" s="31"/>
      <c r="J33" s="31"/>
      <c r="K33" s="35"/>
    </row>
    <row r="34" spans="2:11" x14ac:dyDescent="0.35">
      <c r="B34" s="8" t="s">
        <v>48</v>
      </c>
      <c r="C34" s="60" t="s">
        <v>49</v>
      </c>
      <c r="D34" s="54" t="s">
        <v>50</v>
      </c>
      <c r="E34" s="6" t="s">
        <v>44</v>
      </c>
      <c r="F34" s="19">
        <v>5990</v>
      </c>
      <c r="G34" s="24">
        <v>75.97</v>
      </c>
      <c r="H34" s="24">
        <v>1.98</v>
      </c>
      <c r="I34" s="31"/>
      <c r="J34" s="31"/>
      <c r="K34" s="35"/>
    </row>
    <row r="35" spans="2:11" x14ac:dyDescent="0.35">
      <c r="B35" s="8" t="s">
        <v>315</v>
      </c>
      <c r="C35" s="60" t="s">
        <v>316</v>
      </c>
      <c r="D35" s="54" t="s">
        <v>317</v>
      </c>
      <c r="E35" s="6" t="s">
        <v>58</v>
      </c>
      <c r="F35" s="19">
        <v>37854</v>
      </c>
      <c r="G35" s="24">
        <v>75.95</v>
      </c>
      <c r="H35" s="24">
        <v>1.98</v>
      </c>
      <c r="I35" s="31"/>
      <c r="J35" s="31"/>
      <c r="K35" s="35"/>
    </row>
    <row r="36" spans="2:11" x14ac:dyDescent="0.35">
      <c r="B36" s="8" t="s">
        <v>608</v>
      </c>
      <c r="C36" s="60" t="s">
        <v>609</v>
      </c>
      <c r="D36" s="54" t="s">
        <v>610</v>
      </c>
      <c r="E36" s="6" t="s">
        <v>221</v>
      </c>
      <c r="F36" s="19">
        <v>19024</v>
      </c>
      <c r="G36" s="24">
        <v>75.930000000000007</v>
      </c>
      <c r="H36" s="24">
        <v>1.98</v>
      </c>
      <c r="I36" s="31"/>
      <c r="J36" s="31"/>
      <c r="K36" s="35"/>
    </row>
    <row r="37" spans="2:11" x14ac:dyDescent="0.35">
      <c r="B37" s="8" t="s">
        <v>1154</v>
      </c>
      <c r="C37" s="60" t="s">
        <v>1155</v>
      </c>
      <c r="D37" s="54" t="s">
        <v>1156</v>
      </c>
      <c r="E37" s="6" t="s">
        <v>72</v>
      </c>
      <c r="F37" s="19">
        <v>30702</v>
      </c>
      <c r="G37" s="24">
        <v>75.64</v>
      </c>
      <c r="H37" s="24">
        <v>1.98</v>
      </c>
      <c r="I37" s="31"/>
      <c r="J37" s="31"/>
      <c r="K37" s="35"/>
    </row>
    <row r="38" spans="2:11" x14ac:dyDescent="0.35">
      <c r="B38" s="8" t="s">
        <v>1157</v>
      </c>
      <c r="C38" s="60" t="s">
        <v>1158</v>
      </c>
      <c r="D38" s="54" t="s">
        <v>1159</v>
      </c>
      <c r="E38" s="6" t="s">
        <v>119</v>
      </c>
      <c r="F38" s="19">
        <v>5672</v>
      </c>
      <c r="G38" s="24">
        <v>75.03</v>
      </c>
      <c r="H38" s="24">
        <v>1.96</v>
      </c>
      <c r="I38" s="31"/>
      <c r="J38" s="31"/>
      <c r="K38" s="35"/>
    </row>
    <row r="39" spans="2:11" x14ac:dyDescent="0.35">
      <c r="B39" s="8" t="s">
        <v>403</v>
      </c>
      <c r="C39" s="60" t="s">
        <v>404</v>
      </c>
      <c r="D39" s="54" t="s">
        <v>405</v>
      </c>
      <c r="E39" s="6" t="s">
        <v>257</v>
      </c>
      <c r="F39" s="19">
        <v>3965</v>
      </c>
      <c r="G39" s="24">
        <v>74.81</v>
      </c>
      <c r="H39" s="24">
        <v>1.95</v>
      </c>
      <c r="I39" s="31"/>
      <c r="J39" s="31"/>
      <c r="K39" s="35"/>
    </row>
    <row r="40" spans="2:11" x14ac:dyDescent="0.35">
      <c r="B40" s="8" t="s">
        <v>66</v>
      </c>
      <c r="C40" s="60" t="s">
        <v>67</v>
      </c>
      <c r="D40" s="54" t="s">
        <v>68</v>
      </c>
      <c r="E40" s="6" t="s">
        <v>44</v>
      </c>
      <c r="F40" s="19">
        <v>19476</v>
      </c>
      <c r="G40" s="24">
        <v>74.650000000000006</v>
      </c>
      <c r="H40" s="24">
        <v>1.95</v>
      </c>
      <c r="I40" s="31"/>
      <c r="J40" s="31"/>
      <c r="K40" s="35"/>
    </row>
    <row r="41" spans="2:11" x14ac:dyDescent="0.35">
      <c r="B41" s="8" t="s">
        <v>1139</v>
      </c>
      <c r="C41" s="60" t="s">
        <v>1140</v>
      </c>
      <c r="D41" s="54" t="s">
        <v>1141</v>
      </c>
      <c r="E41" s="6" t="s">
        <v>568</v>
      </c>
      <c r="F41" s="19">
        <v>17239</v>
      </c>
      <c r="G41" s="24">
        <v>74.349999999999994</v>
      </c>
      <c r="H41" s="24">
        <v>1.94</v>
      </c>
      <c r="I41" s="31"/>
      <c r="J41" s="31"/>
      <c r="K41" s="35"/>
    </row>
    <row r="42" spans="2:11" x14ac:dyDescent="0.35">
      <c r="B42" s="8" t="s">
        <v>901</v>
      </c>
      <c r="C42" s="60" t="s">
        <v>902</v>
      </c>
      <c r="D42" s="54" t="s">
        <v>903</v>
      </c>
      <c r="E42" s="6" t="s">
        <v>153</v>
      </c>
      <c r="F42" s="19">
        <v>30027</v>
      </c>
      <c r="G42" s="24">
        <v>74.180000000000007</v>
      </c>
      <c r="H42" s="24">
        <v>1.94</v>
      </c>
      <c r="I42" s="31"/>
      <c r="J42" s="31"/>
      <c r="K42" s="35"/>
    </row>
    <row r="43" spans="2:11" x14ac:dyDescent="0.35">
      <c r="B43" s="8" t="s">
        <v>1145</v>
      </c>
      <c r="C43" s="60" t="s">
        <v>1146</v>
      </c>
      <c r="D43" s="54" t="s">
        <v>1147</v>
      </c>
      <c r="E43" s="6" t="s">
        <v>72</v>
      </c>
      <c r="F43" s="19">
        <v>7907</v>
      </c>
      <c r="G43" s="24">
        <v>74.12</v>
      </c>
      <c r="H43" s="24">
        <v>1.94</v>
      </c>
      <c r="I43" s="31"/>
      <c r="J43" s="31"/>
      <c r="K43" s="35"/>
    </row>
    <row r="44" spans="2:11" x14ac:dyDescent="0.35">
      <c r="B44" s="8" t="s">
        <v>59</v>
      </c>
      <c r="C44" s="60" t="s">
        <v>60</v>
      </c>
      <c r="D44" s="54" t="s">
        <v>61</v>
      </c>
      <c r="E44" s="6" t="s">
        <v>44</v>
      </c>
      <c r="F44" s="19">
        <v>6932</v>
      </c>
      <c r="G44" s="24">
        <v>74.06</v>
      </c>
      <c r="H44" s="24">
        <v>1.93</v>
      </c>
      <c r="I44" s="31"/>
      <c r="J44" s="31"/>
      <c r="K44" s="35"/>
    </row>
    <row r="45" spans="2:11" x14ac:dyDescent="0.35">
      <c r="B45" s="8" t="s">
        <v>583</v>
      </c>
      <c r="C45" s="60" t="s">
        <v>584</v>
      </c>
      <c r="D45" s="54" t="s">
        <v>585</v>
      </c>
      <c r="E45" s="6" t="s">
        <v>292</v>
      </c>
      <c r="F45" s="19">
        <v>1721</v>
      </c>
      <c r="G45" s="24">
        <v>73.92</v>
      </c>
      <c r="H45" s="24">
        <v>1.93</v>
      </c>
      <c r="I45" s="31"/>
      <c r="J45" s="31"/>
      <c r="K45" s="35"/>
    </row>
    <row r="46" spans="2:11" x14ac:dyDescent="0.35">
      <c r="B46" s="8" t="s">
        <v>99</v>
      </c>
      <c r="C46" s="60" t="s">
        <v>100</v>
      </c>
      <c r="D46" s="54" t="s">
        <v>101</v>
      </c>
      <c r="E46" s="6" t="s">
        <v>65</v>
      </c>
      <c r="F46" s="19">
        <v>1039</v>
      </c>
      <c r="G46" s="24">
        <v>73.86</v>
      </c>
      <c r="H46" s="24">
        <v>1.93</v>
      </c>
      <c r="I46" s="31"/>
      <c r="J46" s="31"/>
      <c r="K46" s="35"/>
    </row>
    <row r="47" spans="2:11" x14ac:dyDescent="0.35">
      <c r="B47" s="8" t="s">
        <v>462</v>
      </c>
      <c r="C47" s="60" t="s">
        <v>463</v>
      </c>
      <c r="D47" s="54" t="s">
        <v>464</v>
      </c>
      <c r="E47" s="6" t="s">
        <v>119</v>
      </c>
      <c r="F47" s="19">
        <v>4075</v>
      </c>
      <c r="G47" s="24">
        <v>73.69</v>
      </c>
      <c r="H47" s="24">
        <v>1.92</v>
      </c>
      <c r="I47" s="31"/>
      <c r="J47" s="31"/>
      <c r="K47" s="35"/>
    </row>
    <row r="48" spans="2:11" x14ac:dyDescent="0.35">
      <c r="B48" s="8" t="s">
        <v>324</v>
      </c>
      <c r="C48" s="60" t="s">
        <v>325</v>
      </c>
      <c r="D48" s="54" t="s">
        <v>326</v>
      </c>
      <c r="E48" s="6" t="s">
        <v>58</v>
      </c>
      <c r="F48" s="19">
        <v>2978</v>
      </c>
      <c r="G48" s="24">
        <v>73.67</v>
      </c>
      <c r="H48" s="24">
        <v>1.92</v>
      </c>
      <c r="I48" s="31"/>
      <c r="J48" s="31"/>
      <c r="K48" s="35"/>
    </row>
    <row r="49" spans="2:11" x14ac:dyDescent="0.35">
      <c r="B49" s="8" t="s">
        <v>1002</v>
      </c>
      <c r="C49" s="60" t="s">
        <v>1003</v>
      </c>
      <c r="D49" s="54" t="s">
        <v>1004</v>
      </c>
      <c r="E49" s="6" t="s">
        <v>170</v>
      </c>
      <c r="F49" s="19">
        <v>963</v>
      </c>
      <c r="G49" s="24">
        <v>73.540000000000006</v>
      </c>
      <c r="H49" s="24">
        <v>1.92</v>
      </c>
      <c r="I49" s="31"/>
      <c r="J49" s="31"/>
      <c r="K49" s="35"/>
    </row>
    <row r="50" spans="2:11" x14ac:dyDescent="0.35">
      <c r="B50" s="8" t="s">
        <v>406</v>
      </c>
      <c r="C50" s="60" t="s">
        <v>407</v>
      </c>
      <c r="D50" s="54" t="s">
        <v>408</v>
      </c>
      <c r="E50" s="6" t="s">
        <v>58</v>
      </c>
      <c r="F50" s="19">
        <v>4987</v>
      </c>
      <c r="G50" s="24">
        <v>73.48</v>
      </c>
      <c r="H50" s="24">
        <v>1.92</v>
      </c>
      <c r="I50" s="31"/>
      <c r="J50" s="31"/>
      <c r="K50" s="35"/>
    </row>
    <row r="51" spans="2:11" x14ac:dyDescent="0.35">
      <c r="B51" s="8" t="s">
        <v>483</v>
      </c>
      <c r="C51" s="60" t="s">
        <v>484</v>
      </c>
      <c r="D51" s="54" t="s">
        <v>485</v>
      </c>
      <c r="E51" s="6" t="s">
        <v>72</v>
      </c>
      <c r="F51" s="19">
        <v>4192</v>
      </c>
      <c r="G51" s="24">
        <v>73.239999999999995</v>
      </c>
      <c r="H51" s="24">
        <v>1.91</v>
      </c>
      <c r="I51" s="31"/>
      <c r="J51" s="31"/>
      <c r="K51" s="35"/>
    </row>
    <row r="52" spans="2:11" x14ac:dyDescent="0.35">
      <c r="B52" s="8" t="s">
        <v>611</v>
      </c>
      <c r="C52" s="60" t="s">
        <v>612</v>
      </c>
      <c r="D52" s="54" t="s">
        <v>613</v>
      </c>
      <c r="E52" s="6" t="s">
        <v>170</v>
      </c>
      <c r="F52" s="19">
        <v>7372</v>
      </c>
      <c r="G52" s="24">
        <v>73.209999999999994</v>
      </c>
      <c r="H52" s="24">
        <v>1.91</v>
      </c>
      <c r="I52" s="31"/>
      <c r="J52" s="31"/>
      <c r="K52" s="35"/>
    </row>
    <row r="53" spans="2:11" x14ac:dyDescent="0.35">
      <c r="B53" s="8" t="s">
        <v>446</v>
      </c>
      <c r="C53" s="60" t="s">
        <v>447</v>
      </c>
      <c r="D53" s="54" t="s">
        <v>448</v>
      </c>
      <c r="E53" s="6" t="s">
        <v>65</v>
      </c>
      <c r="F53" s="19">
        <v>2357</v>
      </c>
      <c r="G53" s="24">
        <v>73.010000000000005</v>
      </c>
      <c r="H53" s="24">
        <v>1.91</v>
      </c>
      <c r="I53" s="31"/>
      <c r="J53" s="31"/>
      <c r="K53" s="35"/>
    </row>
    <row r="54" spans="2:11" x14ac:dyDescent="0.35">
      <c r="B54" s="8" t="s">
        <v>85</v>
      </c>
      <c r="C54" s="60" t="s">
        <v>86</v>
      </c>
      <c r="D54" s="54" t="s">
        <v>87</v>
      </c>
      <c r="E54" s="6" t="s">
        <v>88</v>
      </c>
      <c r="F54" s="19">
        <v>5061</v>
      </c>
      <c r="G54" s="24">
        <v>72.41</v>
      </c>
      <c r="H54" s="24">
        <v>1.89</v>
      </c>
      <c r="I54" s="31"/>
      <c r="J54" s="31"/>
      <c r="K54" s="35"/>
    </row>
    <row r="55" spans="2:11" x14ac:dyDescent="0.35">
      <c r="B55" s="8" t="s">
        <v>41</v>
      </c>
      <c r="C55" s="60" t="s">
        <v>42</v>
      </c>
      <c r="D55" s="54" t="s">
        <v>43</v>
      </c>
      <c r="E55" s="6" t="s">
        <v>44</v>
      </c>
      <c r="F55" s="19">
        <v>5710</v>
      </c>
      <c r="G55" s="24">
        <v>72.14</v>
      </c>
      <c r="H55" s="24">
        <v>1.88</v>
      </c>
      <c r="I55" s="31"/>
      <c r="J55" s="31"/>
      <c r="K55" s="35"/>
    </row>
    <row r="56" spans="2:11" x14ac:dyDescent="0.35">
      <c r="B56" s="8" t="s">
        <v>45</v>
      </c>
      <c r="C56" s="60" t="s">
        <v>46</v>
      </c>
      <c r="D56" s="54" t="s">
        <v>47</v>
      </c>
      <c r="E56" s="6" t="s">
        <v>44</v>
      </c>
      <c r="F56" s="19">
        <v>9340</v>
      </c>
      <c r="G56" s="24">
        <v>72.08</v>
      </c>
      <c r="H56" s="24">
        <v>1.88</v>
      </c>
      <c r="I56" s="31"/>
      <c r="J56" s="31"/>
      <c r="K56" s="35"/>
    </row>
    <row r="57" spans="2:11" x14ac:dyDescent="0.35">
      <c r="B57" s="8" t="s">
        <v>1151</v>
      </c>
      <c r="C57" s="60" t="s">
        <v>1152</v>
      </c>
      <c r="D57" s="54" t="s">
        <v>1153</v>
      </c>
      <c r="E57" s="6" t="s">
        <v>143</v>
      </c>
      <c r="F57" s="19">
        <v>3892</v>
      </c>
      <c r="G57" s="24">
        <v>70.8</v>
      </c>
      <c r="H57" s="24">
        <v>1.85</v>
      </c>
      <c r="I57" s="31"/>
      <c r="J57" s="31"/>
      <c r="K57" s="35"/>
    </row>
    <row r="58" spans="2:11" x14ac:dyDescent="0.35">
      <c r="B58" s="8" t="s">
        <v>293</v>
      </c>
      <c r="C58" s="60" t="s">
        <v>294</v>
      </c>
      <c r="D58" s="54" t="s">
        <v>295</v>
      </c>
      <c r="E58" s="6" t="s">
        <v>143</v>
      </c>
      <c r="F58" s="19">
        <v>11848</v>
      </c>
      <c r="G58" s="24">
        <v>69.540000000000006</v>
      </c>
      <c r="H58" s="24">
        <v>1.82</v>
      </c>
      <c r="I58" s="31"/>
      <c r="J58" s="31"/>
      <c r="K58" s="35"/>
    </row>
    <row r="59" spans="2:11" x14ac:dyDescent="0.35">
      <c r="B59" s="8" t="s">
        <v>55</v>
      </c>
      <c r="C59" s="60" t="s">
        <v>56</v>
      </c>
      <c r="D59" s="54" t="s">
        <v>57</v>
      </c>
      <c r="E59" s="6" t="s">
        <v>58</v>
      </c>
      <c r="F59" s="19">
        <v>5588</v>
      </c>
      <c r="G59" s="24">
        <v>66.040000000000006</v>
      </c>
      <c r="H59" s="24">
        <v>1.72</v>
      </c>
      <c r="I59" s="31"/>
      <c r="J59" s="31"/>
      <c r="K59" s="35"/>
    </row>
    <row r="60" spans="2:11" x14ac:dyDescent="0.35">
      <c r="B60" s="8" t="s">
        <v>312</v>
      </c>
      <c r="C60" s="60" t="s">
        <v>313</v>
      </c>
      <c r="D60" s="54" t="s">
        <v>314</v>
      </c>
      <c r="E60" s="6" t="s">
        <v>58</v>
      </c>
      <c r="F60" s="19">
        <v>5202</v>
      </c>
      <c r="G60" s="24">
        <v>62.38</v>
      </c>
      <c r="H60" s="24">
        <v>1.63</v>
      </c>
      <c r="I60" s="31"/>
      <c r="J60" s="31"/>
      <c r="K60" s="35"/>
    </row>
    <row r="61" spans="2:11" x14ac:dyDescent="0.35">
      <c r="C61" s="58" t="s">
        <v>185</v>
      </c>
      <c r="D61" s="54"/>
      <c r="E61" s="6"/>
      <c r="F61" s="19"/>
      <c r="G61" s="25">
        <v>3828.14</v>
      </c>
      <c r="H61" s="25">
        <v>99.97</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13</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18</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19</v>
      </c>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197</v>
      </c>
      <c r="C103" s="60" t="s">
        <v>198</v>
      </c>
      <c r="D103" s="54"/>
      <c r="E103" s="6"/>
      <c r="F103" s="19"/>
      <c r="G103" s="24">
        <v>16.37</v>
      </c>
      <c r="H103" s="24">
        <v>0.43</v>
      </c>
      <c r="I103" s="31"/>
      <c r="J103" s="31"/>
      <c r="K103" s="35"/>
    </row>
    <row r="104" spans="1:54" x14ac:dyDescent="0.35">
      <c r="C104" s="58" t="s">
        <v>185</v>
      </c>
      <c r="D104" s="54"/>
      <c r="E104" s="6"/>
      <c r="F104" s="19"/>
      <c r="G104" s="25">
        <v>16.37</v>
      </c>
      <c r="H104" s="25">
        <v>0.43</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4855</v>
      </c>
      <c r="D107" s="54"/>
      <c r="E107" s="6"/>
      <c r="F107" s="19"/>
      <c r="G107" s="24" t="s">
        <v>2</v>
      </c>
      <c r="H107" s="24" t="s">
        <v>2</v>
      </c>
      <c r="I107" s="31"/>
      <c r="J107" s="31"/>
      <c r="K107" s="35"/>
      <c r="L107" s="3"/>
      <c r="AI107" s="3"/>
      <c r="AV107" s="3"/>
      <c r="AX107" s="3"/>
      <c r="BB107" s="3"/>
    </row>
    <row r="108" spans="1:54" x14ac:dyDescent="0.35">
      <c r="B108" s="8"/>
      <c r="C108" s="60" t="s">
        <v>199</v>
      </c>
      <c r="D108" s="54"/>
      <c r="E108" s="6"/>
      <c r="F108" s="19"/>
      <c r="G108" s="24">
        <v>-15.75</v>
      </c>
      <c r="H108" s="24">
        <v>-0.39999999999999997</v>
      </c>
      <c r="I108" s="31"/>
      <c r="J108" s="31"/>
      <c r="K108" s="35"/>
    </row>
    <row r="109" spans="1:54" x14ac:dyDescent="0.35">
      <c r="C109" s="58" t="s">
        <v>185</v>
      </c>
      <c r="D109" s="54"/>
      <c r="E109" s="6"/>
      <c r="F109" s="19"/>
      <c r="G109" s="25">
        <v>-15.75</v>
      </c>
      <c r="H109" s="25">
        <v>-0.39999999999999997</v>
      </c>
      <c r="I109" s="31"/>
      <c r="J109" s="31"/>
      <c r="K109" s="35"/>
    </row>
    <row r="110" spans="1:54" x14ac:dyDescent="0.35">
      <c r="C110" s="57"/>
      <c r="D110" s="54"/>
      <c r="E110" s="6"/>
      <c r="F110" s="19"/>
      <c r="G110" s="24"/>
      <c r="H110" s="24"/>
      <c r="I110" s="31"/>
      <c r="J110" s="31"/>
      <c r="K110" s="35"/>
    </row>
    <row r="111" spans="1:54" x14ac:dyDescent="0.35">
      <c r="C111" s="61" t="s">
        <v>200</v>
      </c>
      <c r="D111" s="55"/>
      <c r="E111" s="5"/>
      <c r="F111" s="20"/>
      <c r="G111" s="26">
        <v>3828.76</v>
      </c>
      <c r="H111" s="26">
        <v>100</v>
      </c>
      <c r="I111" s="32"/>
      <c r="J111" s="32"/>
      <c r="K111" s="36"/>
    </row>
    <row r="114" spans="1:256" x14ac:dyDescent="0.35">
      <c r="C114" s="1" t="s">
        <v>201</v>
      </c>
    </row>
    <row r="115" spans="1:256" x14ac:dyDescent="0.35">
      <c r="C115" s="37" t="s">
        <v>202</v>
      </c>
      <c r="D115" s="37"/>
      <c r="E115" s="37"/>
      <c r="F115" s="37"/>
      <c r="G115" s="37"/>
      <c r="H115" s="37"/>
      <c r="I115" s="37"/>
      <c r="J115" s="37"/>
      <c r="K115" s="37"/>
    </row>
    <row r="116" spans="1:256" x14ac:dyDescent="0.35">
      <c r="C116" s="2" t="s">
        <v>203</v>
      </c>
    </row>
    <row r="117" spans="1:256" x14ac:dyDescent="0.35">
      <c r="C117" s="2" t="s">
        <v>204</v>
      </c>
    </row>
    <row r="118" spans="1:256" ht="30" customHeight="1" x14ac:dyDescent="0.35">
      <c r="C118" s="205" t="s">
        <v>205</v>
      </c>
      <c r="D118" s="206"/>
      <c r="E118" s="206"/>
      <c r="F118" s="206"/>
      <c r="G118" s="206"/>
      <c r="H118" s="206"/>
      <c r="I118" s="206"/>
      <c r="J118" s="206"/>
      <c r="K118" s="206"/>
    </row>
    <row r="119" spans="1:256" x14ac:dyDescent="0.35">
      <c r="C119" s="2" t="s">
        <v>206</v>
      </c>
    </row>
    <row r="121" spans="1:256" x14ac:dyDescent="0.35">
      <c r="C121" s="2" t="s">
        <v>5006</v>
      </c>
      <c r="E121" s="2" t="s">
        <v>2</v>
      </c>
    </row>
    <row r="123" spans="1:256" x14ac:dyDescent="0.35">
      <c r="C123" s="2" t="s">
        <v>5007</v>
      </c>
      <c r="E123" s="2" t="s">
        <v>2</v>
      </c>
    </row>
    <row r="125" spans="1:256" x14ac:dyDescent="0.35">
      <c r="C125" s="2" t="s">
        <v>5056</v>
      </c>
    </row>
    <row r="127" spans="1:256" x14ac:dyDescent="0.35">
      <c r="C127" s="2" t="s">
        <v>5057</v>
      </c>
    </row>
    <row r="128" spans="1:256" s="86" customFormat="1" ht="35.25" customHeight="1" x14ac:dyDescent="0.35">
      <c r="A128" s="82"/>
      <c r="B128" s="82"/>
      <c r="C128" s="87" t="s">
        <v>5012</v>
      </c>
      <c r="D128" s="91" t="s">
        <v>5013</v>
      </c>
      <c r="E128" s="91" t="s">
        <v>5014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8" t="s">
        <v>5049</v>
      </c>
      <c r="D129" s="93">
        <v>29.868200000000002</v>
      </c>
      <c r="E129" s="93">
        <v>32.607300000000002</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35">
      <c r="C131" s="2" t="s">
        <v>5058</v>
      </c>
      <c r="E131" s="2" t="s">
        <v>2</v>
      </c>
    </row>
    <row r="133" spans="1:256" x14ac:dyDescent="0.35">
      <c r="C133" s="2" t="s">
        <v>5059</v>
      </c>
      <c r="E133" s="2" t="s">
        <v>2</v>
      </c>
    </row>
    <row r="135" spans="1:256" x14ac:dyDescent="0.35">
      <c r="C135" s="2" t="s">
        <v>5008</v>
      </c>
      <c r="E135" s="2" t="s">
        <v>2</v>
      </c>
    </row>
    <row r="137" spans="1:256" x14ac:dyDescent="0.35">
      <c r="C137" s="2" t="s">
        <v>5009</v>
      </c>
      <c r="E137" s="2" t="s">
        <v>2</v>
      </c>
    </row>
    <row r="139" spans="1:256" x14ac:dyDescent="0.35">
      <c r="C139" s="2" t="s">
        <v>5010</v>
      </c>
      <c r="E139" s="100">
        <v>0.47268337054693832</v>
      </c>
    </row>
    <row r="141" spans="1:256" x14ac:dyDescent="0.35">
      <c r="C141" s="2" t="s">
        <v>5011</v>
      </c>
      <c r="E141" s="101" t="s">
        <v>5229</v>
      </c>
    </row>
    <row r="143" spans="1:256" x14ac:dyDescent="0.35">
      <c r="C143" s="2" t="s">
        <v>5060</v>
      </c>
      <c r="E143" s="2" t="s">
        <v>2</v>
      </c>
    </row>
    <row r="145" spans="3:5" x14ac:dyDescent="0.35">
      <c r="C145" s="2" t="s">
        <v>5230</v>
      </c>
    </row>
    <row r="147" spans="3:5" x14ac:dyDescent="0.35">
      <c r="C147" s="1" t="s">
        <v>5156</v>
      </c>
      <c r="E147" s="94" t="s">
        <v>5157</v>
      </c>
    </row>
    <row r="148" spans="3:5" x14ac:dyDescent="0.35">
      <c r="E148" s="2" t="s">
        <v>5215</v>
      </c>
    </row>
  </sheetData>
  <mergeCells count="1">
    <mergeCell ref="C118:K118"/>
  </mergeCells>
  <hyperlinks>
    <hyperlink ref="J2" location="'Index'!A1" display="'Index'!A1" xr:uid="{39FB66E4-5139-482D-93CE-2EDBE4D11409}"/>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0B039-38A4-46FC-AE8F-68561181B1CA}">
  <sheetPr codeName="Sheet1"/>
  <dimension ref="A1:IV141"/>
  <sheetViews>
    <sheetView showGridLines="0" zoomScale="90" zoomScaleNormal="90" workbookViewId="0">
      <pane ySplit="6" topLeftCell="A123"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4324</v>
      </c>
      <c r="J2" s="38" t="s">
        <v>4539</v>
      </c>
    </row>
    <row r="3" spans="1:54" ht="16" x14ac:dyDescent="0.4">
      <c r="C3" s="1" t="s">
        <v>28</v>
      </c>
      <c r="D3" s="21" t="s">
        <v>4325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901</v>
      </c>
      <c r="C11" s="60" t="s">
        <v>902</v>
      </c>
      <c r="D11" s="54" t="s">
        <v>903</v>
      </c>
      <c r="E11" s="6" t="s">
        <v>153</v>
      </c>
      <c r="F11" s="19">
        <v>16000000</v>
      </c>
      <c r="G11" s="24">
        <v>39524.800000000003</v>
      </c>
      <c r="H11" s="24">
        <v>7.92</v>
      </c>
      <c r="I11" s="31"/>
      <c r="J11" s="31"/>
      <c r="K11" s="35"/>
    </row>
    <row r="12" spans="1:54" x14ac:dyDescent="0.35">
      <c r="B12" s="8" t="s">
        <v>982</v>
      </c>
      <c r="C12" s="60" t="s">
        <v>983</v>
      </c>
      <c r="D12" s="54" t="s">
        <v>984</v>
      </c>
      <c r="E12" s="6" t="s">
        <v>127</v>
      </c>
      <c r="F12" s="19">
        <v>2017397</v>
      </c>
      <c r="G12" s="24">
        <v>25326.400000000001</v>
      </c>
      <c r="H12" s="24">
        <v>5.08</v>
      </c>
      <c r="I12" s="31"/>
      <c r="J12" s="31"/>
      <c r="K12" s="35"/>
    </row>
    <row r="13" spans="1:54" x14ac:dyDescent="0.35">
      <c r="B13" s="8" t="s">
        <v>69</v>
      </c>
      <c r="C13" s="60" t="s">
        <v>70</v>
      </c>
      <c r="D13" s="54" t="s">
        <v>71</v>
      </c>
      <c r="E13" s="6" t="s">
        <v>72</v>
      </c>
      <c r="F13" s="19">
        <v>2500000</v>
      </c>
      <c r="G13" s="24">
        <v>23425</v>
      </c>
      <c r="H13" s="24">
        <v>4.7</v>
      </c>
      <c r="I13" s="31"/>
      <c r="J13" s="31"/>
      <c r="K13" s="35"/>
    </row>
    <row r="14" spans="1:54" x14ac:dyDescent="0.35">
      <c r="B14" s="8" t="s">
        <v>614</v>
      </c>
      <c r="C14" s="60" t="s">
        <v>615</v>
      </c>
      <c r="D14" s="54" t="s">
        <v>616</v>
      </c>
      <c r="E14" s="6" t="s">
        <v>153</v>
      </c>
      <c r="F14" s="19">
        <v>11908085</v>
      </c>
      <c r="G14" s="24">
        <v>22998.080000000002</v>
      </c>
      <c r="H14" s="24">
        <v>4.6100000000000003</v>
      </c>
      <c r="I14" s="31"/>
      <c r="J14" s="31"/>
      <c r="K14" s="35"/>
    </row>
    <row r="15" spans="1:54" x14ac:dyDescent="0.35">
      <c r="B15" s="8" t="s">
        <v>955</v>
      </c>
      <c r="C15" s="60" t="s">
        <v>956</v>
      </c>
      <c r="D15" s="54" t="s">
        <v>957</v>
      </c>
      <c r="E15" s="6" t="s">
        <v>292</v>
      </c>
      <c r="F15" s="19">
        <v>4000000</v>
      </c>
      <c r="G15" s="24">
        <v>21922</v>
      </c>
      <c r="H15" s="24">
        <v>4.4000000000000004</v>
      </c>
      <c r="I15" s="31"/>
      <c r="J15" s="31"/>
      <c r="K15" s="35"/>
    </row>
    <row r="16" spans="1:54" x14ac:dyDescent="0.35">
      <c r="B16" s="8" t="s">
        <v>150</v>
      </c>
      <c r="C16" s="60" t="s">
        <v>151</v>
      </c>
      <c r="D16" s="54" t="s">
        <v>152</v>
      </c>
      <c r="E16" s="6" t="s">
        <v>153</v>
      </c>
      <c r="F16" s="19">
        <v>8000000</v>
      </c>
      <c r="G16" s="24">
        <v>21180.799999999999</v>
      </c>
      <c r="H16" s="24">
        <v>4.25</v>
      </c>
      <c r="I16" s="31"/>
      <c r="J16" s="31"/>
      <c r="K16" s="35"/>
    </row>
    <row r="17" spans="2:11" x14ac:dyDescent="0.35">
      <c r="B17" s="8" t="s">
        <v>116</v>
      </c>
      <c r="C17" s="60" t="s">
        <v>117</v>
      </c>
      <c r="D17" s="54" t="s">
        <v>118</v>
      </c>
      <c r="E17" s="6" t="s">
        <v>119</v>
      </c>
      <c r="F17" s="19">
        <v>300000</v>
      </c>
      <c r="G17" s="24">
        <v>19507.5</v>
      </c>
      <c r="H17" s="24">
        <v>3.91</v>
      </c>
      <c r="I17" s="31"/>
      <c r="J17" s="31"/>
      <c r="K17" s="35"/>
    </row>
    <row r="18" spans="2:11" x14ac:dyDescent="0.35">
      <c r="B18" s="8" t="s">
        <v>2682</v>
      </c>
      <c r="C18" s="60" t="s">
        <v>2683</v>
      </c>
      <c r="D18" s="54" t="s">
        <v>2684</v>
      </c>
      <c r="E18" s="6" t="s">
        <v>65</v>
      </c>
      <c r="F18" s="19">
        <v>2000000</v>
      </c>
      <c r="G18" s="24">
        <v>18697</v>
      </c>
      <c r="H18" s="24">
        <v>3.75</v>
      </c>
      <c r="I18" s="31"/>
      <c r="J18" s="31"/>
      <c r="K18" s="35"/>
    </row>
    <row r="19" spans="2:11" x14ac:dyDescent="0.35">
      <c r="B19" s="8" t="s">
        <v>105</v>
      </c>
      <c r="C19" s="60" t="s">
        <v>106</v>
      </c>
      <c r="D19" s="54" t="s">
        <v>107</v>
      </c>
      <c r="E19" s="6" t="s">
        <v>98</v>
      </c>
      <c r="F19" s="19">
        <v>430000</v>
      </c>
      <c r="G19" s="24">
        <v>17533.68</v>
      </c>
      <c r="H19" s="24">
        <v>3.52</v>
      </c>
      <c r="I19" s="31"/>
      <c r="J19" s="31"/>
      <c r="K19" s="35"/>
    </row>
    <row r="20" spans="2:11" x14ac:dyDescent="0.35">
      <c r="B20" s="8" t="s">
        <v>2078</v>
      </c>
      <c r="C20" s="60" t="s">
        <v>2079</v>
      </c>
      <c r="D20" s="54" t="s">
        <v>2080</v>
      </c>
      <c r="E20" s="6" t="s">
        <v>153</v>
      </c>
      <c r="F20" s="19">
        <v>11476441</v>
      </c>
      <c r="G20" s="24">
        <v>17405.169999999998</v>
      </c>
      <c r="H20" s="24">
        <v>3.49</v>
      </c>
      <c r="I20" s="31"/>
      <c r="J20" s="31"/>
      <c r="K20" s="35"/>
    </row>
    <row r="21" spans="2:11" x14ac:dyDescent="0.35">
      <c r="B21" s="8" t="s">
        <v>948</v>
      </c>
      <c r="C21" s="60" t="s">
        <v>949</v>
      </c>
      <c r="D21" s="54" t="s">
        <v>950</v>
      </c>
      <c r="E21" s="6" t="s">
        <v>951</v>
      </c>
      <c r="F21" s="19">
        <v>7890111</v>
      </c>
      <c r="G21" s="24">
        <v>16880.099999999999</v>
      </c>
      <c r="H21" s="24">
        <v>3.38</v>
      </c>
      <c r="I21" s="31"/>
      <c r="J21" s="31"/>
      <c r="K21" s="35"/>
    </row>
    <row r="22" spans="2:11" x14ac:dyDescent="0.35">
      <c r="B22" s="8" t="s">
        <v>144</v>
      </c>
      <c r="C22" s="60" t="s">
        <v>145</v>
      </c>
      <c r="D22" s="54" t="s">
        <v>146</v>
      </c>
      <c r="E22" s="6" t="s">
        <v>131</v>
      </c>
      <c r="F22" s="19">
        <v>2413334</v>
      </c>
      <c r="G22" s="24">
        <v>14654.97</v>
      </c>
      <c r="H22" s="24">
        <v>2.94</v>
      </c>
      <c r="I22" s="31"/>
      <c r="J22" s="31"/>
      <c r="K22" s="35"/>
    </row>
    <row r="23" spans="2:11" x14ac:dyDescent="0.35">
      <c r="B23" s="8" t="s">
        <v>283</v>
      </c>
      <c r="C23" s="60" t="s">
        <v>284</v>
      </c>
      <c r="D23" s="54" t="s">
        <v>285</v>
      </c>
      <c r="E23" s="6" t="s">
        <v>119</v>
      </c>
      <c r="F23" s="19">
        <v>600000</v>
      </c>
      <c r="G23" s="24">
        <v>13831.2</v>
      </c>
      <c r="H23" s="24">
        <v>2.77</v>
      </c>
      <c r="I23" s="31"/>
      <c r="J23" s="31"/>
      <c r="K23" s="35"/>
    </row>
    <row r="24" spans="2:11" x14ac:dyDescent="0.35">
      <c r="B24" s="8" t="s">
        <v>2734</v>
      </c>
      <c r="C24" s="60" t="s">
        <v>2735</v>
      </c>
      <c r="D24" s="54" t="s">
        <v>2736</v>
      </c>
      <c r="E24" s="6" t="s">
        <v>58</v>
      </c>
      <c r="F24" s="19">
        <v>3667534</v>
      </c>
      <c r="G24" s="24">
        <v>13683.57</v>
      </c>
      <c r="H24" s="24">
        <v>2.74</v>
      </c>
      <c r="I24" s="31"/>
      <c r="J24" s="31"/>
      <c r="K24" s="35"/>
    </row>
    <row r="25" spans="2:11" x14ac:dyDescent="0.35">
      <c r="B25" s="8" t="s">
        <v>459</v>
      </c>
      <c r="C25" s="60" t="s">
        <v>460</v>
      </c>
      <c r="D25" s="54" t="s">
        <v>461</v>
      </c>
      <c r="E25" s="6" t="s">
        <v>153</v>
      </c>
      <c r="F25" s="19">
        <v>5000000</v>
      </c>
      <c r="G25" s="24">
        <v>13515</v>
      </c>
      <c r="H25" s="24">
        <v>2.71</v>
      </c>
      <c r="I25" s="31"/>
      <c r="J25" s="31"/>
      <c r="K25" s="35"/>
    </row>
    <row r="26" spans="2:11" x14ac:dyDescent="0.35">
      <c r="B26" s="8" t="s">
        <v>234</v>
      </c>
      <c r="C26" s="60" t="s">
        <v>235</v>
      </c>
      <c r="D26" s="54" t="s">
        <v>236</v>
      </c>
      <c r="E26" s="6" t="s">
        <v>119</v>
      </c>
      <c r="F26" s="19">
        <v>50000</v>
      </c>
      <c r="G26" s="24">
        <v>12717.5</v>
      </c>
      <c r="H26" s="24">
        <v>2.5499999999999998</v>
      </c>
      <c r="I26" s="31"/>
      <c r="J26" s="31"/>
      <c r="K26" s="35"/>
    </row>
    <row r="27" spans="2:11" x14ac:dyDescent="0.35">
      <c r="B27" s="8" t="s">
        <v>962</v>
      </c>
      <c r="C27" s="60" t="s">
        <v>963</v>
      </c>
      <c r="D27" s="54" t="s">
        <v>964</v>
      </c>
      <c r="E27" s="6" t="s">
        <v>153</v>
      </c>
      <c r="F27" s="19">
        <v>1200000</v>
      </c>
      <c r="G27" s="24">
        <v>11674.2</v>
      </c>
      <c r="H27" s="24">
        <v>2.34</v>
      </c>
      <c r="I27" s="31"/>
      <c r="J27" s="31"/>
      <c r="K27" s="35"/>
    </row>
    <row r="28" spans="2:11" x14ac:dyDescent="0.35">
      <c r="B28" s="8" t="s">
        <v>483</v>
      </c>
      <c r="C28" s="60" t="s">
        <v>484</v>
      </c>
      <c r="D28" s="54" t="s">
        <v>485</v>
      </c>
      <c r="E28" s="6" t="s">
        <v>72</v>
      </c>
      <c r="F28" s="19">
        <v>650000</v>
      </c>
      <c r="G28" s="24">
        <v>11356.8</v>
      </c>
      <c r="H28" s="24">
        <v>2.2799999999999998</v>
      </c>
      <c r="I28" s="31"/>
      <c r="J28" s="31"/>
      <c r="K28" s="35"/>
    </row>
    <row r="29" spans="2:11" x14ac:dyDescent="0.35">
      <c r="B29" s="8" t="s">
        <v>965</v>
      </c>
      <c r="C29" s="60" t="s">
        <v>966</v>
      </c>
      <c r="D29" s="54" t="s">
        <v>967</v>
      </c>
      <c r="E29" s="6" t="s">
        <v>170</v>
      </c>
      <c r="F29" s="19">
        <v>2088772</v>
      </c>
      <c r="G29" s="24">
        <v>10438.64</v>
      </c>
      <c r="H29" s="24">
        <v>2.09</v>
      </c>
      <c r="I29" s="31"/>
      <c r="J29" s="31"/>
      <c r="K29" s="35"/>
    </row>
    <row r="30" spans="2:11" x14ac:dyDescent="0.35">
      <c r="B30" s="8" t="s">
        <v>978</v>
      </c>
      <c r="C30" s="60" t="s">
        <v>979</v>
      </c>
      <c r="D30" s="54" t="s">
        <v>980</v>
      </c>
      <c r="E30" s="6" t="s">
        <v>981</v>
      </c>
      <c r="F30" s="19">
        <v>3298115</v>
      </c>
      <c r="G30" s="24">
        <v>10313.209999999999</v>
      </c>
      <c r="H30" s="24">
        <v>2.0699999999999998</v>
      </c>
      <c r="I30" s="31"/>
      <c r="J30" s="31"/>
      <c r="K30" s="35"/>
    </row>
    <row r="31" spans="2:11" x14ac:dyDescent="0.35">
      <c r="B31" s="8" t="s">
        <v>4326</v>
      </c>
      <c r="C31" s="60" t="s">
        <v>4327</v>
      </c>
      <c r="D31" s="54" t="s">
        <v>4328</v>
      </c>
      <c r="E31" s="6" t="s">
        <v>257</v>
      </c>
      <c r="F31" s="19">
        <v>1784410</v>
      </c>
      <c r="G31" s="24">
        <v>9406.52</v>
      </c>
      <c r="H31" s="24">
        <v>1.89</v>
      </c>
      <c r="I31" s="31"/>
      <c r="J31" s="31"/>
      <c r="K31" s="35"/>
    </row>
    <row r="32" spans="2:11" x14ac:dyDescent="0.35">
      <c r="B32" s="8" t="s">
        <v>3873</v>
      </c>
      <c r="C32" s="60" t="s">
        <v>3874</v>
      </c>
      <c r="D32" s="54" t="s">
        <v>3875</v>
      </c>
      <c r="E32" s="6" t="s">
        <v>143</v>
      </c>
      <c r="F32" s="19">
        <v>3029115</v>
      </c>
      <c r="G32" s="24">
        <v>9361.48</v>
      </c>
      <c r="H32" s="24">
        <v>1.88</v>
      </c>
      <c r="I32" s="31"/>
      <c r="J32" s="31"/>
      <c r="K32" s="35"/>
    </row>
    <row r="33" spans="2:11" x14ac:dyDescent="0.35">
      <c r="B33" s="8" t="s">
        <v>174</v>
      </c>
      <c r="C33" s="60" t="s">
        <v>175</v>
      </c>
      <c r="D33" s="54" t="s">
        <v>176</v>
      </c>
      <c r="E33" s="6" t="s">
        <v>177</v>
      </c>
      <c r="F33" s="19">
        <v>30000</v>
      </c>
      <c r="G33" s="24">
        <v>9309</v>
      </c>
      <c r="H33" s="24">
        <v>1.87</v>
      </c>
      <c r="I33" s="31"/>
      <c r="J33" s="31"/>
      <c r="K33" s="35"/>
    </row>
    <row r="34" spans="2:11" x14ac:dyDescent="0.35">
      <c r="B34" s="8" t="s">
        <v>2221</v>
      </c>
      <c r="C34" s="60" t="s">
        <v>2222</v>
      </c>
      <c r="D34" s="54" t="s">
        <v>2223</v>
      </c>
      <c r="E34" s="6" t="s">
        <v>131</v>
      </c>
      <c r="F34" s="19">
        <v>454199</v>
      </c>
      <c r="G34" s="24">
        <v>8361.7999999999993</v>
      </c>
      <c r="H34" s="24">
        <v>1.68</v>
      </c>
      <c r="I34" s="31"/>
      <c r="J34" s="31"/>
      <c r="K34" s="35"/>
    </row>
    <row r="35" spans="2:11" x14ac:dyDescent="0.35">
      <c r="B35" s="8" t="s">
        <v>958</v>
      </c>
      <c r="C35" s="60" t="s">
        <v>959</v>
      </c>
      <c r="D35" s="54" t="s">
        <v>960</v>
      </c>
      <c r="E35" s="6" t="s">
        <v>961</v>
      </c>
      <c r="F35" s="19">
        <v>476698</v>
      </c>
      <c r="G35" s="24">
        <v>7942.74</v>
      </c>
      <c r="H35" s="24">
        <v>1.59</v>
      </c>
      <c r="I35" s="31"/>
      <c r="J35" s="31"/>
      <c r="K35" s="35"/>
    </row>
    <row r="36" spans="2:11" x14ac:dyDescent="0.35">
      <c r="B36" s="8" t="s">
        <v>4329</v>
      </c>
      <c r="C36" s="60" t="s">
        <v>4330</v>
      </c>
      <c r="D36" s="54" t="s">
        <v>4331</v>
      </c>
      <c r="E36" s="6" t="s">
        <v>974</v>
      </c>
      <c r="F36" s="19">
        <v>3000000</v>
      </c>
      <c r="G36" s="24">
        <v>7906.8</v>
      </c>
      <c r="H36" s="24">
        <v>1.59</v>
      </c>
      <c r="I36" s="31"/>
      <c r="J36" s="31"/>
      <c r="K36" s="35"/>
    </row>
    <row r="37" spans="2:11" x14ac:dyDescent="0.35">
      <c r="B37" s="8" t="s">
        <v>2072</v>
      </c>
      <c r="C37" s="60" t="s">
        <v>2073</v>
      </c>
      <c r="D37" s="54" t="s">
        <v>2074</v>
      </c>
      <c r="E37" s="6" t="s">
        <v>961</v>
      </c>
      <c r="F37" s="19">
        <v>3966747</v>
      </c>
      <c r="G37" s="24">
        <v>7683.99</v>
      </c>
      <c r="H37" s="24">
        <v>1.54</v>
      </c>
      <c r="I37" s="31"/>
      <c r="J37" s="31"/>
      <c r="K37" s="35"/>
    </row>
    <row r="38" spans="2:11" x14ac:dyDescent="0.35">
      <c r="B38" s="8" t="s">
        <v>1083</v>
      </c>
      <c r="C38" s="60" t="s">
        <v>1084</v>
      </c>
      <c r="D38" s="54" t="s">
        <v>1085</v>
      </c>
      <c r="E38" s="6" t="s">
        <v>65</v>
      </c>
      <c r="F38" s="19">
        <v>150000</v>
      </c>
      <c r="G38" s="24">
        <v>7648.5</v>
      </c>
      <c r="H38" s="24">
        <v>1.53</v>
      </c>
      <c r="I38" s="31"/>
      <c r="J38" s="31"/>
      <c r="K38" s="35"/>
    </row>
    <row r="39" spans="2:11" x14ac:dyDescent="0.35">
      <c r="B39" s="8" t="s">
        <v>2746</v>
      </c>
      <c r="C39" s="60" t="s">
        <v>2747</v>
      </c>
      <c r="D39" s="54" t="s">
        <v>2748</v>
      </c>
      <c r="E39" s="6" t="s">
        <v>981</v>
      </c>
      <c r="F39" s="19">
        <v>6321778</v>
      </c>
      <c r="G39" s="24">
        <v>6864.19</v>
      </c>
      <c r="H39" s="24">
        <v>1.38</v>
      </c>
      <c r="I39" s="31"/>
      <c r="J39" s="31"/>
      <c r="K39" s="35"/>
    </row>
    <row r="40" spans="2:11" x14ac:dyDescent="0.35">
      <c r="B40" s="8" t="s">
        <v>261</v>
      </c>
      <c r="C40" s="60" t="s">
        <v>262</v>
      </c>
      <c r="D40" s="54" t="s">
        <v>263</v>
      </c>
      <c r="E40" s="6" t="s">
        <v>58</v>
      </c>
      <c r="F40" s="19">
        <v>1502464</v>
      </c>
      <c r="G40" s="24">
        <v>6725.78</v>
      </c>
      <c r="H40" s="24">
        <v>1.35</v>
      </c>
      <c r="I40" s="31"/>
      <c r="J40" s="31"/>
      <c r="K40" s="35"/>
    </row>
    <row r="41" spans="2:11" x14ac:dyDescent="0.35">
      <c r="B41" s="8" t="s">
        <v>437</v>
      </c>
      <c r="C41" s="60" t="s">
        <v>438</v>
      </c>
      <c r="D41" s="54" t="s">
        <v>439</v>
      </c>
      <c r="E41" s="6" t="s">
        <v>115</v>
      </c>
      <c r="F41" s="19">
        <v>400000</v>
      </c>
      <c r="G41" s="24">
        <v>6303.6</v>
      </c>
      <c r="H41" s="24">
        <v>1.26</v>
      </c>
      <c r="I41" s="31"/>
      <c r="J41" s="31"/>
      <c r="K41" s="35"/>
    </row>
    <row r="42" spans="2:11" x14ac:dyDescent="0.35">
      <c r="B42" s="8" t="s">
        <v>535</v>
      </c>
      <c r="C42" s="60" t="s">
        <v>536</v>
      </c>
      <c r="D42" s="54" t="s">
        <v>537</v>
      </c>
      <c r="E42" s="6" t="s">
        <v>163</v>
      </c>
      <c r="F42" s="19">
        <v>1447281</v>
      </c>
      <c r="G42" s="24">
        <v>5928.06</v>
      </c>
      <c r="H42" s="24">
        <v>1.19</v>
      </c>
      <c r="I42" s="31"/>
      <c r="J42" s="31"/>
      <c r="K42" s="35"/>
    </row>
    <row r="43" spans="2:11" x14ac:dyDescent="0.35">
      <c r="B43" s="8" t="s">
        <v>62</v>
      </c>
      <c r="C43" s="60" t="s">
        <v>63</v>
      </c>
      <c r="D43" s="54" t="s">
        <v>64</v>
      </c>
      <c r="E43" s="6" t="s">
        <v>65</v>
      </c>
      <c r="F43" s="19">
        <v>40000</v>
      </c>
      <c r="G43" s="24">
        <v>5325.6</v>
      </c>
      <c r="H43" s="24">
        <v>1.07</v>
      </c>
      <c r="I43" s="31"/>
      <c r="J43" s="31"/>
      <c r="K43" s="35"/>
    </row>
    <row r="44" spans="2:11" x14ac:dyDescent="0.35">
      <c r="B44" s="8" t="s">
        <v>4332</v>
      </c>
      <c r="C44" s="60" t="s">
        <v>4333</v>
      </c>
      <c r="D44" s="54" t="s">
        <v>4334</v>
      </c>
      <c r="E44" s="6" t="s">
        <v>951</v>
      </c>
      <c r="F44" s="19">
        <v>427928</v>
      </c>
      <c r="G44" s="24">
        <v>5273.36</v>
      </c>
      <c r="H44" s="24">
        <v>1.06</v>
      </c>
      <c r="I44" s="31"/>
      <c r="J44" s="31"/>
      <c r="K44" s="35"/>
    </row>
    <row r="45" spans="2:11" x14ac:dyDescent="0.35">
      <c r="B45" s="8" t="s">
        <v>348</v>
      </c>
      <c r="C45" s="60" t="s">
        <v>349</v>
      </c>
      <c r="D45" s="54" t="s">
        <v>350</v>
      </c>
      <c r="E45" s="6" t="s">
        <v>243</v>
      </c>
      <c r="F45" s="19">
        <v>180000</v>
      </c>
      <c r="G45" s="24">
        <v>4882.68</v>
      </c>
      <c r="H45" s="24">
        <v>0.98</v>
      </c>
      <c r="I45" s="31"/>
      <c r="J45" s="31"/>
      <c r="K45" s="35"/>
    </row>
    <row r="46" spans="2:11" x14ac:dyDescent="0.35">
      <c r="B46" s="8" t="s">
        <v>222</v>
      </c>
      <c r="C46" s="60" t="s">
        <v>223</v>
      </c>
      <c r="D46" s="54" t="s">
        <v>224</v>
      </c>
      <c r="E46" s="6" t="s">
        <v>217</v>
      </c>
      <c r="F46" s="19">
        <v>1000000</v>
      </c>
      <c r="G46" s="24">
        <v>4099</v>
      </c>
      <c r="H46" s="24">
        <v>0.82</v>
      </c>
      <c r="I46" s="31"/>
      <c r="J46" s="31"/>
      <c r="K46" s="35"/>
    </row>
    <row r="47" spans="2:11" x14ac:dyDescent="0.35">
      <c r="B47" s="8" t="s">
        <v>593</v>
      </c>
      <c r="C47" s="60" t="s">
        <v>594</v>
      </c>
      <c r="D47" s="54" t="s">
        <v>595</v>
      </c>
      <c r="E47" s="6" t="s">
        <v>153</v>
      </c>
      <c r="F47" s="19">
        <v>621896</v>
      </c>
      <c r="G47" s="24">
        <v>3208.67</v>
      </c>
      <c r="H47" s="24">
        <v>0.64</v>
      </c>
      <c r="I47" s="31"/>
      <c r="J47" s="31"/>
      <c r="K47" s="35"/>
    </row>
    <row r="48" spans="2:11" x14ac:dyDescent="0.35">
      <c r="B48" s="8" t="s">
        <v>968</v>
      </c>
      <c r="C48" s="60" t="s">
        <v>969</v>
      </c>
      <c r="D48" s="54" t="s">
        <v>970</v>
      </c>
      <c r="E48" s="6" t="s">
        <v>58</v>
      </c>
      <c r="F48" s="19">
        <v>24745</v>
      </c>
      <c r="G48" s="24">
        <v>136.44</v>
      </c>
      <c r="H48" s="24">
        <v>0.03</v>
      </c>
      <c r="I48" s="31"/>
      <c r="J48" s="31"/>
      <c r="K48" s="35"/>
    </row>
    <row r="49" spans="3:11" x14ac:dyDescent="0.35">
      <c r="C49" s="58" t="s">
        <v>185</v>
      </c>
      <c r="D49" s="54"/>
      <c r="E49" s="6"/>
      <c r="F49" s="19"/>
      <c r="G49" s="25">
        <v>472953.83</v>
      </c>
      <c r="H49" s="25">
        <v>94.85</v>
      </c>
      <c r="I49" s="31"/>
      <c r="J49" s="31"/>
      <c r="K49" s="35"/>
    </row>
    <row r="50" spans="3:11" x14ac:dyDescent="0.35">
      <c r="C50" s="57"/>
      <c r="D50" s="54"/>
      <c r="E50" s="6"/>
      <c r="F50" s="19"/>
      <c r="G50" s="24"/>
      <c r="H50" s="24"/>
      <c r="I50" s="31"/>
      <c r="J50" s="31"/>
      <c r="K50" s="35"/>
    </row>
    <row r="51" spans="3:11" x14ac:dyDescent="0.35">
      <c r="C51" s="58" t="s">
        <v>3</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4</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5</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6</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7</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8</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9</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11</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13</v>
      </c>
      <c r="D69" s="54"/>
      <c r="E69" s="6"/>
      <c r="F69" s="19"/>
      <c r="G69" s="24"/>
      <c r="H69" s="24"/>
      <c r="I69" s="31"/>
      <c r="J69" s="31"/>
      <c r="K69" s="35"/>
    </row>
    <row r="70" spans="1:11" x14ac:dyDescent="0.35">
      <c r="A70" s="28"/>
      <c r="B70" s="28"/>
      <c r="C70" s="58" t="s">
        <v>14</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15</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C74" s="59" t="s">
        <v>16</v>
      </c>
      <c r="D74" s="54"/>
      <c r="E74" s="6"/>
      <c r="F74" s="19"/>
      <c r="G74" s="24"/>
      <c r="H74" s="24"/>
      <c r="I74" s="31"/>
      <c r="J74" s="31"/>
      <c r="K74" s="35"/>
    </row>
    <row r="75" spans="1:11" x14ac:dyDescent="0.35">
      <c r="B75" s="8" t="s">
        <v>193</v>
      </c>
      <c r="C75" s="60" t="s">
        <v>194</v>
      </c>
      <c r="D75" s="54" t="s">
        <v>195</v>
      </c>
      <c r="E75" s="6" t="s">
        <v>196</v>
      </c>
      <c r="F75" s="19">
        <v>500000</v>
      </c>
      <c r="G75" s="24">
        <v>485.22</v>
      </c>
      <c r="H75" s="24">
        <v>0.1</v>
      </c>
      <c r="I75" s="31">
        <v>5.5027999999999997</v>
      </c>
      <c r="J75" s="31"/>
      <c r="K75" s="35"/>
    </row>
    <row r="76" spans="1:11" x14ac:dyDescent="0.35">
      <c r="C76" s="58" t="s">
        <v>185</v>
      </c>
      <c r="D76" s="54"/>
      <c r="E76" s="6"/>
      <c r="F76" s="19"/>
      <c r="G76" s="25">
        <v>485.22</v>
      </c>
      <c r="H76" s="25">
        <v>0.1</v>
      </c>
      <c r="I76" s="31"/>
      <c r="J76" s="31"/>
      <c r="K76" s="35"/>
    </row>
    <row r="77" spans="1:11" x14ac:dyDescent="0.35">
      <c r="C77" s="57"/>
      <c r="D77" s="54"/>
      <c r="E77" s="6"/>
      <c r="F77" s="19"/>
      <c r="G77" s="24"/>
      <c r="H77" s="24"/>
      <c r="I77" s="31"/>
      <c r="J77" s="31"/>
      <c r="K77" s="35"/>
    </row>
    <row r="78" spans="1:11" x14ac:dyDescent="0.35">
      <c r="C78" s="58" t="s">
        <v>17</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C80" s="58" t="s">
        <v>18</v>
      </c>
      <c r="D80" s="54"/>
      <c r="E80" s="6"/>
      <c r="F80" s="19"/>
      <c r="G80" s="24" t="s">
        <v>2</v>
      </c>
      <c r="H80" s="24" t="s">
        <v>2</v>
      </c>
      <c r="I80" s="31"/>
      <c r="J80" s="31"/>
      <c r="K80" s="35"/>
    </row>
    <row r="81" spans="1:54" x14ac:dyDescent="0.35">
      <c r="C81" s="57"/>
      <c r="D81" s="54"/>
      <c r="E81" s="6"/>
      <c r="F81" s="19"/>
      <c r="G81" s="24"/>
      <c r="H81" s="24"/>
      <c r="I81" s="31"/>
      <c r="J81" s="31"/>
      <c r="K81" s="35"/>
    </row>
    <row r="82" spans="1:54" x14ac:dyDescent="0.35">
      <c r="A82" s="10"/>
      <c r="B82" s="28"/>
      <c r="C82" s="58" t="s">
        <v>19</v>
      </c>
      <c r="D82" s="54"/>
      <c r="E82" s="6"/>
      <c r="F82" s="19"/>
      <c r="G82" s="24"/>
      <c r="H82" s="24"/>
      <c r="I82" s="31"/>
      <c r="J82" s="31"/>
      <c r="K82" s="35"/>
    </row>
    <row r="83" spans="1:54" x14ac:dyDescent="0.35">
      <c r="A83" s="28"/>
      <c r="B83" s="28"/>
      <c r="C83" s="58" t="s">
        <v>20</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21</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22</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A89" s="28"/>
      <c r="B89" s="28"/>
      <c r="C89" s="58" t="s">
        <v>23</v>
      </c>
      <c r="D89" s="54"/>
      <c r="E89" s="6"/>
      <c r="F89" s="19"/>
      <c r="G89" s="24" t="s">
        <v>2</v>
      </c>
      <c r="H89" s="24" t="s">
        <v>2</v>
      </c>
      <c r="I89" s="31"/>
      <c r="J89" s="31"/>
      <c r="K89" s="35"/>
    </row>
    <row r="90" spans="1:54" x14ac:dyDescent="0.35">
      <c r="A90" s="28"/>
      <c r="B90" s="28"/>
      <c r="C90" s="58"/>
      <c r="D90" s="54"/>
      <c r="E90" s="6"/>
      <c r="F90" s="19"/>
      <c r="G90" s="24"/>
      <c r="H90" s="24"/>
      <c r="I90" s="31"/>
      <c r="J90" s="31"/>
      <c r="K90" s="35"/>
    </row>
    <row r="91" spans="1:54" x14ac:dyDescent="0.35">
      <c r="C91" s="59" t="s">
        <v>24</v>
      </c>
      <c r="D91" s="54"/>
      <c r="E91" s="6"/>
      <c r="F91" s="19"/>
      <c r="G91" s="24"/>
      <c r="H91" s="24"/>
      <c r="I91" s="31"/>
      <c r="J91" s="31"/>
      <c r="K91" s="35"/>
    </row>
    <row r="92" spans="1:54" x14ac:dyDescent="0.35">
      <c r="B92" s="8" t="s">
        <v>197</v>
      </c>
      <c r="C92" s="60" t="s">
        <v>198</v>
      </c>
      <c r="D92" s="54"/>
      <c r="E92" s="6"/>
      <c r="F92" s="19"/>
      <c r="G92" s="24">
        <v>26752.080000000002</v>
      </c>
      <c r="H92" s="24">
        <v>5.36</v>
      </c>
      <c r="I92" s="31"/>
      <c r="J92" s="31"/>
      <c r="K92" s="35"/>
    </row>
    <row r="93" spans="1:54" x14ac:dyDescent="0.35">
      <c r="C93" s="58" t="s">
        <v>185</v>
      </c>
      <c r="D93" s="54"/>
      <c r="E93" s="6"/>
      <c r="F93" s="19"/>
      <c r="G93" s="25">
        <v>26752.080000000002</v>
      </c>
      <c r="H93" s="25">
        <v>5.36</v>
      </c>
      <c r="I93" s="31"/>
      <c r="J93" s="31"/>
      <c r="K93" s="35"/>
    </row>
    <row r="94" spans="1:54" x14ac:dyDescent="0.35">
      <c r="C94" s="57"/>
      <c r="D94" s="54"/>
      <c r="E94" s="6"/>
      <c r="F94" s="19"/>
      <c r="G94" s="24"/>
      <c r="H94" s="24"/>
      <c r="I94" s="31"/>
      <c r="J94" s="31"/>
      <c r="K94" s="35"/>
    </row>
    <row r="95" spans="1:54" x14ac:dyDescent="0.35">
      <c r="A95" s="10"/>
      <c r="B95" s="28"/>
      <c r="C95" s="58" t="s">
        <v>25</v>
      </c>
      <c r="D95" s="54"/>
      <c r="E95" s="6"/>
      <c r="F95" s="19"/>
      <c r="G95" s="24"/>
      <c r="H95" s="24"/>
      <c r="I95" s="31"/>
      <c r="J95" s="31"/>
      <c r="K95" s="35"/>
    </row>
    <row r="96" spans="1:54" s="2" customFormat="1" ht="13.5" x14ac:dyDescent="0.35">
      <c r="A96" s="28"/>
      <c r="B96" s="28"/>
      <c r="C96" s="57" t="s">
        <v>4855</v>
      </c>
      <c r="D96" s="54"/>
      <c r="E96" s="6"/>
      <c r="F96" s="19"/>
      <c r="G96" s="24" t="s">
        <v>2</v>
      </c>
      <c r="H96" s="24" t="s">
        <v>2</v>
      </c>
      <c r="I96" s="31"/>
      <c r="J96" s="31"/>
      <c r="K96" s="35"/>
      <c r="L96" s="3"/>
      <c r="AI96" s="3"/>
      <c r="AV96" s="3"/>
      <c r="AX96" s="3"/>
      <c r="BB96" s="3"/>
    </row>
    <row r="97" spans="2:11" x14ac:dyDescent="0.35">
      <c r="B97" s="8"/>
      <c r="C97" s="60" t="s">
        <v>199</v>
      </c>
      <c r="D97" s="54"/>
      <c r="E97" s="6"/>
      <c r="F97" s="19"/>
      <c r="G97" s="24">
        <v>-1440.45</v>
      </c>
      <c r="H97" s="24">
        <v>-0.31</v>
      </c>
      <c r="I97" s="31"/>
      <c r="J97" s="31"/>
      <c r="K97" s="35"/>
    </row>
    <row r="98" spans="2:11" x14ac:dyDescent="0.35">
      <c r="C98" s="58" t="s">
        <v>185</v>
      </c>
      <c r="D98" s="54"/>
      <c r="E98" s="6"/>
      <c r="F98" s="19"/>
      <c r="G98" s="25">
        <v>-1440.45</v>
      </c>
      <c r="H98" s="25">
        <v>-0.31</v>
      </c>
      <c r="I98" s="31"/>
      <c r="J98" s="31"/>
      <c r="K98" s="35"/>
    </row>
    <row r="99" spans="2:11" x14ac:dyDescent="0.35">
      <c r="C99" s="57"/>
      <c r="D99" s="54"/>
      <c r="E99" s="6"/>
      <c r="F99" s="19"/>
      <c r="G99" s="24"/>
      <c r="H99" s="24"/>
      <c r="I99" s="31"/>
      <c r="J99" s="31"/>
      <c r="K99" s="35"/>
    </row>
    <row r="100" spans="2:11" x14ac:dyDescent="0.35">
      <c r="C100" s="61" t="s">
        <v>200</v>
      </c>
      <c r="D100" s="55"/>
      <c r="E100" s="5"/>
      <c r="F100" s="20"/>
      <c r="G100" s="26">
        <v>498750.68</v>
      </c>
      <c r="H100" s="26">
        <v>99.999999999999986</v>
      </c>
      <c r="I100" s="32"/>
      <c r="J100" s="32"/>
      <c r="K100" s="36"/>
    </row>
    <row r="103" spans="2:11" x14ac:dyDescent="0.35">
      <c r="C103" s="1" t="s">
        <v>201</v>
      </c>
    </row>
    <row r="104" spans="2:11" x14ac:dyDescent="0.35">
      <c r="C104" s="37" t="s">
        <v>202</v>
      </c>
      <c r="D104" s="37"/>
      <c r="E104" s="37"/>
      <c r="F104" s="37"/>
      <c r="G104" s="37"/>
      <c r="H104" s="37"/>
      <c r="I104" s="37"/>
      <c r="J104" s="37"/>
      <c r="K104" s="37"/>
    </row>
    <row r="105" spans="2:11" x14ac:dyDescent="0.35">
      <c r="C105" s="2" t="s">
        <v>203</v>
      </c>
    </row>
    <row r="106" spans="2:11" x14ac:dyDescent="0.35">
      <c r="C106" s="2" t="s">
        <v>204</v>
      </c>
    </row>
    <row r="107" spans="2:11" ht="30" customHeight="1" x14ac:dyDescent="0.35">
      <c r="C107" s="205" t="s">
        <v>205</v>
      </c>
      <c r="D107" s="206"/>
      <c r="E107" s="206"/>
      <c r="F107" s="206"/>
      <c r="G107" s="206"/>
      <c r="H107" s="206"/>
      <c r="I107" s="206"/>
      <c r="J107" s="206"/>
      <c r="K107" s="206"/>
    </row>
    <row r="108" spans="2:11" x14ac:dyDescent="0.35">
      <c r="C108" s="2" t="s">
        <v>206</v>
      </c>
    </row>
    <row r="110" spans="2:11" x14ac:dyDescent="0.35">
      <c r="C110" s="2" t="s">
        <v>5006</v>
      </c>
      <c r="E110" s="2" t="s">
        <v>2</v>
      </c>
    </row>
    <row r="112" spans="2:11" x14ac:dyDescent="0.35">
      <c r="C112" s="2" t="s">
        <v>5007</v>
      </c>
      <c r="E112" s="2" t="s">
        <v>2</v>
      </c>
    </row>
    <row r="114" spans="1:256" x14ac:dyDescent="0.35">
      <c r="C114" s="2" t="s">
        <v>5056</v>
      </c>
    </row>
    <row r="116" spans="1:256" x14ac:dyDescent="0.35">
      <c r="C116" s="2" t="s">
        <v>5057</v>
      </c>
    </row>
    <row r="117" spans="1:256" s="86" customFormat="1" ht="35.25" customHeight="1" x14ac:dyDescent="0.35">
      <c r="A117" s="82"/>
      <c r="B117" s="82"/>
      <c r="C117" s="87" t="s">
        <v>5012</v>
      </c>
      <c r="D117" s="91" t="s">
        <v>5013</v>
      </c>
      <c r="E117" s="91" t="s">
        <v>5014</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x14ac:dyDescent="0.35">
      <c r="A118" s="82"/>
      <c r="B118" s="82"/>
      <c r="C118" s="89" t="s">
        <v>5015</v>
      </c>
      <c r="D118" s="92">
        <v>8.1313999999999993</v>
      </c>
      <c r="E118" s="92">
        <v>9.0694999999999997</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x14ac:dyDescent="0.35">
      <c r="A119" s="82"/>
      <c r="B119" s="82"/>
      <c r="C119" s="89" t="s">
        <v>5016</v>
      </c>
      <c r="D119" s="92">
        <v>8.1310000000000002</v>
      </c>
      <c r="E119" s="92">
        <v>9.0691000000000006</v>
      </c>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0" spans="1:256" s="86" customFormat="1" x14ac:dyDescent="0.35">
      <c r="A120" s="82"/>
      <c r="B120" s="82"/>
      <c r="C120" s="89" t="s">
        <v>5017</v>
      </c>
      <c r="D120" s="92">
        <v>8.2775999999999996</v>
      </c>
      <c r="E120" s="92">
        <v>9.2401999999999997</v>
      </c>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1" spans="1:256" s="86" customFormat="1" x14ac:dyDescent="0.35">
      <c r="A121" s="82"/>
      <c r="B121" s="82"/>
      <c r="C121" s="89" t="s">
        <v>5018</v>
      </c>
      <c r="D121" s="92">
        <v>8.2775999999999996</v>
      </c>
      <c r="E121" s="92">
        <v>9.2401999999999997</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ht="85" customHeight="1" x14ac:dyDescent="0.35">
      <c r="A122" s="82"/>
      <c r="B122" s="82"/>
      <c r="C122" s="207" t="s">
        <v>5051</v>
      </c>
      <c r="D122" s="208"/>
      <c r="E122" s="209"/>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4" spans="1:256" x14ac:dyDescent="0.35">
      <c r="C124" s="2" t="s">
        <v>5058</v>
      </c>
      <c r="E124" s="2" t="s">
        <v>2</v>
      </c>
    </row>
    <row r="126" spans="1:256" x14ac:dyDescent="0.35">
      <c r="C126" s="2" t="s">
        <v>5059</v>
      </c>
      <c r="E126" s="2" t="s">
        <v>2</v>
      </c>
    </row>
    <row r="128" spans="1:256" x14ac:dyDescent="0.35">
      <c r="C128" s="2" t="s">
        <v>5008</v>
      </c>
      <c r="E128" s="2" t="s">
        <v>2</v>
      </c>
    </row>
    <row r="130" spans="3:5" x14ac:dyDescent="0.35">
      <c r="C130" s="2" t="s">
        <v>5009</v>
      </c>
      <c r="E130" s="2" t="s">
        <v>2</v>
      </c>
    </row>
    <row r="132" spans="3:5" x14ac:dyDescent="0.35">
      <c r="C132" s="2" t="s">
        <v>5010</v>
      </c>
      <c r="E132" s="100">
        <v>0.33962329602632535</v>
      </c>
    </row>
    <row r="134" spans="3:5" x14ac:dyDescent="0.35">
      <c r="C134" s="2" t="s">
        <v>5011</v>
      </c>
      <c r="E134" s="101" t="s">
        <v>5229</v>
      </c>
    </row>
    <row r="136" spans="3:5" x14ac:dyDescent="0.35">
      <c r="C136" s="2" t="s">
        <v>5060</v>
      </c>
      <c r="E136" s="2" t="s">
        <v>2</v>
      </c>
    </row>
    <row r="138" spans="3:5" x14ac:dyDescent="0.35">
      <c r="C138" s="2" t="s">
        <v>5230</v>
      </c>
    </row>
    <row r="140" spans="3:5" x14ac:dyDescent="0.35">
      <c r="C140" s="1" t="s">
        <v>5156</v>
      </c>
      <c r="E140" s="94" t="s">
        <v>5157</v>
      </c>
    </row>
    <row r="141" spans="3:5" x14ac:dyDescent="0.35">
      <c r="E141" s="2" t="s">
        <v>5213</v>
      </c>
    </row>
  </sheetData>
  <mergeCells count="2">
    <mergeCell ref="C107:K107"/>
    <mergeCell ref="C122:E122"/>
  </mergeCells>
  <hyperlinks>
    <hyperlink ref="J2" location="'Index'!A1" display="'Index'!A1" xr:uid="{18161CD3-F4F2-4C13-B352-2DC026B03F01}"/>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F477D-852B-43C0-9D2A-52AD801D4B72}">
  <sheetPr codeName="Sheet1"/>
  <dimension ref="A1:IV606"/>
  <sheetViews>
    <sheetView showGridLines="0" zoomScale="90" zoomScaleNormal="90" workbookViewId="0">
      <pane ySplit="6" topLeftCell="A58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4335</v>
      </c>
      <c r="J2" s="38" t="s">
        <v>4539</v>
      </c>
    </row>
    <row r="3" spans="1:54" ht="16" x14ac:dyDescent="0.4">
      <c r="C3" s="1" t="s">
        <v>28</v>
      </c>
      <c r="D3" s="21" t="s">
        <v>4336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599641</v>
      </c>
      <c r="G11" s="24">
        <v>4627.43</v>
      </c>
      <c r="H11" s="24">
        <v>6.09</v>
      </c>
      <c r="I11" s="31"/>
      <c r="J11" s="31"/>
      <c r="K11" s="35"/>
    </row>
    <row r="12" spans="1:54" x14ac:dyDescent="0.35">
      <c r="B12" s="8" t="s">
        <v>85</v>
      </c>
      <c r="C12" s="60" t="s">
        <v>86</v>
      </c>
      <c r="D12" s="54" t="s">
        <v>87</v>
      </c>
      <c r="E12" s="6" t="s">
        <v>88</v>
      </c>
      <c r="F12" s="19">
        <v>264640</v>
      </c>
      <c r="G12" s="24">
        <v>3786.47</v>
      </c>
      <c r="H12" s="24">
        <v>4.99</v>
      </c>
      <c r="I12" s="31"/>
      <c r="J12" s="31"/>
      <c r="K12" s="35"/>
    </row>
    <row r="13" spans="1:54" x14ac:dyDescent="0.35">
      <c r="B13" s="8" t="s">
        <v>41</v>
      </c>
      <c r="C13" s="60" t="s">
        <v>42</v>
      </c>
      <c r="D13" s="54" t="s">
        <v>43</v>
      </c>
      <c r="E13" s="6" t="s">
        <v>44</v>
      </c>
      <c r="F13" s="19">
        <v>280111</v>
      </c>
      <c r="G13" s="24">
        <v>3538.92</v>
      </c>
      <c r="H13" s="24">
        <v>4.66</v>
      </c>
      <c r="I13" s="31"/>
      <c r="J13" s="31"/>
      <c r="K13" s="35"/>
    </row>
    <row r="14" spans="1:54" x14ac:dyDescent="0.35">
      <c r="B14" s="8" t="s">
        <v>403</v>
      </c>
      <c r="C14" s="60" t="s">
        <v>404</v>
      </c>
      <c r="D14" s="54" t="s">
        <v>405</v>
      </c>
      <c r="E14" s="6" t="s">
        <v>257</v>
      </c>
      <c r="F14" s="19">
        <v>120261</v>
      </c>
      <c r="G14" s="24">
        <v>2269.08</v>
      </c>
      <c r="H14" s="24">
        <v>2.99</v>
      </c>
      <c r="I14" s="31"/>
      <c r="J14" s="31"/>
      <c r="K14" s="35"/>
    </row>
    <row r="15" spans="1:54" x14ac:dyDescent="0.35">
      <c r="B15" s="8" t="s">
        <v>51</v>
      </c>
      <c r="C15" s="60" t="s">
        <v>52</v>
      </c>
      <c r="D15" s="54" t="s">
        <v>53</v>
      </c>
      <c r="E15" s="6" t="s">
        <v>54</v>
      </c>
      <c r="F15" s="19">
        <v>46003</v>
      </c>
      <c r="G15" s="24">
        <v>1846.56</v>
      </c>
      <c r="H15" s="24">
        <v>2.4300000000000002</v>
      </c>
      <c r="I15" s="31"/>
      <c r="J15" s="31"/>
      <c r="K15" s="35"/>
    </row>
    <row r="16" spans="1:54" x14ac:dyDescent="0.35">
      <c r="B16" s="8" t="s">
        <v>59</v>
      </c>
      <c r="C16" s="60" t="s">
        <v>60</v>
      </c>
      <c r="D16" s="54" t="s">
        <v>61</v>
      </c>
      <c r="E16" s="6" t="s">
        <v>44</v>
      </c>
      <c r="F16" s="19">
        <v>162590</v>
      </c>
      <c r="G16" s="24">
        <v>1737.19</v>
      </c>
      <c r="H16" s="24">
        <v>2.29</v>
      </c>
      <c r="I16" s="31"/>
      <c r="J16" s="31"/>
      <c r="K16" s="35"/>
    </row>
    <row r="17" spans="2:11" x14ac:dyDescent="0.35">
      <c r="B17" s="8" t="s">
        <v>55</v>
      </c>
      <c r="C17" s="60" t="s">
        <v>56</v>
      </c>
      <c r="D17" s="54" t="s">
        <v>57</v>
      </c>
      <c r="E17" s="6" t="s">
        <v>58</v>
      </c>
      <c r="F17" s="19">
        <v>137372</v>
      </c>
      <c r="G17" s="24">
        <v>1623.46</v>
      </c>
      <c r="H17" s="24">
        <v>2.14</v>
      </c>
      <c r="I17" s="31"/>
      <c r="J17" s="31"/>
      <c r="K17" s="35"/>
    </row>
    <row r="18" spans="2:11" x14ac:dyDescent="0.35">
      <c r="B18" s="8" t="s">
        <v>48</v>
      </c>
      <c r="C18" s="60" t="s">
        <v>49</v>
      </c>
      <c r="D18" s="54" t="s">
        <v>50</v>
      </c>
      <c r="E18" s="6" t="s">
        <v>44</v>
      </c>
      <c r="F18" s="19">
        <v>112419</v>
      </c>
      <c r="G18" s="24">
        <v>1425.81</v>
      </c>
      <c r="H18" s="24">
        <v>1.88</v>
      </c>
      <c r="I18" s="31"/>
      <c r="J18" s="31"/>
      <c r="K18" s="35"/>
    </row>
    <row r="19" spans="2:11" x14ac:dyDescent="0.35">
      <c r="B19" s="8" t="s">
        <v>617</v>
      </c>
      <c r="C19" s="60" t="s">
        <v>618</v>
      </c>
      <c r="D19" s="54" t="s">
        <v>619</v>
      </c>
      <c r="E19" s="6" t="s">
        <v>270</v>
      </c>
      <c r="F19" s="19">
        <v>377639</v>
      </c>
      <c r="G19" s="24">
        <v>1189.19</v>
      </c>
      <c r="H19" s="24">
        <v>1.57</v>
      </c>
      <c r="I19" s="31"/>
      <c r="J19" s="31"/>
      <c r="K19" s="35"/>
    </row>
    <row r="20" spans="2:11" x14ac:dyDescent="0.35">
      <c r="B20" s="8" t="s">
        <v>66</v>
      </c>
      <c r="C20" s="60" t="s">
        <v>67</v>
      </c>
      <c r="D20" s="54" t="s">
        <v>68</v>
      </c>
      <c r="E20" s="6" t="s">
        <v>44</v>
      </c>
      <c r="F20" s="19">
        <v>288450</v>
      </c>
      <c r="G20" s="24">
        <v>1105.6300000000001</v>
      </c>
      <c r="H20" s="24">
        <v>1.46</v>
      </c>
      <c r="I20" s="31"/>
      <c r="J20" s="31"/>
      <c r="K20" s="35"/>
    </row>
    <row r="21" spans="2:11" x14ac:dyDescent="0.35">
      <c r="B21" s="8" t="s">
        <v>446</v>
      </c>
      <c r="C21" s="60" t="s">
        <v>447</v>
      </c>
      <c r="D21" s="54" t="s">
        <v>448</v>
      </c>
      <c r="E21" s="6" t="s">
        <v>65</v>
      </c>
      <c r="F21" s="19">
        <v>35012</v>
      </c>
      <c r="G21" s="24">
        <v>1084.5</v>
      </c>
      <c r="H21" s="24">
        <v>1.43</v>
      </c>
      <c r="I21" s="31"/>
      <c r="J21" s="31"/>
      <c r="K21" s="35"/>
    </row>
    <row r="22" spans="2:11" x14ac:dyDescent="0.35">
      <c r="B22" s="8" t="s">
        <v>324</v>
      </c>
      <c r="C22" s="60" t="s">
        <v>325</v>
      </c>
      <c r="D22" s="54" t="s">
        <v>326</v>
      </c>
      <c r="E22" s="6" t="s">
        <v>58</v>
      </c>
      <c r="F22" s="19">
        <v>40011</v>
      </c>
      <c r="G22" s="24">
        <v>989.83</v>
      </c>
      <c r="H22" s="24">
        <v>1.3</v>
      </c>
      <c r="I22" s="31"/>
      <c r="J22" s="31"/>
      <c r="K22" s="35"/>
    </row>
    <row r="23" spans="2:11" x14ac:dyDescent="0.35">
      <c r="B23" s="8" t="s">
        <v>69</v>
      </c>
      <c r="C23" s="60" t="s">
        <v>70</v>
      </c>
      <c r="D23" s="54" t="s">
        <v>71</v>
      </c>
      <c r="E23" s="6" t="s">
        <v>72</v>
      </c>
      <c r="F23" s="19">
        <v>104816</v>
      </c>
      <c r="G23" s="24">
        <v>982.13</v>
      </c>
      <c r="H23" s="24">
        <v>1.29</v>
      </c>
      <c r="I23" s="31"/>
      <c r="J23" s="31"/>
      <c r="K23" s="35"/>
    </row>
    <row r="24" spans="2:11" x14ac:dyDescent="0.35">
      <c r="B24" s="8" t="s">
        <v>267</v>
      </c>
      <c r="C24" s="60" t="s">
        <v>268</v>
      </c>
      <c r="D24" s="54" t="s">
        <v>269</v>
      </c>
      <c r="E24" s="6" t="s">
        <v>270</v>
      </c>
      <c r="F24" s="19">
        <v>34769</v>
      </c>
      <c r="G24" s="24">
        <v>782.62</v>
      </c>
      <c r="H24" s="24">
        <v>1.03</v>
      </c>
      <c r="I24" s="31"/>
      <c r="J24" s="31"/>
      <c r="K24" s="35"/>
    </row>
    <row r="25" spans="2:11" x14ac:dyDescent="0.35">
      <c r="B25" s="8" t="s">
        <v>462</v>
      </c>
      <c r="C25" s="60" t="s">
        <v>463</v>
      </c>
      <c r="D25" s="54" t="s">
        <v>464</v>
      </c>
      <c r="E25" s="6" t="s">
        <v>119</v>
      </c>
      <c r="F25" s="19">
        <v>41484</v>
      </c>
      <c r="G25" s="24">
        <v>750.16</v>
      </c>
      <c r="H25" s="24">
        <v>0.99</v>
      </c>
      <c r="I25" s="31"/>
      <c r="J25" s="31"/>
      <c r="K25" s="35"/>
    </row>
    <row r="26" spans="2:11" x14ac:dyDescent="0.35">
      <c r="B26" s="8" t="s">
        <v>608</v>
      </c>
      <c r="C26" s="60" t="s">
        <v>609</v>
      </c>
      <c r="D26" s="54" t="s">
        <v>610</v>
      </c>
      <c r="E26" s="6" t="s">
        <v>221</v>
      </c>
      <c r="F26" s="19">
        <v>185750</v>
      </c>
      <c r="G26" s="24">
        <v>741.42</v>
      </c>
      <c r="H26" s="24">
        <v>0.98</v>
      </c>
      <c r="I26" s="31"/>
      <c r="J26" s="31"/>
      <c r="K26" s="35"/>
    </row>
    <row r="27" spans="2:11" x14ac:dyDescent="0.35">
      <c r="B27" s="8" t="s">
        <v>898</v>
      </c>
      <c r="C27" s="60" t="s">
        <v>899</v>
      </c>
      <c r="D27" s="54" t="s">
        <v>900</v>
      </c>
      <c r="E27" s="6" t="s">
        <v>84</v>
      </c>
      <c r="F27" s="19">
        <v>16168</v>
      </c>
      <c r="G27" s="24">
        <v>709</v>
      </c>
      <c r="H27" s="24">
        <v>0.93</v>
      </c>
      <c r="I27" s="31"/>
      <c r="J27" s="31"/>
      <c r="K27" s="35"/>
    </row>
    <row r="28" spans="2:11" x14ac:dyDescent="0.35">
      <c r="B28" s="8" t="s">
        <v>901</v>
      </c>
      <c r="C28" s="60" t="s">
        <v>902</v>
      </c>
      <c r="D28" s="54" t="s">
        <v>903</v>
      </c>
      <c r="E28" s="6" t="s">
        <v>153</v>
      </c>
      <c r="F28" s="19">
        <v>282232</v>
      </c>
      <c r="G28" s="24">
        <v>697.2</v>
      </c>
      <c r="H28" s="24">
        <v>0.92</v>
      </c>
      <c r="I28" s="31"/>
      <c r="J28" s="31"/>
      <c r="K28" s="35"/>
    </row>
    <row r="29" spans="2:11" x14ac:dyDescent="0.35">
      <c r="B29" s="8" t="s">
        <v>62</v>
      </c>
      <c r="C29" s="60" t="s">
        <v>63</v>
      </c>
      <c r="D29" s="54" t="s">
        <v>64</v>
      </c>
      <c r="E29" s="6" t="s">
        <v>65</v>
      </c>
      <c r="F29" s="19">
        <v>5141</v>
      </c>
      <c r="G29" s="24">
        <v>684.47</v>
      </c>
      <c r="H29" s="24">
        <v>0.9</v>
      </c>
      <c r="I29" s="31"/>
      <c r="J29" s="31"/>
      <c r="K29" s="35"/>
    </row>
    <row r="30" spans="2:11" x14ac:dyDescent="0.35">
      <c r="B30" s="8" t="s">
        <v>274</v>
      </c>
      <c r="C30" s="60" t="s">
        <v>275</v>
      </c>
      <c r="D30" s="54" t="s">
        <v>276</v>
      </c>
      <c r="E30" s="6" t="s">
        <v>207</v>
      </c>
      <c r="F30" s="19">
        <v>323842</v>
      </c>
      <c r="G30" s="24">
        <v>684.47</v>
      </c>
      <c r="H30" s="24">
        <v>0.9</v>
      </c>
      <c r="I30" s="31"/>
      <c r="J30" s="31"/>
      <c r="K30" s="35"/>
    </row>
    <row r="31" spans="2:11" x14ac:dyDescent="0.35">
      <c r="B31" s="8" t="s">
        <v>1139</v>
      </c>
      <c r="C31" s="60" t="s">
        <v>1140</v>
      </c>
      <c r="D31" s="54" t="s">
        <v>1141</v>
      </c>
      <c r="E31" s="6" t="s">
        <v>568</v>
      </c>
      <c r="F31" s="19">
        <v>140335</v>
      </c>
      <c r="G31" s="24">
        <v>605.26</v>
      </c>
      <c r="H31" s="24">
        <v>0.8</v>
      </c>
      <c r="I31" s="31"/>
      <c r="J31" s="31"/>
      <c r="K31" s="35"/>
    </row>
    <row r="32" spans="2:11" x14ac:dyDescent="0.35">
      <c r="B32" s="8" t="s">
        <v>77</v>
      </c>
      <c r="C32" s="60" t="s">
        <v>78</v>
      </c>
      <c r="D32" s="54" t="s">
        <v>79</v>
      </c>
      <c r="E32" s="6" t="s">
        <v>80</v>
      </c>
      <c r="F32" s="19">
        <v>56712</v>
      </c>
      <c r="G32" s="24">
        <v>588.66999999999996</v>
      </c>
      <c r="H32" s="24">
        <v>0.78</v>
      </c>
      <c r="I32" s="31"/>
      <c r="J32" s="31"/>
      <c r="K32" s="35"/>
    </row>
    <row r="33" spans="2:11" x14ac:dyDescent="0.35">
      <c r="B33" s="8" t="s">
        <v>2204</v>
      </c>
      <c r="C33" s="60" t="s">
        <v>2205</v>
      </c>
      <c r="D33" s="54" t="s">
        <v>2206</v>
      </c>
      <c r="E33" s="6" t="s">
        <v>243</v>
      </c>
      <c r="F33" s="19">
        <v>16011</v>
      </c>
      <c r="G33" s="24">
        <v>582.88</v>
      </c>
      <c r="H33" s="24">
        <v>0.77</v>
      </c>
      <c r="I33" s="31"/>
      <c r="J33" s="31"/>
      <c r="K33" s="35"/>
    </row>
    <row r="34" spans="2:11" x14ac:dyDescent="0.35">
      <c r="B34" s="8" t="s">
        <v>1142</v>
      </c>
      <c r="C34" s="60" t="s">
        <v>1143</v>
      </c>
      <c r="D34" s="54" t="s">
        <v>1144</v>
      </c>
      <c r="E34" s="6" t="s">
        <v>221</v>
      </c>
      <c r="F34" s="19">
        <v>177452</v>
      </c>
      <c r="G34" s="24">
        <v>564.91999999999996</v>
      </c>
      <c r="H34" s="24">
        <v>0.74</v>
      </c>
      <c r="I34" s="31"/>
      <c r="J34" s="31"/>
      <c r="K34" s="35"/>
    </row>
    <row r="35" spans="2:11" x14ac:dyDescent="0.35">
      <c r="B35" s="8" t="s">
        <v>73</v>
      </c>
      <c r="C35" s="60" t="s">
        <v>74</v>
      </c>
      <c r="D35" s="54" t="s">
        <v>75</v>
      </c>
      <c r="E35" s="6" t="s">
        <v>76</v>
      </c>
      <c r="F35" s="19">
        <v>4640</v>
      </c>
      <c r="G35" s="24">
        <v>537.59</v>
      </c>
      <c r="H35" s="24">
        <v>0.71</v>
      </c>
      <c r="I35" s="31"/>
      <c r="J35" s="31"/>
      <c r="K35" s="35"/>
    </row>
    <row r="36" spans="2:11" x14ac:dyDescent="0.35">
      <c r="B36" s="8" t="s">
        <v>1145</v>
      </c>
      <c r="C36" s="60" t="s">
        <v>1146</v>
      </c>
      <c r="D36" s="54" t="s">
        <v>1147</v>
      </c>
      <c r="E36" s="6" t="s">
        <v>72</v>
      </c>
      <c r="F36" s="19">
        <v>54869</v>
      </c>
      <c r="G36" s="24">
        <v>514.30999999999995</v>
      </c>
      <c r="H36" s="24">
        <v>0.68</v>
      </c>
      <c r="I36" s="31"/>
      <c r="J36" s="31"/>
      <c r="K36" s="35"/>
    </row>
    <row r="37" spans="2:11" x14ac:dyDescent="0.35">
      <c r="B37" s="8" t="s">
        <v>312</v>
      </c>
      <c r="C37" s="60" t="s">
        <v>313</v>
      </c>
      <c r="D37" s="54" t="s">
        <v>314</v>
      </c>
      <c r="E37" s="6" t="s">
        <v>58</v>
      </c>
      <c r="F37" s="19">
        <v>41345</v>
      </c>
      <c r="G37" s="24">
        <v>495.77</v>
      </c>
      <c r="H37" s="24">
        <v>0.65</v>
      </c>
      <c r="I37" s="31"/>
      <c r="J37" s="31"/>
      <c r="K37" s="35"/>
    </row>
    <row r="38" spans="2:11" x14ac:dyDescent="0.35">
      <c r="B38" s="8" t="s">
        <v>299</v>
      </c>
      <c r="C38" s="60" t="s">
        <v>300</v>
      </c>
      <c r="D38" s="54" t="s">
        <v>301</v>
      </c>
      <c r="E38" s="6" t="s">
        <v>302</v>
      </c>
      <c r="F38" s="19">
        <v>28905</v>
      </c>
      <c r="G38" s="24">
        <v>479.04</v>
      </c>
      <c r="H38" s="24">
        <v>0.63</v>
      </c>
      <c r="I38" s="31"/>
      <c r="J38" s="31"/>
      <c r="K38" s="35"/>
    </row>
    <row r="39" spans="2:11" x14ac:dyDescent="0.35">
      <c r="B39" s="8" t="s">
        <v>1148</v>
      </c>
      <c r="C39" s="60" t="s">
        <v>1149</v>
      </c>
      <c r="D39" s="54" t="s">
        <v>1150</v>
      </c>
      <c r="E39" s="6" t="s">
        <v>207</v>
      </c>
      <c r="F39" s="19">
        <v>36736</v>
      </c>
      <c r="G39" s="24">
        <v>464.53</v>
      </c>
      <c r="H39" s="24">
        <v>0.61</v>
      </c>
      <c r="I39" s="31"/>
      <c r="J39" s="31"/>
      <c r="K39" s="35"/>
    </row>
    <row r="40" spans="2:11" x14ac:dyDescent="0.35">
      <c r="B40" s="8" t="s">
        <v>409</v>
      </c>
      <c r="C40" s="60" t="s">
        <v>410</v>
      </c>
      <c r="D40" s="54" t="s">
        <v>411</v>
      </c>
      <c r="E40" s="6" t="s">
        <v>412</v>
      </c>
      <c r="F40" s="19">
        <v>152201</v>
      </c>
      <c r="G40" s="24">
        <v>455.92</v>
      </c>
      <c r="H40" s="24">
        <v>0.6</v>
      </c>
      <c r="I40" s="31"/>
      <c r="J40" s="31"/>
      <c r="K40" s="35"/>
    </row>
    <row r="41" spans="2:11" x14ac:dyDescent="0.35">
      <c r="B41" s="8" t="s">
        <v>1052</v>
      </c>
      <c r="C41" s="60" t="s">
        <v>1053</v>
      </c>
      <c r="D41" s="54" t="s">
        <v>1054</v>
      </c>
      <c r="E41" s="6" t="s">
        <v>65</v>
      </c>
      <c r="F41" s="19">
        <v>4342</v>
      </c>
      <c r="G41" s="24">
        <v>433.94</v>
      </c>
      <c r="H41" s="24">
        <v>0.56999999999999995</v>
      </c>
      <c r="I41" s="31"/>
      <c r="J41" s="31"/>
      <c r="K41" s="35"/>
    </row>
    <row r="42" spans="2:11" x14ac:dyDescent="0.35">
      <c r="B42" s="8" t="s">
        <v>81</v>
      </c>
      <c r="C42" s="60" t="s">
        <v>82</v>
      </c>
      <c r="D42" s="54" t="s">
        <v>83</v>
      </c>
      <c r="E42" s="6" t="s">
        <v>84</v>
      </c>
      <c r="F42" s="19">
        <v>17716</v>
      </c>
      <c r="G42" s="24">
        <v>433.07</v>
      </c>
      <c r="H42" s="24">
        <v>0.56999999999999995</v>
      </c>
      <c r="I42" s="31"/>
      <c r="J42" s="31"/>
      <c r="K42" s="35"/>
    </row>
    <row r="43" spans="2:11" x14ac:dyDescent="0.35">
      <c r="B43" s="8" t="s">
        <v>586</v>
      </c>
      <c r="C43" s="60" t="s">
        <v>587</v>
      </c>
      <c r="D43" s="54" t="s">
        <v>588</v>
      </c>
      <c r="E43" s="6" t="s">
        <v>589</v>
      </c>
      <c r="F43" s="19">
        <v>88956</v>
      </c>
      <c r="G43" s="24">
        <v>428.28</v>
      </c>
      <c r="H43" s="24">
        <v>0.56000000000000005</v>
      </c>
      <c r="I43" s="31"/>
      <c r="J43" s="31"/>
      <c r="K43" s="35"/>
    </row>
    <row r="44" spans="2:11" x14ac:dyDescent="0.35">
      <c r="B44" s="8" t="s">
        <v>1064</v>
      </c>
      <c r="C44" s="60" t="s">
        <v>1065</v>
      </c>
      <c r="D44" s="54" t="s">
        <v>1066</v>
      </c>
      <c r="E44" s="6" t="s">
        <v>76</v>
      </c>
      <c r="F44" s="19">
        <v>14917</v>
      </c>
      <c r="G44" s="24">
        <v>416.86</v>
      </c>
      <c r="H44" s="24">
        <v>0.55000000000000004</v>
      </c>
      <c r="I44" s="31"/>
      <c r="J44" s="31"/>
      <c r="K44" s="35"/>
    </row>
    <row r="45" spans="2:11" x14ac:dyDescent="0.35">
      <c r="B45" s="8" t="s">
        <v>926</v>
      </c>
      <c r="C45" s="60" t="s">
        <v>927</v>
      </c>
      <c r="D45" s="54" t="s">
        <v>928</v>
      </c>
      <c r="E45" s="6" t="s">
        <v>123</v>
      </c>
      <c r="F45" s="19">
        <v>28092</v>
      </c>
      <c r="G45" s="24">
        <v>409.75</v>
      </c>
      <c r="H45" s="24">
        <v>0.54</v>
      </c>
      <c r="I45" s="31"/>
      <c r="J45" s="31"/>
      <c r="K45" s="35"/>
    </row>
    <row r="46" spans="2:11" x14ac:dyDescent="0.35">
      <c r="B46" s="8" t="s">
        <v>483</v>
      </c>
      <c r="C46" s="60" t="s">
        <v>484</v>
      </c>
      <c r="D46" s="54" t="s">
        <v>485</v>
      </c>
      <c r="E46" s="6" t="s">
        <v>72</v>
      </c>
      <c r="F46" s="19">
        <v>22614</v>
      </c>
      <c r="G46" s="24">
        <v>395.11</v>
      </c>
      <c r="H46" s="24">
        <v>0.52</v>
      </c>
      <c r="I46" s="31"/>
      <c r="J46" s="31"/>
      <c r="K46" s="35"/>
    </row>
    <row r="47" spans="2:11" x14ac:dyDescent="0.35">
      <c r="B47" s="8" t="s">
        <v>99</v>
      </c>
      <c r="C47" s="60" t="s">
        <v>100</v>
      </c>
      <c r="D47" s="54" t="s">
        <v>101</v>
      </c>
      <c r="E47" s="6" t="s">
        <v>65</v>
      </c>
      <c r="F47" s="19">
        <v>5392</v>
      </c>
      <c r="G47" s="24">
        <v>383.32</v>
      </c>
      <c r="H47" s="24">
        <v>0.5</v>
      </c>
      <c r="I47" s="31"/>
      <c r="J47" s="31"/>
      <c r="K47" s="35"/>
    </row>
    <row r="48" spans="2:11" x14ac:dyDescent="0.35">
      <c r="B48" s="8" t="s">
        <v>583</v>
      </c>
      <c r="C48" s="60" t="s">
        <v>584</v>
      </c>
      <c r="D48" s="54" t="s">
        <v>585</v>
      </c>
      <c r="E48" s="6" t="s">
        <v>292</v>
      </c>
      <c r="F48" s="19">
        <v>8863</v>
      </c>
      <c r="G48" s="24">
        <v>380.69</v>
      </c>
      <c r="H48" s="24">
        <v>0.5</v>
      </c>
      <c r="I48" s="31"/>
      <c r="J48" s="31"/>
      <c r="K48" s="35"/>
    </row>
    <row r="49" spans="2:11" x14ac:dyDescent="0.35">
      <c r="B49" s="8" t="s">
        <v>406</v>
      </c>
      <c r="C49" s="60" t="s">
        <v>407</v>
      </c>
      <c r="D49" s="54" t="s">
        <v>408</v>
      </c>
      <c r="E49" s="6" t="s">
        <v>58</v>
      </c>
      <c r="F49" s="19">
        <v>24874</v>
      </c>
      <c r="G49" s="24">
        <v>366.52</v>
      </c>
      <c r="H49" s="24">
        <v>0.48</v>
      </c>
      <c r="I49" s="31"/>
      <c r="J49" s="31"/>
      <c r="K49" s="35"/>
    </row>
    <row r="50" spans="2:11" x14ac:dyDescent="0.35">
      <c r="B50" s="8" t="s">
        <v>911</v>
      </c>
      <c r="C50" s="60" t="s">
        <v>912</v>
      </c>
      <c r="D50" s="54" t="s">
        <v>913</v>
      </c>
      <c r="E50" s="6" t="s">
        <v>153</v>
      </c>
      <c r="F50" s="19">
        <v>8693</v>
      </c>
      <c r="G50" s="24">
        <v>360.29</v>
      </c>
      <c r="H50" s="24">
        <v>0.47</v>
      </c>
      <c r="I50" s="31"/>
      <c r="J50" s="31"/>
      <c r="K50" s="35"/>
    </row>
    <row r="51" spans="2:11" x14ac:dyDescent="0.35">
      <c r="B51" s="8" t="s">
        <v>574</v>
      </c>
      <c r="C51" s="60" t="s">
        <v>575</v>
      </c>
      <c r="D51" s="54" t="s">
        <v>576</v>
      </c>
      <c r="E51" s="6" t="s">
        <v>221</v>
      </c>
      <c r="F51" s="19">
        <v>162058</v>
      </c>
      <c r="G51" s="24">
        <v>359.53</v>
      </c>
      <c r="H51" s="24">
        <v>0.47</v>
      </c>
      <c r="I51" s="31"/>
      <c r="J51" s="31"/>
      <c r="K51" s="35"/>
    </row>
    <row r="52" spans="2:11" x14ac:dyDescent="0.35">
      <c r="B52" s="8" t="s">
        <v>222</v>
      </c>
      <c r="C52" s="60" t="s">
        <v>223</v>
      </c>
      <c r="D52" s="54" t="s">
        <v>224</v>
      </c>
      <c r="E52" s="6" t="s">
        <v>217</v>
      </c>
      <c r="F52" s="19">
        <v>81886</v>
      </c>
      <c r="G52" s="24">
        <v>335.65</v>
      </c>
      <c r="H52" s="24">
        <v>0.44</v>
      </c>
      <c r="I52" s="31"/>
      <c r="J52" s="31"/>
      <c r="K52" s="35"/>
    </row>
    <row r="53" spans="2:11" x14ac:dyDescent="0.35">
      <c r="B53" s="8" t="s">
        <v>116</v>
      </c>
      <c r="C53" s="60" t="s">
        <v>117</v>
      </c>
      <c r="D53" s="54" t="s">
        <v>118</v>
      </c>
      <c r="E53" s="6" t="s">
        <v>119</v>
      </c>
      <c r="F53" s="19">
        <v>4979</v>
      </c>
      <c r="G53" s="24">
        <v>323.76</v>
      </c>
      <c r="H53" s="24">
        <v>0.43</v>
      </c>
      <c r="I53" s="31"/>
      <c r="J53" s="31"/>
      <c r="K53" s="35"/>
    </row>
    <row r="54" spans="2:11" x14ac:dyDescent="0.35">
      <c r="B54" s="8" t="s">
        <v>2287</v>
      </c>
      <c r="C54" s="60" t="s">
        <v>2288</v>
      </c>
      <c r="D54" s="54" t="s">
        <v>2289</v>
      </c>
      <c r="E54" s="6" t="s">
        <v>568</v>
      </c>
      <c r="F54" s="19">
        <v>7434</v>
      </c>
      <c r="G54" s="24">
        <v>322.55</v>
      </c>
      <c r="H54" s="24">
        <v>0.42</v>
      </c>
      <c r="I54" s="31"/>
      <c r="J54" s="31"/>
      <c r="K54" s="35"/>
    </row>
    <row r="55" spans="2:11" x14ac:dyDescent="0.35">
      <c r="B55" s="8" t="s">
        <v>89</v>
      </c>
      <c r="C55" s="60" t="s">
        <v>90</v>
      </c>
      <c r="D55" s="54" t="s">
        <v>91</v>
      </c>
      <c r="E55" s="6" t="s">
        <v>65</v>
      </c>
      <c r="F55" s="19">
        <v>9202</v>
      </c>
      <c r="G55" s="24">
        <v>321.42</v>
      </c>
      <c r="H55" s="24">
        <v>0.42</v>
      </c>
      <c r="I55" s="31"/>
      <c r="J55" s="31"/>
      <c r="K55" s="35"/>
    </row>
    <row r="56" spans="2:11" x14ac:dyDescent="0.35">
      <c r="B56" s="8" t="s">
        <v>1151</v>
      </c>
      <c r="C56" s="60" t="s">
        <v>1152</v>
      </c>
      <c r="D56" s="54" t="s">
        <v>1153</v>
      </c>
      <c r="E56" s="6" t="s">
        <v>143</v>
      </c>
      <c r="F56" s="19">
        <v>17597</v>
      </c>
      <c r="G56" s="24">
        <v>320.08999999999997</v>
      </c>
      <c r="H56" s="24">
        <v>0.42</v>
      </c>
      <c r="I56" s="31"/>
      <c r="J56" s="31"/>
      <c r="K56" s="35"/>
    </row>
    <row r="57" spans="2:11" x14ac:dyDescent="0.35">
      <c r="B57" s="8" t="s">
        <v>1154</v>
      </c>
      <c r="C57" s="60" t="s">
        <v>1155</v>
      </c>
      <c r="D57" s="54" t="s">
        <v>1156</v>
      </c>
      <c r="E57" s="6" t="s">
        <v>72</v>
      </c>
      <c r="F57" s="19">
        <v>128496</v>
      </c>
      <c r="G57" s="24">
        <v>316.58</v>
      </c>
      <c r="H57" s="24">
        <v>0.42</v>
      </c>
      <c r="I57" s="31"/>
      <c r="J57" s="31"/>
      <c r="K57" s="35"/>
    </row>
    <row r="58" spans="2:11" x14ac:dyDescent="0.35">
      <c r="B58" s="8" t="s">
        <v>1157</v>
      </c>
      <c r="C58" s="60" t="s">
        <v>1158</v>
      </c>
      <c r="D58" s="54" t="s">
        <v>1159</v>
      </c>
      <c r="E58" s="6" t="s">
        <v>119</v>
      </c>
      <c r="F58" s="19">
        <v>23876</v>
      </c>
      <c r="G58" s="24">
        <v>315.86</v>
      </c>
      <c r="H58" s="24">
        <v>0.42</v>
      </c>
      <c r="I58" s="31"/>
      <c r="J58" s="31"/>
      <c r="K58" s="35"/>
    </row>
    <row r="59" spans="2:11" x14ac:dyDescent="0.35">
      <c r="B59" s="8" t="s">
        <v>1002</v>
      </c>
      <c r="C59" s="60" t="s">
        <v>1003</v>
      </c>
      <c r="D59" s="54" t="s">
        <v>1004</v>
      </c>
      <c r="E59" s="6" t="s">
        <v>170</v>
      </c>
      <c r="F59" s="19">
        <v>4032</v>
      </c>
      <c r="G59" s="24">
        <v>307.89999999999998</v>
      </c>
      <c r="H59" s="24">
        <v>0.41</v>
      </c>
      <c r="I59" s="31"/>
      <c r="J59" s="31"/>
      <c r="K59" s="35"/>
    </row>
    <row r="60" spans="2:11" x14ac:dyDescent="0.35">
      <c r="B60" s="8" t="s">
        <v>2090</v>
      </c>
      <c r="C60" s="60" t="s">
        <v>2091</v>
      </c>
      <c r="D60" s="54" t="s">
        <v>2092</v>
      </c>
      <c r="E60" s="6" t="s">
        <v>243</v>
      </c>
      <c r="F60" s="19">
        <v>9995</v>
      </c>
      <c r="G60" s="24">
        <v>297</v>
      </c>
      <c r="H60" s="24">
        <v>0.39</v>
      </c>
      <c r="I60" s="31"/>
      <c r="J60" s="31"/>
      <c r="K60" s="35"/>
    </row>
    <row r="61" spans="2:11" x14ac:dyDescent="0.35">
      <c r="B61" s="8" t="s">
        <v>1160</v>
      </c>
      <c r="C61" s="60" t="s">
        <v>1161</v>
      </c>
      <c r="D61" s="54" t="s">
        <v>1162</v>
      </c>
      <c r="E61" s="6" t="s">
        <v>515</v>
      </c>
      <c r="F61" s="19">
        <v>25512</v>
      </c>
      <c r="G61" s="24">
        <v>292.01</v>
      </c>
      <c r="H61" s="24">
        <v>0.38</v>
      </c>
      <c r="I61" s="31"/>
      <c r="J61" s="31"/>
      <c r="K61" s="35"/>
    </row>
    <row r="62" spans="2:11" x14ac:dyDescent="0.35">
      <c r="B62" s="8" t="s">
        <v>2176</v>
      </c>
      <c r="C62" s="60" t="s">
        <v>2177</v>
      </c>
      <c r="D62" s="54" t="s">
        <v>2178</v>
      </c>
      <c r="E62" s="6" t="s">
        <v>221</v>
      </c>
      <c r="F62" s="19">
        <v>65592</v>
      </c>
      <c r="G62" s="24">
        <v>291.58999999999997</v>
      </c>
      <c r="H62" s="24">
        <v>0.38</v>
      </c>
      <c r="I62" s="31"/>
      <c r="J62" s="31"/>
      <c r="K62" s="35"/>
    </row>
    <row r="63" spans="2:11" x14ac:dyDescent="0.35">
      <c r="B63" s="8" t="s">
        <v>611</v>
      </c>
      <c r="C63" s="60" t="s">
        <v>612</v>
      </c>
      <c r="D63" s="54" t="s">
        <v>613</v>
      </c>
      <c r="E63" s="6" t="s">
        <v>170</v>
      </c>
      <c r="F63" s="19">
        <v>29154</v>
      </c>
      <c r="G63" s="24">
        <v>289.51</v>
      </c>
      <c r="H63" s="24">
        <v>0.38</v>
      </c>
      <c r="I63" s="31"/>
      <c r="J63" s="31"/>
      <c r="K63" s="35"/>
    </row>
    <row r="64" spans="2:11" x14ac:dyDescent="0.35">
      <c r="B64" s="8" t="s">
        <v>400</v>
      </c>
      <c r="C64" s="60" t="s">
        <v>401</v>
      </c>
      <c r="D64" s="54" t="s">
        <v>402</v>
      </c>
      <c r="E64" s="6" t="s">
        <v>119</v>
      </c>
      <c r="F64" s="19">
        <v>22043</v>
      </c>
      <c r="G64" s="24">
        <v>288.68</v>
      </c>
      <c r="H64" s="24">
        <v>0.38</v>
      </c>
      <c r="I64" s="31"/>
      <c r="J64" s="31"/>
      <c r="K64" s="35"/>
    </row>
    <row r="65" spans="2:11" x14ac:dyDescent="0.35">
      <c r="B65" s="8" t="s">
        <v>471</v>
      </c>
      <c r="C65" s="60" t="s">
        <v>472</v>
      </c>
      <c r="D65" s="54" t="s">
        <v>473</v>
      </c>
      <c r="E65" s="6" t="s">
        <v>65</v>
      </c>
      <c r="F65" s="19">
        <v>82058</v>
      </c>
      <c r="G65" s="24">
        <v>280.27</v>
      </c>
      <c r="H65" s="24">
        <v>0.37</v>
      </c>
      <c r="I65" s="31"/>
      <c r="J65" s="31"/>
      <c r="K65" s="35"/>
    </row>
    <row r="66" spans="2:11" x14ac:dyDescent="0.35">
      <c r="B66" s="8" t="s">
        <v>456</v>
      </c>
      <c r="C66" s="60" t="s">
        <v>457</v>
      </c>
      <c r="D66" s="54" t="s">
        <v>458</v>
      </c>
      <c r="E66" s="6" t="s">
        <v>115</v>
      </c>
      <c r="F66" s="19">
        <v>5293</v>
      </c>
      <c r="G66" s="24">
        <v>278.75</v>
      </c>
      <c r="H66" s="24">
        <v>0.37</v>
      </c>
      <c r="I66" s="31"/>
      <c r="J66" s="31"/>
      <c r="K66" s="35"/>
    </row>
    <row r="67" spans="2:11" x14ac:dyDescent="0.35">
      <c r="B67" s="8" t="s">
        <v>2068</v>
      </c>
      <c r="C67" s="60" t="s">
        <v>1546</v>
      </c>
      <c r="D67" s="54" t="s">
        <v>2069</v>
      </c>
      <c r="E67" s="6" t="s">
        <v>44</v>
      </c>
      <c r="F67" s="19">
        <v>96446</v>
      </c>
      <c r="G67" s="24">
        <v>276.75</v>
      </c>
      <c r="H67" s="24">
        <v>0.36</v>
      </c>
      <c r="I67" s="31"/>
      <c r="J67" s="31"/>
      <c r="K67" s="35"/>
    </row>
    <row r="68" spans="2:11" x14ac:dyDescent="0.35">
      <c r="B68" s="8" t="s">
        <v>629</v>
      </c>
      <c r="C68" s="60" t="s">
        <v>630</v>
      </c>
      <c r="D68" s="54" t="s">
        <v>631</v>
      </c>
      <c r="E68" s="6" t="s">
        <v>250</v>
      </c>
      <c r="F68" s="19">
        <v>53622</v>
      </c>
      <c r="G68" s="24">
        <v>275.45999999999998</v>
      </c>
      <c r="H68" s="24">
        <v>0.36</v>
      </c>
      <c r="I68" s="31"/>
      <c r="J68" s="31"/>
      <c r="K68" s="35"/>
    </row>
    <row r="69" spans="2:11" x14ac:dyDescent="0.35">
      <c r="B69" s="8" t="s">
        <v>1163</v>
      </c>
      <c r="C69" s="60" t="s">
        <v>1164</v>
      </c>
      <c r="D69" s="54" t="s">
        <v>1165</v>
      </c>
      <c r="E69" s="6" t="s">
        <v>1166</v>
      </c>
      <c r="F69" s="19">
        <v>11228</v>
      </c>
      <c r="G69" s="24">
        <v>270.42</v>
      </c>
      <c r="H69" s="24">
        <v>0.36</v>
      </c>
      <c r="I69" s="31"/>
      <c r="J69" s="31"/>
      <c r="K69" s="35"/>
    </row>
    <row r="70" spans="2:11" x14ac:dyDescent="0.35">
      <c r="B70" s="8" t="s">
        <v>590</v>
      </c>
      <c r="C70" s="60" t="s">
        <v>591</v>
      </c>
      <c r="D70" s="54" t="s">
        <v>592</v>
      </c>
      <c r="E70" s="6" t="s">
        <v>153</v>
      </c>
      <c r="F70" s="19">
        <v>5768</v>
      </c>
      <c r="G70" s="24">
        <v>264.51</v>
      </c>
      <c r="H70" s="24">
        <v>0.35</v>
      </c>
      <c r="I70" s="31"/>
      <c r="J70" s="31"/>
      <c r="K70" s="35"/>
    </row>
    <row r="71" spans="2:11" x14ac:dyDescent="0.35">
      <c r="B71" s="8" t="s">
        <v>2321</v>
      </c>
      <c r="C71" s="60" t="s">
        <v>2322</v>
      </c>
      <c r="D71" s="54" t="s">
        <v>2323</v>
      </c>
      <c r="E71" s="6" t="s">
        <v>98</v>
      </c>
      <c r="F71" s="19">
        <v>475589</v>
      </c>
      <c r="G71" s="24">
        <v>264.33</v>
      </c>
      <c r="H71" s="24">
        <v>0.35</v>
      </c>
      <c r="I71" s="31"/>
      <c r="J71" s="31"/>
      <c r="K71" s="35"/>
    </row>
    <row r="72" spans="2:11" x14ac:dyDescent="0.35">
      <c r="B72" s="8" t="s">
        <v>120</v>
      </c>
      <c r="C72" s="60" t="s">
        <v>121</v>
      </c>
      <c r="D72" s="54" t="s">
        <v>122</v>
      </c>
      <c r="E72" s="6" t="s">
        <v>123</v>
      </c>
      <c r="F72" s="19">
        <v>4616</v>
      </c>
      <c r="G72" s="24">
        <v>264.31</v>
      </c>
      <c r="H72" s="24">
        <v>0.35</v>
      </c>
      <c r="I72" s="31"/>
      <c r="J72" s="31"/>
      <c r="K72" s="35"/>
    </row>
    <row r="73" spans="2:11" x14ac:dyDescent="0.35">
      <c r="B73" s="8" t="s">
        <v>416</v>
      </c>
      <c r="C73" s="60" t="s">
        <v>417</v>
      </c>
      <c r="D73" s="54" t="s">
        <v>418</v>
      </c>
      <c r="E73" s="6" t="s">
        <v>72</v>
      </c>
      <c r="F73" s="19">
        <v>16780</v>
      </c>
      <c r="G73" s="24">
        <v>262.25</v>
      </c>
      <c r="H73" s="24">
        <v>0.35</v>
      </c>
      <c r="I73" s="31"/>
      <c r="J73" s="31"/>
      <c r="K73" s="35"/>
    </row>
    <row r="74" spans="2:11" x14ac:dyDescent="0.35">
      <c r="B74" s="8" t="s">
        <v>1083</v>
      </c>
      <c r="C74" s="60" t="s">
        <v>1084</v>
      </c>
      <c r="D74" s="54" t="s">
        <v>1085</v>
      </c>
      <c r="E74" s="6" t="s">
        <v>65</v>
      </c>
      <c r="F74" s="19">
        <v>5086</v>
      </c>
      <c r="G74" s="24">
        <v>259.33999999999997</v>
      </c>
      <c r="H74" s="24">
        <v>0.34</v>
      </c>
      <c r="I74" s="31"/>
      <c r="J74" s="31"/>
      <c r="K74" s="35"/>
    </row>
    <row r="75" spans="2:11" x14ac:dyDescent="0.35">
      <c r="B75" s="8" t="s">
        <v>2181</v>
      </c>
      <c r="C75" s="60" t="s">
        <v>735</v>
      </c>
      <c r="D75" s="54" t="s">
        <v>2182</v>
      </c>
      <c r="E75" s="6" t="s">
        <v>72</v>
      </c>
      <c r="F75" s="19">
        <v>57051</v>
      </c>
      <c r="G75" s="24">
        <v>255.82</v>
      </c>
      <c r="H75" s="24">
        <v>0.34</v>
      </c>
      <c r="I75" s="31"/>
      <c r="J75" s="31"/>
      <c r="K75" s="35"/>
    </row>
    <row r="76" spans="2:11" x14ac:dyDescent="0.35">
      <c r="B76" s="8" t="s">
        <v>293</v>
      </c>
      <c r="C76" s="60" t="s">
        <v>294</v>
      </c>
      <c r="D76" s="54" t="s">
        <v>295</v>
      </c>
      <c r="E76" s="6" t="s">
        <v>143</v>
      </c>
      <c r="F76" s="19">
        <v>42133</v>
      </c>
      <c r="G76" s="24">
        <v>247.28</v>
      </c>
      <c r="H76" s="24">
        <v>0.33</v>
      </c>
      <c r="I76" s="31"/>
      <c r="J76" s="31"/>
      <c r="K76" s="35"/>
    </row>
    <row r="77" spans="2:11" x14ac:dyDescent="0.35">
      <c r="B77" s="8" t="s">
        <v>2179</v>
      </c>
      <c r="C77" s="60" t="s">
        <v>1335</v>
      </c>
      <c r="D77" s="54" t="s">
        <v>2180</v>
      </c>
      <c r="E77" s="6" t="s">
        <v>88</v>
      </c>
      <c r="F77" s="19">
        <v>79407</v>
      </c>
      <c r="G77" s="24">
        <v>238.58</v>
      </c>
      <c r="H77" s="24">
        <v>0.31</v>
      </c>
      <c r="I77" s="31"/>
      <c r="J77" s="31"/>
      <c r="K77" s="35"/>
    </row>
    <row r="78" spans="2:11" x14ac:dyDescent="0.35">
      <c r="B78" s="8" t="s">
        <v>2360</v>
      </c>
      <c r="C78" s="60" t="s">
        <v>1531</v>
      </c>
      <c r="D78" s="54" t="s">
        <v>2361</v>
      </c>
      <c r="E78" s="6" t="s">
        <v>44</v>
      </c>
      <c r="F78" s="19">
        <v>25804</v>
      </c>
      <c r="G78" s="24">
        <v>236.38</v>
      </c>
      <c r="H78" s="24">
        <v>0.31</v>
      </c>
      <c r="I78" s="31"/>
      <c r="J78" s="31"/>
      <c r="K78" s="35"/>
    </row>
    <row r="79" spans="2:11" x14ac:dyDescent="0.35">
      <c r="B79" s="8" t="s">
        <v>2389</v>
      </c>
      <c r="C79" s="60" t="s">
        <v>1787</v>
      </c>
      <c r="D79" s="54" t="s">
        <v>2390</v>
      </c>
      <c r="E79" s="6" t="s">
        <v>44</v>
      </c>
      <c r="F79" s="19">
        <v>22161</v>
      </c>
      <c r="G79" s="24">
        <v>225.14</v>
      </c>
      <c r="H79" s="24">
        <v>0.3</v>
      </c>
      <c r="I79" s="31"/>
      <c r="J79" s="31"/>
      <c r="K79" s="35"/>
    </row>
    <row r="80" spans="2:11" x14ac:dyDescent="0.35">
      <c r="B80" s="8" t="s">
        <v>315</v>
      </c>
      <c r="C80" s="60" t="s">
        <v>316</v>
      </c>
      <c r="D80" s="54" t="s">
        <v>317</v>
      </c>
      <c r="E80" s="6" t="s">
        <v>58</v>
      </c>
      <c r="F80" s="19">
        <v>111969</v>
      </c>
      <c r="G80" s="24">
        <v>224.67</v>
      </c>
      <c r="H80" s="24">
        <v>0.3</v>
      </c>
      <c r="I80" s="31"/>
      <c r="J80" s="31"/>
      <c r="K80" s="35"/>
    </row>
    <row r="81" spans="2:11" x14ac:dyDescent="0.35">
      <c r="B81" s="8" t="s">
        <v>958</v>
      </c>
      <c r="C81" s="60" t="s">
        <v>959</v>
      </c>
      <c r="D81" s="54" t="s">
        <v>960</v>
      </c>
      <c r="E81" s="6" t="s">
        <v>961</v>
      </c>
      <c r="F81" s="19">
        <v>13350</v>
      </c>
      <c r="G81" s="24">
        <v>222.44</v>
      </c>
      <c r="H81" s="24">
        <v>0.28999999999999998</v>
      </c>
      <c r="I81" s="31"/>
      <c r="J81" s="31"/>
      <c r="K81" s="35"/>
    </row>
    <row r="82" spans="2:11" x14ac:dyDescent="0.35">
      <c r="B82" s="8" t="s">
        <v>283</v>
      </c>
      <c r="C82" s="60" t="s">
        <v>284</v>
      </c>
      <c r="D82" s="54" t="s">
        <v>285</v>
      </c>
      <c r="E82" s="6" t="s">
        <v>119</v>
      </c>
      <c r="F82" s="19">
        <v>9503</v>
      </c>
      <c r="G82" s="24">
        <v>219.06</v>
      </c>
      <c r="H82" s="24">
        <v>0.28999999999999998</v>
      </c>
      <c r="I82" s="31"/>
      <c r="J82" s="31"/>
      <c r="K82" s="35"/>
    </row>
    <row r="83" spans="2:11" x14ac:dyDescent="0.35">
      <c r="B83" s="8" t="s">
        <v>124</v>
      </c>
      <c r="C83" s="60" t="s">
        <v>125</v>
      </c>
      <c r="D83" s="54" t="s">
        <v>126</v>
      </c>
      <c r="E83" s="6" t="s">
        <v>127</v>
      </c>
      <c r="F83" s="19">
        <v>34405</v>
      </c>
      <c r="G83" s="24">
        <v>218.76</v>
      </c>
      <c r="H83" s="24">
        <v>0.28999999999999998</v>
      </c>
      <c r="I83" s="31"/>
      <c r="J83" s="31"/>
      <c r="K83" s="35"/>
    </row>
    <row r="84" spans="2:11" x14ac:dyDescent="0.35">
      <c r="B84" s="8" t="s">
        <v>2374</v>
      </c>
      <c r="C84" s="60" t="s">
        <v>2375</v>
      </c>
      <c r="D84" s="54" t="s">
        <v>2376</v>
      </c>
      <c r="E84" s="6" t="s">
        <v>98</v>
      </c>
      <c r="F84" s="19">
        <v>26881</v>
      </c>
      <c r="G84" s="24">
        <v>218.64</v>
      </c>
      <c r="H84" s="24">
        <v>0.28999999999999998</v>
      </c>
      <c r="I84" s="31"/>
      <c r="J84" s="31"/>
      <c r="K84" s="35"/>
    </row>
    <row r="85" spans="2:11" x14ac:dyDescent="0.35">
      <c r="B85" s="8" t="s">
        <v>3624</v>
      </c>
      <c r="C85" s="60" t="s">
        <v>3625</v>
      </c>
      <c r="D85" s="54" t="s">
        <v>3626</v>
      </c>
      <c r="E85" s="6" t="s">
        <v>98</v>
      </c>
      <c r="F85" s="19">
        <v>4855</v>
      </c>
      <c r="G85" s="24">
        <v>216.83</v>
      </c>
      <c r="H85" s="24">
        <v>0.28999999999999998</v>
      </c>
      <c r="I85" s="31"/>
      <c r="J85" s="31"/>
      <c r="K85" s="35"/>
    </row>
    <row r="86" spans="2:11" x14ac:dyDescent="0.35">
      <c r="B86" s="8" t="s">
        <v>348</v>
      </c>
      <c r="C86" s="60" t="s">
        <v>349</v>
      </c>
      <c r="D86" s="54" t="s">
        <v>350</v>
      </c>
      <c r="E86" s="6" t="s">
        <v>243</v>
      </c>
      <c r="F86" s="19">
        <v>7982</v>
      </c>
      <c r="G86" s="24">
        <v>216.52</v>
      </c>
      <c r="H86" s="24">
        <v>0.28999999999999998</v>
      </c>
      <c r="I86" s="31"/>
      <c r="J86" s="31"/>
      <c r="K86" s="35"/>
    </row>
    <row r="87" spans="2:11" x14ac:dyDescent="0.35">
      <c r="B87" s="8" t="s">
        <v>529</v>
      </c>
      <c r="C87" s="60" t="s">
        <v>530</v>
      </c>
      <c r="D87" s="54" t="s">
        <v>531</v>
      </c>
      <c r="E87" s="6" t="s">
        <v>131</v>
      </c>
      <c r="F87" s="19">
        <v>173405</v>
      </c>
      <c r="G87" s="24">
        <v>210.18</v>
      </c>
      <c r="H87" s="24">
        <v>0.28000000000000003</v>
      </c>
      <c r="I87" s="31"/>
      <c r="J87" s="31"/>
      <c r="K87" s="35"/>
    </row>
    <row r="88" spans="2:11" x14ac:dyDescent="0.35">
      <c r="B88" s="8" t="s">
        <v>1055</v>
      </c>
      <c r="C88" s="60" t="s">
        <v>1056</v>
      </c>
      <c r="D88" s="54" t="s">
        <v>1057</v>
      </c>
      <c r="E88" s="6" t="s">
        <v>88</v>
      </c>
      <c r="F88" s="19">
        <v>146389</v>
      </c>
      <c r="G88" s="24">
        <v>208.24</v>
      </c>
      <c r="H88" s="24">
        <v>0.27</v>
      </c>
      <c r="I88" s="31"/>
      <c r="J88" s="31"/>
      <c r="K88" s="35"/>
    </row>
    <row r="89" spans="2:11" x14ac:dyDescent="0.35">
      <c r="B89" s="8" t="s">
        <v>254</v>
      </c>
      <c r="C89" s="60" t="s">
        <v>255</v>
      </c>
      <c r="D89" s="54" t="s">
        <v>256</v>
      </c>
      <c r="E89" s="6" t="s">
        <v>257</v>
      </c>
      <c r="F89" s="19">
        <v>50714</v>
      </c>
      <c r="G89" s="24">
        <v>207.9</v>
      </c>
      <c r="H89" s="24">
        <v>0.27</v>
      </c>
      <c r="I89" s="31"/>
      <c r="J89" s="31"/>
      <c r="K89" s="35"/>
    </row>
    <row r="90" spans="2:11" x14ac:dyDescent="0.35">
      <c r="B90" s="8" t="s">
        <v>376</v>
      </c>
      <c r="C90" s="60" t="s">
        <v>377</v>
      </c>
      <c r="D90" s="54" t="s">
        <v>378</v>
      </c>
      <c r="E90" s="6" t="s">
        <v>58</v>
      </c>
      <c r="F90" s="19">
        <v>4262</v>
      </c>
      <c r="G90" s="24">
        <v>204.58</v>
      </c>
      <c r="H90" s="24">
        <v>0.27</v>
      </c>
      <c r="I90" s="31"/>
      <c r="J90" s="31"/>
      <c r="K90" s="35"/>
    </row>
    <row r="91" spans="2:11" x14ac:dyDescent="0.35">
      <c r="B91" s="8" t="s">
        <v>363</v>
      </c>
      <c r="C91" s="60" t="s">
        <v>364</v>
      </c>
      <c r="D91" s="54" t="s">
        <v>365</v>
      </c>
      <c r="E91" s="6" t="s">
        <v>98</v>
      </c>
      <c r="F91" s="19">
        <v>57194</v>
      </c>
      <c r="G91" s="24">
        <v>201.56</v>
      </c>
      <c r="H91" s="24">
        <v>0.27</v>
      </c>
      <c r="I91" s="31"/>
      <c r="J91" s="31"/>
      <c r="K91" s="35"/>
    </row>
    <row r="92" spans="2:11" x14ac:dyDescent="0.35">
      <c r="B92" s="8" t="s">
        <v>211</v>
      </c>
      <c r="C92" s="60" t="s">
        <v>212</v>
      </c>
      <c r="D92" s="54" t="s">
        <v>213</v>
      </c>
      <c r="E92" s="6" t="s">
        <v>131</v>
      </c>
      <c r="F92" s="19">
        <v>10444</v>
      </c>
      <c r="G92" s="24">
        <v>196.51</v>
      </c>
      <c r="H92" s="24">
        <v>0.26</v>
      </c>
      <c r="I92" s="31"/>
      <c r="J92" s="31"/>
      <c r="K92" s="35"/>
    </row>
    <row r="93" spans="2:11" x14ac:dyDescent="0.35">
      <c r="B93" s="8" t="s">
        <v>501</v>
      </c>
      <c r="C93" s="60" t="s">
        <v>502</v>
      </c>
      <c r="D93" s="54" t="s">
        <v>503</v>
      </c>
      <c r="E93" s="6" t="s">
        <v>44</v>
      </c>
      <c r="F93" s="19">
        <v>72689</v>
      </c>
      <c r="G93" s="24">
        <v>191.51</v>
      </c>
      <c r="H93" s="24">
        <v>0.25</v>
      </c>
      <c r="I93" s="31"/>
      <c r="J93" s="31"/>
      <c r="K93" s="35"/>
    </row>
    <row r="94" spans="2:11" x14ac:dyDescent="0.35">
      <c r="B94" s="8" t="s">
        <v>1008</v>
      </c>
      <c r="C94" s="60" t="s">
        <v>1009</v>
      </c>
      <c r="D94" s="54" t="s">
        <v>1010</v>
      </c>
      <c r="E94" s="6" t="s">
        <v>170</v>
      </c>
      <c r="F94" s="19">
        <v>20418</v>
      </c>
      <c r="G94" s="24">
        <v>188.45</v>
      </c>
      <c r="H94" s="24">
        <v>0.25</v>
      </c>
      <c r="I94" s="31"/>
      <c r="J94" s="31"/>
      <c r="K94" s="35"/>
    </row>
    <row r="95" spans="2:11" x14ac:dyDescent="0.35">
      <c r="B95" s="8" t="s">
        <v>577</v>
      </c>
      <c r="C95" s="60" t="s">
        <v>578</v>
      </c>
      <c r="D95" s="54" t="s">
        <v>579</v>
      </c>
      <c r="E95" s="6" t="s">
        <v>221</v>
      </c>
      <c r="F95" s="19">
        <v>13592</v>
      </c>
      <c r="G95" s="24">
        <v>182.44</v>
      </c>
      <c r="H95" s="24">
        <v>0.24</v>
      </c>
      <c r="I95" s="31"/>
      <c r="J95" s="31"/>
      <c r="K95" s="35"/>
    </row>
    <row r="96" spans="2:11" x14ac:dyDescent="0.35">
      <c r="B96" s="8" t="s">
        <v>214</v>
      </c>
      <c r="C96" s="60" t="s">
        <v>215</v>
      </c>
      <c r="D96" s="54" t="s">
        <v>216</v>
      </c>
      <c r="E96" s="6" t="s">
        <v>217</v>
      </c>
      <c r="F96" s="19">
        <v>112104</v>
      </c>
      <c r="G96" s="24">
        <v>181.71</v>
      </c>
      <c r="H96" s="24">
        <v>0.24</v>
      </c>
      <c r="I96" s="31"/>
      <c r="J96" s="31"/>
      <c r="K96" s="35"/>
    </row>
    <row r="97" spans="2:11" x14ac:dyDescent="0.35">
      <c r="B97" s="8" t="s">
        <v>522</v>
      </c>
      <c r="C97" s="60" t="s">
        <v>523</v>
      </c>
      <c r="D97" s="54" t="s">
        <v>524</v>
      </c>
      <c r="E97" s="6" t="s">
        <v>525</v>
      </c>
      <c r="F97" s="19">
        <v>66575</v>
      </c>
      <c r="G97" s="24">
        <v>180.78</v>
      </c>
      <c r="H97" s="24">
        <v>0.24</v>
      </c>
      <c r="I97" s="31"/>
      <c r="J97" s="31"/>
      <c r="K97" s="35"/>
    </row>
    <row r="98" spans="2:11" x14ac:dyDescent="0.35">
      <c r="B98" s="8" t="s">
        <v>2345</v>
      </c>
      <c r="C98" s="60" t="s">
        <v>1564</v>
      </c>
      <c r="D98" s="54" t="s">
        <v>2346</v>
      </c>
      <c r="E98" s="6" t="s">
        <v>44</v>
      </c>
      <c r="F98" s="19">
        <v>259549</v>
      </c>
      <c r="G98" s="24">
        <v>180.75</v>
      </c>
      <c r="H98" s="24">
        <v>0.24</v>
      </c>
      <c r="I98" s="31"/>
      <c r="J98" s="31"/>
      <c r="K98" s="35"/>
    </row>
    <row r="99" spans="2:11" x14ac:dyDescent="0.35">
      <c r="B99" s="8" t="s">
        <v>2339</v>
      </c>
      <c r="C99" s="60" t="s">
        <v>2340</v>
      </c>
      <c r="D99" s="54" t="s">
        <v>2341</v>
      </c>
      <c r="E99" s="6" t="s">
        <v>961</v>
      </c>
      <c r="F99" s="19">
        <v>16478</v>
      </c>
      <c r="G99" s="24">
        <v>180.57</v>
      </c>
      <c r="H99" s="24">
        <v>0.24</v>
      </c>
      <c r="I99" s="31"/>
      <c r="J99" s="31"/>
      <c r="K99" s="35"/>
    </row>
    <row r="100" spans="2:11" x14ac:dyDescent="0.35">
      <c r="B100" s="8" t="s">
        <v>2391</v>
      </c>
      <c r="C100" s="60" t="s">
        <v>2392</v>
      </c>
      <c r="D100" s="54" t="s">
        <v>2393</v>
      </c>
      <c r="E100" s="6" t="s">
        <v>84</v>
      </c>
      <c r="F100" s="19">
        <v>1617</v>
      </c>
      <c r="G100" s="24">
        <v>180.56</v>
      </c>
      <c r="H100" s="24">
        <v>0.24</v>
      </c>
      <c r="I100" s="31"/>
      <c r="J100" s="31"/>
      <c r="K100" s="35"/>
    </row>
    <row r="101" spans="2:11" x14ac:dyDescent="0.35">
      <c r="B101" s="8" t="s">
        <v>2309</v>
      </c>
      <c r="C101" s="60" t="s">
        <v>800</v>
      </c>
      <c r="D101" s="54" t="s">
        <v>2310</v>
      </c>
      <c r="E101" s="6" t="s">
        <v>44</v>
      </c>
      <c r="F101" s="19">
        <v>132098</v>
      </c>
      <c r="G101" s="24">
        <v>177.87</v>
      </c>
      <c r="H101" s="24">
        <v>0.23</v>
      </c>
      <c r="I101" s="31"/>
      <c r="J101" s="31"/>
      <c r="K101" s="35"/>
    </row>
    <row r="102" spans="2:11" x14ac:dyDescent="0.35">
      <c r="B102" s="8" t="s">
        <v>225</v>
      </c>
      <c r="C102" s="60" t="s">
        <v>226</v>
      </c>
      <c r="D102" s="54" t="s">
        <v>227</v>
      </c>
      <c r="E102" s="6" t="s">
        <v>207</v>
      </c>
      <c r="F102" s="19">
        <v>14511</v>
      </c>
      <c r="G102" s="24">
        <v>177.48</v>
      </c>
      <c r="H102" s="24">
        <v>0.23</v>
      </c>
      <c r="I102" s="31"/>
      <c r="J102" s="31"/>
      <c r="K102" s="35"/>
    </row>
    <row r="103" spans="2:11" x14ac:dyDescent="0.35">
      <c r="B103" s="8" t="s">
        <v>2397</v>
      </c>
      <c r="C103" s="60" t="s">
        <v>2398</v>
      </c>
      <c r="D103" s="54" t="s">
        <v>2399</v>
      </c>
      <c r="E103" s="6" t="s">
        <v>72</v>
      </c>
      <c r="F103" s="19">
        <v>1696</v>
      </c>
      <c r="G103" s="24">
        <v>174.13</v>
      </c>
      <c r="H103" s="24">
        <v>0.23</v>
      </c>
      <c r="I103" s="31"/>
      <c r="J103" s="31"/>
      <c r="K103" s="35"/>
    </row>
    <row r="104" spans="2:11" x14ac:dyDescent="0.35">
      <c r="B104" s="8" t="s">
        <v>2293</v>
      </c>
      <c r="C104" s="60" t="s">
        <v>719</v>
      </c>
      <c r="D104" s="54" t="s">
        <v>2294</v>
      </c>
      <c r="E104" s="6" t="s">
        <v>72</v>
      </c>
      <c r="F104" s="19">
        <v>48938</v>
      </c>
      <c r="G104" s="24">
        <v>173.39</v>
      </c>
      <c r="H104" s="24">
        <v>0.23</v>
      </c>
      <c r="I104" s="31"/>
      <c r="J104" s="31"/>
      <c r="K104" s="35"/>
    </row>
    <row r="105" spans="2:11" x14ac:dyDescent="0.35">
      <c r="B105" s="8" t="s">
        <v>413</v>
      </c>
      <c r="C105" s="60" t="s">
        <v>414</v>
      </c>
      <c r="D105" s="54" t="s">
        <v>415</v>
      </c>
      <c r="E105" s="6" t="s">
        <v>375</v>
      </c>
      <c r="F105" s="19">
        <v>105686</v>
      </c>
      <c r="G105" s="24">
        <v>172.51</v>
      </c>
      <c r="H105" s="24">
        <v>0.23</v>
      </c>
      <c r="I105" s="31"/>
      <c r="J105" s="31"/>
      <c r="K105" s="35"/>
    </row>
    <row r="106" spans="2:11" x14ac:dyDescent="0.35">
      <c r="B106" s="8" t="s">
        <v>1005</v>
      </c>
      <c r="C106" s="60" t="s">
        <v>1006</v>
      </c>
      <c r="D106" s="54" t="s">
        <v>1007</v>
      </c>
      <c r="E106" s="6" t="s">
        <v>119</v>
      </c>
      <c r="F106" s="19">
        <v>4098</v>
      </c>
      <c r="G106" s="24">
        <v>171.51</v>
      </c>
      <c r="H106" s="24">
        <v>0.23</v>
      </c>
      <c r="I106" s="31"/>
      <c r="J106" s="31"/>
      <c r="K106" s="35"/>
    </row>
    <row r="107" spans="2:11" x14ac:dyDescent="0.35">
      <c r="B107" s="8" t="s">
        <v>264</v>
      </c>
      <c r="C107" s="60" t="s">
        <v>265</v>
      </c>
      <c r="D107" s="54" t="s">
        <v>266</v>
      </c>
      <c r="E107" s="6" t="s">
        <v>184</v>
      </c>
      <c r="F107" s="19">
        <v>15761</v>
      </c>
      <c r="G107" s="24">
        <v>168.19</v>
      </c>
      <c r="H107" s="24">
        <v>0.22</v>
      </c>
      <c r="I107" s="31"/>
      <c r="J107" s="31"/>
      <c r="K107" s="35"/>
    </row>
    <row r="108" spans="2:11" x14ac:dyDescent="0.35">
      <c r="B108" s="8" t="s">
        <v>1011</v>
      </c>
      <c r="C108" s="60" t="s">
        <v>1012</v>
      </c>
      <c r="D108" s="54" t="s">
        <v>1013</v>
      </c>
      <c r="E108" s="6" t="s">
        <v>119</v>
      </c>
      <c r="F108" s="19">
        <v>15245</v>
      </c>
      <c r="G108" s="24">
        <v>167.84</v>
      </c>
      <c r="H108" s="24">
        <v>0.22</v>
      </c>
      <c r="I108" s="31"/>
      <c r="J108" s="31"/>
      <c r="K108" s="35"/>
    </row>
    <row r="109" spans="2:11" x14ac:dyDescent="0.35">
      <c r="B109" s="8" t="s">
        <v>2864</v>
      </c>
      <c r="C109" s="60" t="s">
        <v>2865</v>
      </c>
      <c r="D109" s="54" t="s">
        <v>2866</v>
      </c>
      <c r="E109" s="6" t="s">
        <v>115</v>
      </c>
      <c r="F109" s="19">
        <v>2068</v>
      </c>
      <c r="G109" s="24">
        <v>167.73</v>
      </c>
      <c r="H109" s="24">
        <v>0.22</v>
      </c>
      <c r="I109" s="31"/>
      <c r="J109" s="31"/>
      <c r="K109" s="35"/>
    </row>
    <row r="110" spans="2:11" x14ac:dyDescent="0.35">
      <c r="B110" s="8" t="s">
        <v>2075</v>
      </c>
      <c r="C110" s="60" t="s">
        <v>2076</v>
      </c>
      <c r="D110" s="54" t="s">
        <v>2077</v>
      </c>
      <c r="E110" s="6" t="s">
        <v>143</v>
      </c>
      <c r="F110" s="19">
        <v>9503</v>
      </c>
      <c r="G110" s="24">
        <v>167.56</v>
      </c>
      <c r="H110" s="24">
        <v>0.22</v>
      </c>
      <c r="I110" s="31"/>
      <c r="J110" s="31"/>
      <c r="K110" s="35"/>
    </row>
    <row r="111" spans="2:11" x14ac:dyDescent="0.35">
      <c r="B111" s="8" t="s">
        <v>2386</v>
      </c>
      <c r="C111" s="60" t="s">
        <v>2387</v>
      </c>
      <c r="D111" s="54" t="s">
        <v>2388</v>
      </c>
      <c r="E111" s="6" t="s">
        <v>98</v>
      </c>
      <c r="F111" s="19">
        <v>499</v>
      </c>
      <c r="G111" s="24">
        <v>167.41</v>
      </c>
      <c r="H111" s="24">
        <v>0.22</v>
      </c>
      <c r="I111" s="31"/>
      <c r="J111" s="31"/>
      <c r="K111" s="35"/>
    </row>
    <row r="112" spans="2:11" x14ac:dyDescent="0.35">
      <c r="B112" s="8" t="s">
        <v>108</v>
      </c>
      <c r="C112" s="60" t="s">
        <v>109</v>
      </c>
      <c r="D112" s="54" t="s">
        <v>110</v>
      </c>
      <c r="E112" s="6" t="s">
        <v>111</v>
      </c>
      <c r="F112" s="19">
        <v>12152</v>
      </c>
      <c r="G112" s="24">
        <v>167.18</v>
      </c>
      <c r="H112" s="24">
        <v>0.22</v>
      </c>
      <c r="I112" s="31"/>
      <c r="J112" s="31"/>
      <c r="K112" s="35"/>
    </row>
    <row r="113" spans="2:11" x14ac:dyDescent="0.35">
      <c r="B113" s="8" t="s">
        <v>1866</v>
      </c>
      <c r="C113" s="60" t="s">
        <v>1867</v>
      </c>
      <c r="D113" s="54" t="s">
        <v>1868</v>
      </c>
      <c r="E113" s="6" t="s">
        <v>143</v>
      </c>
      <c r="F113" s="19">
        <v>10392</v>
      </c>
      <c r="G113" s="24">
        <v>164.79</v>
      </c>
      <c r="H113" s="24">
        <v>0.22</v>
      </c>
      <c r="I113" s="31"/>
      <c r="J113" s="31"/>
      <c r="K113" s="35"/>
    </row>
    <row r="114" spans="2:11" x14ac:dyDescent="0.35">
      <c r="B114" s="8" t="s">
        <v>2295</v>
      </c>
      <c r="C114" s="60" t="s">
        <v>2296</v>
      </c>
      <c r="D114" s="54" t="s">
        <v>2297</v>
      </c>
      <c r="E114" s="6" t="s">
        <v>221</v>
      </c>
      <c r="F114" s="19">
        <v>13136</v>
      </c>
      <c r="G114" s="24">
        <v>161.19999999999999</v>
      </c>
      <c r="H114" s="24">
        <v>0.21</v>
      </c>
      <c r="I114" s="31"/>
      <c r="J114" s="31"/>
      <c r="K114" s="35"/>
    </row>
    <row r="115" spans="2:11" x14ac:dyDescent="0.35">
      <c r="B115" s="8" t="s">
        <v>2330</v>
      </c>
      <c r="C115" s="60" t="s">
        <v>2331</v>
      </c>
      <c r="D115" s="54" t="s">
        <v>2332</v>
      </c>
      <c r="E115" s="6" t="s">
        <v>515</v>
      </c>
      <c r="F115" s="19">
        <v>20736</v>
      </c>
      <c r="G115" s="24">
        <v>160.69999999999999</v>
      </c>
      <c r="H115" s="24">
        <v>0.21</v>
      </c>
      <c r="I115" s="31"/>
      <c r="J115" s="31"/>
      <c r="K115" s="35"/>
    </row>
    <row r="116" spans="2:11" x14ac:dyDescent="0.35">
      <c r="B116" s="8" t="s">
        <v>952</v>
      </c>
      <c r="C116" s="60" t="s">
        <v>953</v>
      </c>
      <c r="D116" s="54" t="s">
        <v>954</v>
      </c>
      <c r="E116" s="6" t="s">
        <v>58</v>
      </c>
      <c r="F116" s="19">
        <v>13160</v>
      </c>
      <c r="G116" s="24">
        <v>157.38</v>
      </c>
      <c r="H116" s="24">
        <v>0.21</v>
      </c>
      <c r="I116" s="31"/>
      <c r="J116" s="31"/>
      <c r="K116" s="35"/>
    </row>
    <row r="117" spans="2:11" x14ac:dyDescent="0.35">
      <c r="B117" s="8" t="s">
        <v>92</v>
      </c>
      <c r="C117" s="60" t="s">
        <v>93</v>
      </c>
      <c r="D117" s="54" t="s">
        <v>94</v>
      </c>
      <c r="E117" s="6" t="s">
        <v>58</v>
      </c>
      <c r="F117" s="19">
        <v>3636</v>
      </c>
      <c r="G117" s="24">
        <v>155.24</v>
      </c>
      <c r="H117" s="24">
        <v>0.2</v>
      </c>
      <c r="I117" s="31"/>
      <c r="J117" s="31"/>
      <c r="K117" s="35"/>
    </row>
    <row r="118" spans="2:11" x14ac:dyDescent="0.35">
      <c r="B118" s="8" t="s">
        <v>1061</v>
      </c>
      <c r="C118" s="60" t="s">
        <v>1062</v>
      </c>
      <c r="D118" s="54" t="s">
        <v>1063</v>
      </c>
      <c r="E118" s="6" t="s">
        <v>250</v>
      </c>
      <c r="F118" s="19">
        <v>11573</v>
      </c>
      <c r="G118" s="24">
        <v>153.41</v>
      </c>
      <c r="H118" s="24">
        <v>0.2</v>
      </c>
      <c r="I118" s="31"/>
      <c r="J118" s="31"/>
      <c r="K118" s="35"/>
    </row>
    <row r="119" spans="2:11" x14ac:dyDescent="0.35">
      <c r="B119" s="8" t="s">
        <v>237</v>
      </c>
      <c r="C119" s="60" t="s">
        <v>238</v>
      </c>
      <c r="D119" s="54" t="s">
        <v>239</v>
      </c>
      <c r="E119" s="6" t="s">
        <v>119</v>
      </c>
      <c r="F119" s="19">
        <v>10952</v>
      </c>
      <c r="G119" s="24">
        <v>152.18</v>
      </c>
      <c r="H119" s="24">
        <v>0.2</v>
      </c>
      <c r="I119" s="31"/>
      <c r="J119" s="31"/>
      <c r="K119" s="35"/>
    </row>
    <row r="120" spans="2:11" x14ac:dyDescent="0.35">
      <c r="B120" s="8" t="s">
        <v>102</v>
      </c>
      <c r="C120" s="60" t="s">
        <v>103</v>
      </c>
      <c r="D120" s="54" t="s">
        <v>104</v>
      </c>
      <c r="E120" s="6" t="s">
        <v>98</v>
      </c>
      <c r="F120" s="19">
        <v>2055</v>
      </c>
      <c r="G120" s="24">
        <v>148.58000000000001</v>
      </c>
      <c r="H120" s="24">
        <v>0.2</v>
      </c>
      <c r="I120" s="31"/>
      <c r="J120" s="31"/>
      <c r="K120" s="35"/>
    </row>
    <row r="121" spans="2:11" x14ac:dyDescent="0.35">
      <c r="B121" s="8" t="s">
        <v>1046</v>
      </c>
      <c r="C121" s="60" t="s">
        <v>1047</v>
      </c>
      <c r="D121" s="54" t="s">
        <v>1048</v>
      </c>
      <c r="E121" s="6" t="s">
        <v>44</v>
      </c>
      <c r="F121" s="19">
        <v>135097</v>
      </c>
      <c r="G121" s="24">
        <v>147.74</v>
      </c>
      <c r="H121" s="24">
        <v>0.19</v>
      </c>
      <c r="I121" s="31"/>
      <c r="J121" s="31"/>
      <c r="K121" s="35"/>
    </row>
    <row r="122" spans="2:11" x14ac:dyDescent="0.35">
      <c r="B122" s="8" t="s">
        <v>605</v>
      </c>
      <c r="C122" s="60" t="s">
        <v>606</v>
      </c>
      <c r="D122" s="54" t="s">
        <v>607</v>
      </c>
      <c r="E122" s="6" t="s">
        <v>135</v>
      </c>
      <c r="F122" s="19">
        <v>25134</v>
      </c>
      <c r="G122" s="24">
        <v>147.54</v>
      </c>
      <c r="H122" s="24">
        <v>0.19</v>
      </c>
      <c r="I122" s="31"/>
      <c r="J122" s="31"/>
      <c r="K122" s="35"/>
    </row>
    <row r="123" spans="2:11" x14ac:dyDescent="0.35">
      <c r="B123" s="8" t="s">
        <v>504</v>
      </c>
      <c r="C123" s="60" t="s">
        <v>505</v>
      </c>
      <c r="D123" s="54" t="s">
        <v>506</v>
      </c>
      <c r="E123" s="6" t="s">
        <v>111</v>
      </c>
      <c r="F123" s="19">
        <v>954</v>
      </c>
      <c r="G123" s="24">
        <v>147.29</v>
      </c>
      <c r="H123" s="24">
        <v>0.19</v>
      </c>
      <c r="I123" s="31"/>
      <c r="J123" s="31"/>
      <c r="K123" s="35"/>
    </row>
    <row r="124" spans="2:11" x14ac:dyDescent="0.35">
      <c r="B124" s="8" t="s">
        <v>962</v>
      </c>
      <c r="C124" s="60" t="s">
        <v>963</v>
      </c>
      <c r="D124" s="54" t="s">
        <v>964</v>
      </c>
      <c r="E124" s="6" t="s">
        <v>153</v>
      </c>
      <c r="F124" s="19">
        <v>14972</v>
      </c>
      <c r="G124" s="24">
        <v>145.66</v>
      </c>
      <c r="H124" s="24">
        <v>0.19</v>
      </c>
      <c r="I124" s="31"/>
      <c r="J124" s="31"/>
      <c r="K124" s="35"/>
    </row>
    <row r="125" spans="2:11" x14ac:dyDescent="0.35">
      <c r="B125" s="8" t="s">
        <v>459</v>
      </c>
      <c r="C125" s="60" t="s">
        <v>460</v>
      </c>
      <c r="D125" s="54" t="s">
        <v>461</v>
      </c>
      <c r="E125" s="6" t="s">
        <v>153</v>
      </c>
      <c r="F125" s="19">
        <v>53763</v>
      </c>
      <c r="G125" s="24">
        <v>145.32</v>
      </c>
      <c r="H125" s="24">
        <v>0.19</v>
      </c>
      <c r="I125" s="31"/>
      <c r="J125" s="31"/>
      <c r="K125" s="35"/>
    </row>
    <row r="126" spans="2:11" x14ac:dyDescent="0.35">
      <c r="B126" s="8" t="s">
        <v>449</v>
      </c>
      <c r="C126" s="60" t="s">
        <v>450</v>
      </c>
      <c r="D126" s="54" t="s">
        <v>451</v>
      </c>
      <c r="E126" s="6" t="s">
        <v>72</v>
      </c>
      <c r="F126" s="19">
        <v>4201</v>
      </c>
      <c r="G126" s="24">
        <v>143.85</v>
      </c>
      <c r="H126" s="24">
        <v>0.19</v>
      </c>
      <c r="I126" s="31"/>
      <c r="J126" s="31"/>
      <c r="K126" s="35"/>
    </row>
    <row r="127" spans="2:11" x14ac:dyDescent="0.35">
      <c r="B127" s="8" t="s">
        <v>2368</v>
      </c>
      <c r="C127" s="60" t="s">
        <v>2369</v>
      </c>
      <c r="D127" s="54" t="s">
        <v>2370</v>
      </c>
      <c r="E127" s="6" t="s">
        <v>111</v>
      </c>
      <c r="F127" s="19">
        <v>5688</v>
      </c>
      <c r="G127" s="24">
        <v>143.26</v>
      </c>
      <c r="H127" s="24">
        <v>0.19</v>
      </c>
      <c r="I127" s="31"/>
      <c r="J127" s="31"/>
      <c r="K127" s="35"/>
    </row>
    <row r="128" spans="2:11" x14ac:dyDescent="0.35">
      <c r="B128" s="8" t="s">
        <v>2298</v>
      </c>
      <c r="C128" s="60" t="s">
        <v>2299</v>
      </c>
      <c r="D128" s="54" t="s">
        <v>2300</v>
      </c>
      <c r="E128" s="6" t="s">
        <v>119</v>
      </c>
      <c r="F128" s="19">
        <v>5899</v>
      </c>
      <c r="G128" s="24">
        <v>141.94999999999999</v>
      </c>
      <c r="H128" s="24">
        <v>0.19</v>
      </c>
      <c r="I128" s="31"/>
      <c r="J128" s="31"/>
      <c r="K128" s="35"/>
    </row>
    <row r="129" spans="2:11" x14ac:dyDescent="0.35">
      <c r="B129" s="8" t="s">
        <v>150</v>
      </c>
      <c r="C129" s="60" t="s">
        <v>151</v>
      </c>
      <c r="D129" s="54" t="s">
        <v>152</v>
      </c>
      <c r="E129" s="6" t="s">
        <v>153</v>
      </c>
      <c r="F129" s="19">
        <v>53576</v>
      </c>
      <c r="G129" s="24">
        <v>141.85</v>
      </c>
      <c r="H129" s="24">
        <v>0.19</v>
      </c>
      <c r="I129" s="31"/>
      <c r="J129" s="31"/>
      <c r="K129" s="35"/>
    </row>
    <row r="130" spans="2:11" x14ac:dyDescent="0.35">
      <c r="B130" s="8" t="s">
        <v>1070</v>
      </c>
      <c r="C130" s="60" t="s">
        <v>1071</v>
      </c>
      <c r="D130" s="54" t="s">
        <v>1072</v>
      </c>
      <c r="E130" s="6" t="s">
        <v>455</v>
      </c>
      <c r="F130" s="19">
        <v>21973</v>
      </c>
      <c r="G130" s="24">
        <v>141.03</v>
      </c>
      <c r="H130" s="24">
        <v>0.19</v>
      </c>
      <c r="I130" s="31"/>
      <c r="J130" s="31"/>
      <c r="K130" s="35"/>
    </row>
    <row r="131" spans="2:11" x14ac:dyDescent="0.35">
      <c r="B131" s="8" t="s">
        <v>286</v>
      </c>
      <c r="C131" s="60" t="s">
        <v>287</v>
      </c>
      <c r="D131" s="54" t="s">
        <v>288</v>
      </c>
      <c r="E131" s="6" t="s">
        <v>88</v>
      </c>
      <c r="F131" s="19">
        <v>37625</v>
      </c>
      <c r="G131" s="24">
        <v>140.91999999999999</v>
      </c>
      <c r="H131" s="24">
        <v>0.19</v>
      </c>
      <c r="I131" s="31"/>
      <c r="J131" s="31"/>
      <c r="K131" s="35"/>
    </row>
    <row r="132" spans="2:11" x14ac:dyDescent="0.35">
      <c r="B132" s="8" t="s">
        <v>2306</v>
      </c>
      <c r="C132" s="60" t="s">
        <v>2307</v>
      </c>
      <c r="D132" s="54" t="s">
        <v>2308</v>
      </c>
      <c r="E132" s="6" t="s">
        <v>80</v>
      </c>
      <c r="F132" s="19">
        <v>35136</v>
      </c>
      <c r="G132" s="24">
        <v>140.30000000000001</v>
      </c>
      <c r="H132" s="24">
        <v>0.18</v>
      </c>
      <c r="I132" s="31"/>
      <c r="J132" s="31"/>
      <c r="K132" s="35"/>
    </row>
    <row r="133" spans="2:11" x14ac:dyDescent="0.35">
      <c r="B133" s="8" t="s">
        <v>2829</v>
      </c>
      <c r="C133" s="60" t="s">
        <v>1240</v>
      </c>
      <c r="D133" s="54" t="s">
        <v>2830</v>
      </c>
      <c r="E133" s="6" t="s">
        <v>44</v>
      </c>
      <c r="F133" s="19">
        <v>688051</v>
      </c>
      <c r="G133" s="24">
        <v>137.13</v>
      </c>
      <c r="H133" s="24">
        <v>0.18</v>
      </c>
      <c r="I133" s="31"/>
      <c r="J133" s="31"/>
      <c r="K133" s="35"/>
    </row>
    <row r="134" spans="2:11" x14ac:dyDescent="0.35">
      <c r="B134" s="8" t="s">
        <v>2371</v>
      </c>
      <c r="C134" s="60" t="s">
        <v>2372</v>
      </c>
      <c r="D134" s="54" t="s">
        <v>2373</v>
      </c>
      <c r="E134" s="6" t="s">
        <v>115</v>
      </c>
      <c r="F134" s="19">
        <v>7127</v>
      </c>
      <c r="G134" s="24">
        <v>135.77000000000001</v>
      </c>
      <c r="H134" s="24">
        <v>0.18</v>
      </c>
      <c r="I134" s="31"/>
      <c r="J134" s="31"/>
      <c r="K134" s="35"/>
    </row>
    <row r="135" spans="2:11" x14ac:dyDescent="0.35">
      <c r="B135" s="8" t="s">
        <v>2304</v>
      </c>
      <c r="C135" s="60" t="s">
        <v>655</v>
      </c>
      <c r="D135" s="54" t="s">
        <v>2305</v>
      </c>
      <c r="E135" s="6" t="s">
        <v>302</v>
      </c>
      <c r="F135" s="19">
        <v>139808</v>
      </c>
      <c r="G135" s="24">
        <v>134.82</v>
      </c>
      <c r="H135" s="24">
        <v>0.18</v>
      </c>
      <c r="I135" s="31"/>
      <c r="J135" s="31"/>
      <c r="K135" s="35"/>
    </row>
    <row r="136" spans="2:11" x14ac:dyDescent="0.35">
      <c r="B136" s="8" t="s">
        <v>95</v>
      </c>
      <c r="C136" s="60" t="s">
        <v>96</v>
      </c>
      <c r="D136" s="54" t="s">
        <v>97</v>
      </c>
      <c r="E136" s="6" t="s">
        <v>98</v>
      </c>
      <c r="F136" s="19">
        <v>3463</v>
      </c>
      <c r="G136" s="24">
        <v>131.88</v>
      </c>
      <c r="H136" s="24">
        <v>0.17</v>
      </c>
      <c r="I136" s="31"/>
      <c r="J136" s="31"/>
      <c r="K136" s="35"/>
    </row>
    <row r="137" spans="2:11" x14ac:dyDescent="0.35">
      <c r="B137" s="8" t="s">
        <v>218</v>
      </c>
      <c r="C137" s="60" t="s">
        <v>219</v>
      </c>
      <c r="D137" s="54" t="s">
        <v>220</v>
      </c>
      <c r="E137" s="6" t="s">
        <v>221</v>
      </c>
      <c r="F137" s="19">
        <v>7448</v>
      </c>
      <c r="G137" s="24">
        <v>129.30000000000001</v>
      </c>
      <c r="H137" s="24">
        <v>0.17</v>
      </c>
      <c r="I137" s="31"/>
      <c r="J137" s="31"/>
      <c r="K137" s="35"/>
    </row>
    <row r="138" spans="2:11" x14ac:dyDescent="0.35">
      <c r="B138" s="8" t="s">
        <v>2081</v>
      </c>
      <c r="C138" s="60" t="s">
        <v>2082</v>
      </c>
      <c r="D138" s="54" t="s">
        <v>2083</v>
      </c>
      <c r="E138" s="6" t="s">
        <v>135</v>
      </c>
      <c r="F138" s="19">
        <v>7312</v>
      </c>
      <c r="G138" s="24">
        <v>129.06</v>
      </c>
      <c r="H138" s="24">
        <v>0.17</v>
      </c>
      <c r="I138" s="31"/>
      <c r="J138" s="31"/>
      <c r="K138" s="35"/>
    </row>
    <row r="139" spans="2:11" x14ac:dyDescent="0.35">
      <c r="B139" s="8" t="s">
        <v>157</v>
      </c>
      <c r="C139" s="60" t="s">
        <v>158</v>
      </c>
      <c r="D139" s="54" t="s">
        <v>159</v>
      </c>
      <c r="E139" s="6" t="s">
        <v>84</v>
      </c>
      <c r="F139" s="19">
        <v>8927</v>
      </c>
      <c r="G139" s="24">
        <v>127.69</v>
      </c>
      <c r="H139" s="24">
        <v>0.17</v>
      </c>
      <c r="I139" s="31"/>
      <c r="J139" s="31"/>
      <c r="K139" s="35"/>
    </row>
    <row r="140" spans="2:11" x14ac:dyDescent="0.35">
      <c r="B140" s="8" t="s">
        <v>228</v>
      </c>
      <c r="C140" s="60" t="s">
        <v>229</v>
      </c>
      <c r="D140" s="54" t="s">
        <v>230</v>
      </c>
      <c r="E140" s="6" t="s">
        <v>76</v>
      </c>
      <c r="F140" s="19">
        <v>524</v>
      </c>
      <c r="G140" s="24">
        <v>126.78</v>
      </c>
      <c r="H140" s="24">
        <v>0.17</v>
      </c>
      <c r="I140" s="31"/>
      <c r="J140" s="31"/>
      <c r="K140" s="35"/>
    </row>
    <row r="141" spans="2:11" x14ac:dyDescent="0.35">
      <c r="B141" s="8" t="s">
        <v>2406</v>
      </c>
      <c r="C141" s="60" t="s">
        <v>803</v>
      </c>
      <c r="D141" s="54" t="s">
        <v>2407</v>
      </c>
      <c r="E141" s="6" t="s">
        <v>44</v>
      </c>
      <c r="F141" s="19">
        <v>75709</v>
      </c>
      <c r="G141" s="24">
        <v>125.63</v>
      </c>
      <c r="H141" s="24">
        <v>0.17</v>
      </c>
      <c r="I141" s="31"/>
      <c r="J141" s="31"/>
      <c r="K141" s="35"/>
    </row>
    <row r="142" spans="2:11" x14ac:dyDescent="0.35">
      <c r="B142" s="8" t="s">
        <v>231</v>
      </c>
      <c r="C142" s="60" t="s">
        <v>232</v>
      </c>
      <c r="D142" s="54" t="s">
        <v>233</v>
      </c>
      <c r="E142" s="6" t="s">
        <v>119</v>
      </c>
      <c r="F142" s="19">
        <v>2292</v>
      </c>
      <c r="G142" s="24">
        <v>123.77</v>
      </c>
      <c r="H142" s="24">
        <v>0.16</v>
      </c>
      <c r="I142" s="31"/>
      <c r="J142" s="31"/>
      <c r="K142" s="35"/>
    </row>
    <row r="143" spans="2:11" x14ac:dyDescent="0.35">
      <c r="B143" s="8" t="s">
        <v>357</v>
      </c>
      <c r="C143" s="60" t="s">
        <v>358</v>
      </c>
      <c r="D143" s="54" t="s">
        <v>359</v>
      </c>
      <c r="E143" s="6" t="s">
        <v>131</v>
      </c>
      <c r="F143" s="19">
        <v>4186</v>
      </c>
      <c r="G143" s="24">
        <v>123.4</v>
      </c>
      <c r="H143" s="24">
        <v>0.16</v>
      </c>
      <c r="I143" s="31"/>
      <c r="J143" s="31"/>
      <c r="K143" s="35"/>
    </row>
    <row r="144" spans="2:11" x14ac:dyDescent="0.35">
      <c r="B144" s="8" t="s">
        <v>2414</v>
      </c>
      <c r="C144" s="60" t="s">
        <v>2415</v>
      </c>
      <c r="D144" s="54" t="s">
        <v>2416</v>
      </c>
      <c r="E144" s="6" t="s">
        <v>84</v>
      </c>
      <c r="F144" s="19">
        <v>9882</v>
      </c>
      <c r="G144" s="24">
        <v>122.6</v>
      </c>
      <c r="H144" s="24">
        <v>0.16</v>
      </c>
      <c r="I144" s="31"/>
      <c r="J144" s="31"/>
      <c r="K144" s="35"/>
    </row>
    <row r="145" spans="2:11" x14ac:dyDescent="0.35">
      <c r="B145" s="8" t="s">
        <v>1073</v>
      </c>
      <c r="C145" s="60" t="s">
        <v>1074</v>
      </c>
      <c r="D145" s="54" t="s">
        <v>1075</v>
      </c>
      <c r="E145" s="6" t="s">
        <v>1076</v>
      </c>
      <c r="F145" s="19">
        <v>135424</v>
      </c>
      <c r="G145" s="24">
        <v>122.38</v>
      </c>
      <c r="H145" s="24">
        <v>0.16</v>
      </c>
      <c r="I145" s="31"/>
      <c r="J145" s="31"/>
      <c r="K145" s="35"/>
    </row>
    <row r="146" spans="2:11" x14ac:dyDescent="0.35">
      <c r="B146" s="8" t="s">
        <v>2066</v>
      </c>
      <c r="C146" s="60" t="s">
        <v>659</v>
      </c>
      <c r="D146" s="54" t="s">
        <v>2067</v>
      </c>
      <c r="E146" s="6" t="s">
        <v>72</v>
      </c>
      <c r="F146" s="19">
        <v>2698</v>
      </c>
      <c r="G146" s="24">
        <v>122.35</v>
      </c>
      <c r="H146" s="24">
        <v>0.16</v>
      </c>
      <c r="I146" s="31"/>
      <c r="J146" s="31"/>
      <c r="K146" s="35"/>
    </row>
    <row r="147" spans="2:11" x14ac:dyDescent="0.35">
      <c r="B147" s="8" t="s">
        <v>2358</v>
      </c>
      <c r="C147" s="60" t="s">
        <v>639</v>
      </c>
      <c r="D147" s="54" t="s">
        <v>2359</v>
      </c>
      <c r="E147" s="6" t="s">
        <v>131</v>
      </c>
      <c r="F147" s="19">
        <v>339</v>
      </c>
      <c r="G147" s="24">
        <v>122.02</v>
      </c>
      <c r="H147" s="24">
        <v>0.16</v>
      </c>
      <c r="I147" s="31"/>
      <c r="J147" s="31"/>
      <c r="K147" s="35"/>
    </row>
    <row r="148" spans="2:11" x14ac:dyDescent="0.35">
      <c r="B148" s="8" t="s">
        <v>596</v>
      </c>
      <c r="C148" s="60" t="s">
        <v>597</v>
      </c>
      <c r="D148" s="54" t="s">
        <v>598</v>
      </c>
      <c r="E148" s="6" t="s">
        <v>221</v>
      </c>
      <c r="F148" s="19">
        <v>21119</v>
      </c>
      <c r="G148" s="24">
        <v>118.51</v>
      </c>
      <c r="H148" s="24">
        <v>0.16</v>
      </c>
      <c r="I148" s="31"/>
      <c r="J148" s="31"/>
      <c r="K148" s="35"/>
    </row>
    <row r="149" spans="2:11" x14ac:dyDescent="0.35">
      <c r="B149" s="8" t="s">
        <v>2383</v>
      </c>
      <c r="C149" s="60" t="s">
        <v>2384</v>
      </c>
      <c r="D149" s="54" t="s">
        <v>2385</v>
      </c>
      <c r="E149" s="6" t="s">
        <v>58</v>
      </c>
      <c r="F149" s="19">
        <v>5184</v>
      </c>
      <c r="G149" s="24">
        <v>118.02</v>
      </c>
      <c r="H149" s="24">
        <v>0.16</v>
      </c>
      <c r="I149" s="31"/>
      <c r="J149" s="31"/>
      <c r="K149" s="35"/>
    </row>
    <row r="150" spans="2:11" x14ac:dyDescent="0.35">
      <c r="B150" s="8" t="s">
        <v>2659</v>
      </c>
      <c r="C150" s="60" t="s">
        <v>1552</v>
      </c>
      <c r="D150" s="54" t="s">
        <v>2660</v>
      </c>
      <c r="E150" s="6" t="s">
        <v>44</v>
      </c>
      <c r="F150" s="19">
        <v>13847</v>
      </c>
      <c r="G150" s="24">
        <v>117.96</v>
      </c>
      <c r="H150" s="24">
        <v>0.16</v>
      </c>
      <c r="I150" s="31"/>
      <c r="J150" s="31"/>
      <c r="K150" s="35"/>
    </row>
    <row r="151" spans="2:11" x14ac:dyDescent="0.35">
      <c r="B151" s="8" t="s">
        <v>2377</v>
      </c>
      <c r="C151" s="60" t="s">
        <v>2378</v>
      </c>
      <c r="D151" s="54" t="s">
        <v>2379</v>
      </c>
      <c r="E151" s="6" t="s">
        <v>115</v>
      </c>
      <c r="F151" s="19">
        <v>2418</v>
      </c>
      <c r="G151" s="24">
        <v>117.45</v>
      </c>
      <c r="H151" s="24">
        <v>0.15</v>
      </c>
      <c r="I151" s="31"/>
      <c r="J151" s="31"/>
      <c r="K151" s="35"/>
    </row>
    <row r="152" spans="2:11" x14ac:dyDescent="0.35">
      <c r="B152" s="8" t="s">
        <v>3628</v>
      </c>
      <c r="C152" s="60" t="s">
        <v>3629</v>
      </c>
      <c r="D152" s="54" t="s">
        <v>3630</v>
      </c>
      <c r="E152" s="6" t="s">
        <v>98</v>
      </c>
      <c r="F152" s="19">
        <v>3754</v>
      </c>
      <c r="G152" s="24">
        <v>117.08</v>
      </c>
      <c r="H152" s="24">
        <v>0.15</v>
      </c>
      <c r="I152" s="31"/>
      <c r="J152" s="31"/>
      <c r="K152" s="35"/>
    </row>
    <row r="153" spans="2:11" x14ac:dyDescent="0.35">
      <c r="B153" s="8" t="s">
        <v>2816</v>
      </c>
      <c r="C153" s="60" t="s">
        <v>2817</v>
      </c>
      <c r="D153" s="54" t="s">
        <v>2818</v>
      </c>
      <c r="E153" s="6" t="s">
        <v>98</v>
      </c>
      <c r="F153" s="19">
        <v>3466</v>
      </c>
      <c r="G153" s="24">
        <v>113.64</v>
      </c>
      <c r="H153" s="24">
        <v>0.15</v>
      </c>
      <c r="I153" s="31"/>
      <c r="J153" s="31"/>
      <c r="K153" s="35"/>
    </row>
    <row r="154" spans="2:11" x14ac:dyDescent="0.35">
      <c r="B154" s="8" t="s">
        <v>2314</v>
      </c>
      <c r="C154" s="60" t="s">
        <v>1698</v>
      </c>
      <c r="D154" s="54" t="s">
        <v>2315</v>
      </c>
      <c r="E154" s="6" t="s">
        <v>72</v>
      </c>
      <c r="F154" s="19">
        <v>32304</v>
      </c>
      <c r="G154" s="24">
        <v>111.61</v>
      </c>
      <c r="H154" s="24">
        <v>0.15</v>
      </c>
      <c r="I154" s="31"/>
      <c r="J154" s="31"/>
      <c r="K154" s="35"/>
    </row>
    <row r="155" spans="2:11" x14ac:dyDescent="0.35">
      <c r="B155" s="8" t="s">
        <v>2290</v>
      </c>
      <c r="C155" s="60" t="s">
        <v>2291</v>
      </c>
      <c r="D155" s="54" t="s">
        <v>2292</v>
      </c>
      <c r="E155" s="6" t="s">
        <v>257</v>
      </c>
      <c r="F155" s="19">
        <v>1081766</v>
      </c>
      <c r="G155" s="24">
        <v>110.56</v>
      </c>
      <c r="H155" s="24">
        <v>0.15</v>
      </c>
      <c r="I155" s="31"/>
      <c r="J155" s="31"/>
      <c r="K155" s="35"/>
    </row>
    <row r="156" spans="2:11" x14ac:dyDescent="0.35">
      <c r="B156" s="8" t="s">
        <v>2195</v>
      </c>
      <c r="C156" s="60" t="s">
        <v>2196</v>
      </c>
      <c r="D156" s="54" t="s">
        <v>2197</v>
      </c>
      <c r="E156" s="6" t="s">
        <v>44</v>
      </c>
      <c r="F156" s="19">
        <v>37009</v>
      </c>
      <c r="G156" s="24">
        <v>108.62</v>
      </c>
      <c r="H156" s="24">
        <v>0.14000000000000001</v>
      </c>
      <c r="I156" s="31"/>
      <c r="J156" s="31"/>
      <c r="K156" s="35"/>
    </row>
    <row r="157" spans="2:11" x14ac:dyDescent="0.35">
      <c r="B157" s="8" t="s">
        <v>181</v>
      </c>
      <c r="C157" s="60" t="s">
        <v>182</v>
      </c>
      <c r="D157" s="54" t="s">
        <v>183</v>
      </c>
      <c r="E157" s="6" t="s">
        <v>184</v>
      </c>
      <c r="F157" s="19">
        <v>5160</v>
      </c>
      <c r="G157" s="24">
        <v>108.16</v>
      </c>
      <c r="H157" s="24">
        <v>0.14000000000000001</v>
      </c>
      <c r="I157" s="31"/>
      <c r="J157" s="31"/>
      <c r="K157" s="35"/>
    </row>
    <row r="158" spans="2:11" x14ac:dyDescent="0.35">
      <c r="B158" s="8" t="s">
        <v>154</v>
      </c>
      <c r="C158" s="60" t="s">
        <v>155</v>
      </c>
      <c r="D158" s="54" t="s">
        <v>156</v>
      </c>
      <c r="E158" s="6" t="s">
        <v>135</v>
      </c>
      <c r="F158" s="19">
        <v>5831</v>
      </c>
      <c r="G158" s="24">
        <v>107.01</v>
      </c>
      <c r="H158" s="24">
        <v>0.14000000000000001</v>
      </c>
      <c r="I158" s="31"/>
      <c r="J158" s="31"/>
      <c r="K158" s="35"/>
    </row>
    <row r="159" spans="2:11" x14ac:dyDescent="0.35">
      <c r="B159" s="8" t="s">
        <v>144</v>
      </c>
      <c r="C159" s="60" t="s">
        <v>145</v>
      </c>
      <c r="D159" s="54" t="s">
        <v>146</v>
      </c>
      <c r="E159" s="6" t="s">
        <v>131</v>
      </c>
      <c r="F159" s="19">
        <v>17565</v>
      </c>
      <c r="G159" s="24">
        <v>106.66</v>
      </c>
      <c r="H159" s="24">
        <v>0.14000000000000001</v>
      </c>
      <c r="I159" s="31"/>
      <c r="J159" s="31"/>
      <c r="K159" s="35"/>
    </row>
    <row r="160" spans="2:11" x14ac:dyDescent="0.35">
      <c r="B160" s="8" t="s">
        <v>2142</v>
      </c>
      <c r="C160" s="60" t="s">
        <v>2143</v>
      </c>
      <c r="D160" s="54" t="s">
        <v>2144</v>
      </c>
      <c r="E160" s="6" t="s">
        <v>76</v>
      </c>
      <c r="F160" s="19">
        <v>23895</v>
      </c>
      <c r="G160" s="24">
        <v>106.14</v>
      </c>
      <c r="H160" s="24">
        <v>0.14000000000000001</v>
      </c>
      <c r="I160" s="31"/>
      <c r="J160" s="31"/>
      <c r="K160" s="35"/>
    </row>
    <row r="161" spans="2:11" x14ac:dyDescent="0.35">
      <c r="B161" s="8" t="s">
        <v>2394</v>
      </c>
      <c r="C161" s="60" t="s">
        <v>2395</v>
      </c>
      <c r="D161" s="54" t="s">
        <v>2396</v>
      </c>
      <c r="E161" s="6" t="s">
        <v>243</v>
      </c>
      <c r="F161" s="19">
        <v>10181</v>
      </c>
      <c r="G161" s="24">
        <v>105.34</v>
      </c>
      <c r="H161" s="24">
        <v>0.14000000000000001</v>
      </c>
      <c r="I161" s="31"/>
      <c r="J161" s="31"/>
      <c r="K161" s="35"/>
    </row>
    <row r="162" spans="2:11" x14ac:dyDescent="0.35">
      <c r="B162" s="8" t="s">
        <v>3631</v>
      </c>
      <c r="C162" s="60" t="s">
        <v>3632</v>
      </c>
      <c r="D162" s="54" t="s">
        <v>3633</v>
      </c>
      <c r="E162" s="6" t="s">
        <v>250</v>
      </c>
      <c r="F162" s="19">
        <v>3067</v>
      </c>
      <c r="G162" s="24">
        <v>104.99</v>
      </c>
      <c r="H162" s="24">
        <v>0.14000000000000001</v>
      </c>
      <c r="I162" s="31"/>
      <c r="J162" s="31"/>
      <c r="K162" s="35"/>
    </row>
    <row r="163" spans="2:11" x14ac:dyDescent="0.35">
      <c r="B163" s="8" t="s">
        <v>2121</v>
      </c>
      <c r="C163" s="60" t="s">
        <v>2122</v>
      </c>
      <c r="D163" s="54" t="s">
        <v>2123</v>
      </c>
      <c r="E163" s="6" t="s">
        <v>412</v>
      </c>
      <c r="F163" s="19">
        <v>21370</v>
      </c>
      <c r="G163" s="24">
        <v>104.88</v>
      </c>
      <c r="H163" s="24">
        <v>0.14000000000000001</v>
      </c>
      <c r="I163" s="31"/>
      <c r="J163" s="31"/>
      <c r="K163" s="35"/>
    </row>
    <row r="164" spans="2:11" x14ac:dyDescent="0.35">
      <c r="B164" s="8" t="s">
        <v>296</v>
      </c>
      <c r="C164" s="60" t="s">
        <v>297</v>
      </c>
      <c r="D164" s="54" t="s">
        <v>298</v>
      </c>
      <c r="E164" s="6" t="s">
        <v>207</v>
      </c>
      <c r="F164" s="19">
        <v>56643</v>
      </c>
      <c r="G164" s="24">
        <v>104.57</v>
      </c>
      <c r="H164" s="24">
        <v>0.14000000000000001</v>
      </c>
      <c r="I164" s="31"/>
      <c r="J164" s="31"/>
      <c r="K164" s="35"/>
    </row>
    <row r="165" spans="2:11" x14ac:dyDescent="0.35">
      <c r="B165" s="8" t="s">
        <v>2133</v>
      </c>
      <c r="C165" s="60" t="s">
        <v>2134</v>
      </c>
      <c r="D165" s="54" t="s">
        <v>2135</v>
      </c>
      <c r="E165" s="6" t="s">
        <v>221</v>
      </c>
      <c r="F165" s="19">
        <v>123950</v>
      </c>
      <c r="G165" s="24">
        <v>103.13</v>
      </c>
      <c r="H165" s="24">
        <v>0.14000000000000001</v>
      </c>
      <c r="I165" s="31"/>
      <c r="J165" s="31"/>
      <c r="K165" s="35"/>
    </row>
    <row r="166" spans="2:11" x14ac:dyDescent="0.35">
      <c r="B166" s="8" t="s">
        <v>580</v>
      </c>
      <c r="C166" s="60" t="s">
        <v>581</v>
      </c>
      <c r="D166" s="54" t="s">
        <v>582</v>
      </c>
      <c r="E166" s="6" t="s">
        <v>131</v>
      </c>
      <c r="F166" s="19">
        <v>79</v>
      </c>
      <c r="G166" s="24">
        <v>102.47</v>
      </c>
      <c r="H166" s="24">
        <v>0.13</v>
      </c>
      <c r="I166" s="31"/>
      <c r="J166" s="31"/>
      <c r="K166" s="35"/>
    </row>
    <row r="167" spans="2:11" x14ac:dyDescent="0.35">
      <c r="B167" s="8" t="s">
        <v>289</v>
      </c>
      <c r="C167" s="60" t="s">
        <v>290</v>
      </c>
      <c r="D167" s="54" t="s">
        <v>291</v>
      </c>
      <c r="E167" s="6" t="s">
        <v>292</v>
      </c>
      <c r="F167" s="19">
        <v>21879</v>
      </c>
      <c r="G167" s="24">
        <v>102.19</v>
      </c>
      <c r="H167" s="24">
        <v>0.13</v>
      </c>
      <c r="I167" s="31"/>
      <c r="J167" s="31"/>
      <c r="K167" s="35"/>
    </row>
    <row r="168" spans="2:11" x14ac:dyDescent="0.35">
      <c r="B168" s="8" t="s">
        <v>1049</v>
      </c>
      <c r="C168" s="60" t="s">
        <v>1050</v>
      </c>
      <c r="D168" s="54" t="s">
        <v>1051</v>
      </c>
      <c r="E168" s="6" t="s">
        <v>184</v>
      </c>
      <c r="F168" s="19">
        <v>23134</v>
      </c>
      <c r="G168" s="24">
        <v>102.14</v>
      </c>
      <c r="H168" s="24">
        <v>0.13</v>
      </c>
      <c r="I168" s="31"/>
      <c r="J168" s="31"/>
      <c r="K168" s="35"/>
    </row>
    <row r="169" spans="2:11" x14ac:dyDescent="0.35">
      <c r="B169" s="8" t="s">
        <v>599</v>
      </c>
      <c r="C169" s="60" t="s">
        <v>600</v>
      </c>
      <c r="D169" s="54" t="s">
        <v>601</v>
      </c>
      <c r="E169" s="6" t="s">
        <v>153</v>
      </c>
      <c r="F169" s="19">
        <v>83463</v>
      </c>
      <c r="G169" s="24">
        <v>102.07</v>
      </c>
      <c r="H169" s="24">
        <v>0.13</v>
      </c>
      <c r="I169" s="31"/>
      <c r="J169" s="31"/>
      <c r="K169" s="35"/>
    </row>
    <row r="170" spans="2:11" x14ac:dyDescent="0.35">
      <c r="B170" s="8" t="s">
        <v>2819</v>
      </c>
      <c r="C170" s="60" t="s">
        <v>2820</v>
      </c>
      <c r="D170" s="54" t="s">
        <v>2821</v>
      </c>
      <c r="E170" s="6" t="s">
        <v>65</v>
      </c>
      <c r="F170" s="19">
        <v>5587</v>
      </c>
      <c r="G170" s="24">
        <v>101.55</v>
      </c>
      <c r="H170" s="24">
        <v>0.13</v>
      </c>
      <c r="I170" s="31"/>
      <c r="J170" s="31"/>
      <c r="K170" s="35"/>
    </row>
    <row r="171" spans="2:11" x14ac:dyDescent="0.35">
      <c r="B171" s="8" t="s">
        <v>2311</v>
      </c>
      <c r="C171" s="60" t="s">
        <v>2312</v>
      </c>
      <c r="D171" s="54" t="s">
        <v>2313</v>
      </c>
      <c r="E171" s="6" t="s">
        <v>80</v>
      </c>
      <c r="F171" s="19">
        <v>16985</v>
      </c>
      <c r="G171" s="24">
        <v>101.22</v>
      </c>
      <c r="H171" s="24">
        <v>0.13</v>
      </c>
      <c r="I171" s="31"/>
      <c r="J171" s="31"/>
      <c r="K171" s="35"/>
    </row>
    <row r="172" spans="2:11" x14ac:dyDescent="0.35">
      <c r="B172" s="8" t="s">
        <v>244</v>
      </c>
      <c r="C172" s="60" t="s">
        <v>245</v>
      </c>
      <c r="D172" s="54" t="s">
        <v>246</v>
      </c>
      <c r="E172" s="6" t="s">
        <v>119</v>
      </c>
      <c r="F172" s="19">
        <v>27963</v>
      </c>
      <c r="G172" s="24">
        <v>100.57</v>
      </c>
      <c r="H172" s="24">
        <v>0.13</v>
      </c>
      <c r="I172" s="31"/>
      <c r="J172" s="31"/>
      <c r="K172" s="35"/>
    </row>
    <row r="173" spans="2:11" x14ac:dyDescent="0.35">
      <c r="B173" s="8" t="s">
        <v>164</v>
      </c>
      <c r="C173" s="60" t="s">
        <v>165</v>
      </c>
      <c r="D173" s="54" t="s">
        <v>166</v>
      </c>
      <c r="E173" s="6" t="s">
        <v>119</v>
      </c>
      <c r="F173" s="19">
        <v>4433</v>
      </c>
      <c r="G173" s="24">
        <v>99.6</v>
      </c>
      <c r="H173" s="24">
        <v>0.13</v>
      </c>
      <c r="I173" s="31"/>
      <c r="J173" s="31"/>
      <c r="K173" s="35"/>
    </row>
    <row r="174" spans="2:11" x14ac:dyDescent="0.35">
      <c r="B174" s="8" t="s">
        <v>2301</v>
      </c>
      <c r="C174" s="60" t="s">
        <v>2302</v>
      </c>
      <c r="D174" s="54" t="s">
        <v>2303</v>
      </c>
      <c r="E174" s="6" t="s">
        <v>135</v>
      </c>
      <c r="F174" s="19">
        <v>11032</v>
      </c>
      <c r="G174" s="24">
        <v>99.06</v>
      </c>
      <c r="H174" s="24">
        <v>0.13</v>
      </c>
      <c r="I174" s="31"/>
      <c r="J174" s="31"/>
      <c r="K174" s="35"/>
    </row>
    <row r="175" spans="2:11" x14ac:dyDescent="0.35">
      <c r="B175" s="8" t="s">
        <v>498</v>
      </c>
      <c r="C175" s="60" t="s">
        <v>499</v>
      </c>
      <c r="D175" s="54" t="s">
        <v>500</v>
      </c>
      <c r="E175" s="6" t="s">
        <v>111</v>
      </c>
      <c r="F175" s="19">
        <v>1441</v>
      </c>
      <c r="G175" s="24">
        <v>98.29</v>
      </c>
      <c r="H175" s="24">
        <v>0.13</v>
      </c>
      <c r="I175" s="31"/>
      <c r="J175" s="31"/>
      <c r="K175" s="35"/>
    </row>
    <row r="176" spans="2:11" x14ac:dyDescent="0.35">
      <c r="B176" s="8" t="s">
        <v>2096</v>
      </c>
      <c r="C176" s="60" t="s">
        <v>2097</v>
      </c>
      <c r="D176" s="54" t="s">
        <v>2098</v>
      </c>
      <c r="E176" s="6" t="s">
        <v>455</v>
      </c>
      <c r="F176" s="19">
        <v>3174</v>
      </c>
      <c r="G176" s="24">
        <v>96.96</v>
      </c>
      <c r="H176" s="24">
        <v>0.13</v>
      </c>
      <c r="I176" s="31"/>
      <c r="J176" s="31"/>
      <c r="K176" s="35"/>
    </row>
    <row r="177" spans="2:11" x14ac:dyDescent="0.35">
      <c r="B177" s="8" t="s">
        <v>2127</v>
      </c>
      <c r="C177" s="60" t="s">
        <v>2128</v>
      </c>
      <c r="D177" s="54" t="s">
        <v>2129</v>
      </c>
      <c r="E177" s="6" t="s">
        <v>207</v>
      </c>
      <c r="F177" s="19">
        <v>12528</v>
      </c>
      <c r="G177" s="24">
        <v>96.14</v>
      </c>
      <c r="H177" s="24">
        <v>0.13</v>
      </c>
      <c r="I177" s="31"/>
      <c r="J177" s="31"/>
      <c r="K177" s="35"/>
    </row>
    <row r="178" spans="2:11" x14ac:dyDescent="0.35">
      <c r="B178" s="8" t="s">
        <v>3730</v>
      </c>
      <c r="C178" s="60" t="s">
        <v>3731</v>
      </c>
      <c r="D178" s="54" t="s">
        <v>3732</v>
      </c>
      <c r="E178" s="6" t="s">
        <v>72</v>
      </c>
      <c r="F178" s="19">
        <v>4711</v>
      </c>
      <c r="G178" s="24">
        <v>94.15</v>
      </c>
      <c r="H178" s="24">
        <v>0.12</v>
      </c>
      <c r="I178" s="31"/>
      <c r="J178" s="31"/>
      <c r="K178" s="35"/>
    </row>
    <row r="179" spans="2:11" x14ac:dyDescent="0.35">
      <c r="B179" s="8" t="s">
        <v>2380</v>
      </c>
      <c r="C179" s="60" t="s">
        <v>2381</v>
      </c>
      <c r="D179" s="54" t="s">
        <v>2382</v>
      </c>
      <c r="E179" s="6" t="s">
        <v>135</v>
      </c>
      <c r="F179" s="19">
        <v>6609</v>
      </c>
      <c r="G179" s="24">
        <v>93.48</v>
      </c>
      <c r="H179" s="24">
        <v>0.12</v>
      </c>
      <c r="I179" s="31"/>
      <c r="J179" s="31"/>
      <c r="K179" s="35"/>
    </row>
    <row r="180" spans="2:11" x14ac:dyDescent="0.35">
      <c r="B180" s="8" t="s">
        <v>2420</v>
      </c>
      <c r="C180" s="60" t="s">
        <v>1474</v>
      </c>
      <c r="D180" s="54" t="s">
        <v>2421</v>
      </c>
      <c r="E180" s="6" t="s">
        <v>72</v>
      </c>
      <c r="F180" s="19">
        <v>33382</v>
      </c>
      <c r="G180" s="24">
        <v>93.38</v>
      </c>
      <c r="H180" s="24">
        <v>0.12</v>
      </c>
      <c r="I180" s="31"/>
      <c r="J180" s="31"/>
      <c r="K180" s="35"/>
    </row>
    <row r="181" spans="2:11" x14ac:dyDescent="0.35">
      <c r="B181" s="8" t="s">
        <v>2139</v>
      </c>
      <c r="C181" s="60" t="s">
        <v>2140</v>
      </c>
      <c r="D181" s="54" t="s">
        <v>2141</v>
      </c>
      <c r="E181" s="6" t="s">
        <v>455</v>
      </c>
      <c r="F181" s="19">
        <v>4632</v>
      </c>
      <c r="G181" s="24">
        <v>91.79</v>
      </c>
      <c r="H181" s="24">
        <v>0.12</v>
      </c>
      <c r="I181" s="31"/>
      <c r="J181" s="31"/>
      <c r="K181" s="35"/>
    </row>
    <row r="182" spans="2:11" x14ac:dyDescent="0.35">
      <c r="B182" s="8" t="s">
        <v>2063</v>
      </c>
      <c r="C182" s="60" t="s">
        <v>2064</v>
      </c>
      <c r="D182" s="54" t="s">
        <v>2065</v>
      </c>
      <c r="E182" s="6" t="s">
        <v>115</v>
      </c>
      <c r="F182" s="19">
        <v>2523</v>
      </c>
      <c r="G182" s="24">
        <v>91.4</v>
      </c>
      <c r="H182" s="24">
        <v>0.12</v>
      </c>
      <c r="I182" s="31"/>
      <c r="J182" s="31"/>
      <c r="K182" s="35"/>
    </row>
    <row r="183" spans="2:11" x14ac:dyDescent="0.35">
      <c r="B183" s="8" t="s">
        <v>136</v>
      </c>
      <c r="C183" s="60" t="s">
        <v>137</v>
      </c>
      <c r="D183" s="54" t="s">
        <v>138</v>
      </c>
      <c r="E183" s="6" t="s">
        <v>139</v>
      </c>
      <c r="F183" s="19">
        <v>247</v>
      </c>
      <c r="G183" s="24">
        <v>90.86</v>
      </c>
      <c r="H183" s="24">
        <v>0.12</v>
      </c>
      <c r="I183" s="31"/>
      <c r="J183" s="31"/>
      <c r="K183" s="35"/>
    </row>
    <row r="184" spans="2:11" x14ac:dyDescent="0.35">
      <c r="B184" s="8" t="s">
        <v>2867</v>
      </c>
      <c r="C184" s="60" t="s">
        <v>2868</v>
      </c>
      <c r="D184" s="54" t="s">
        <v>2869</v>
      </c>
      <c r="E184" s="6" t="s">
        <v>58</v>
      </c>
      <c r="F184" s="19">
        <v>933</v>
      </c>
      <c r="G184" s="24">
        <v>90.75</v>
      </c>
      <c r="H184" s="24">
        <v>0.12</v>
      </c>
      <c r="I184" s="31"/>
      <c r="J184" s="31"/>
      <c r="K184" s="35"/>
    </row>
    <row r="185" spans="2:11" x14ac:dyDescent="0.35">
      <c r="B185" s="8" t="s">
        <v>920</v>
      </c>
      <c r="C185" s="60" t="s">
        <v>921</v>
      </c>
      <c r="D185" s="54" t="s">
        <v>922</v>
      </c>
      <c r="E185" s="6" t="s">
        <v>84</v>
      </c>
      <c r="F185" s="19">
        <v>5083</v>
      </c>
      <c r="G185" s="24">
        <v>90.53</v>
      </c>
      <c r="H185" s="24">
        <v>0.12</v>
      </c>
      <c r="I185" s="31"/>
      <c r="J185" s="31"/>
      <c r="K185" s="35"/>
    </row>
    <row r="186" spans="2:11" x14ac:dyDescent="0.35">
      <c r="B186" s="8" t="s">
        <v>3733</v>
      </c>
      <c r="C186" s="60" t="s">
        <v>3734</v>
      </c>
      <c r="D186" s="54" t="s">
        <v>3735</v>
      </c>
      <c r="E186" s="6" t="s">
        <v>243</v>
      </c>
      <c r="F186" s="19">
        <v>6979</v>
      </c>
      <c r="G186" s="24">
        <v>88.77</v>
      </c>
      <c r="H186" s="24">
        <v>0.12</v>
      </c>
      <c r="I186" s="31"/>
      <c r="J186" s="31"/>
      <c r="K186" s="35"/>
    </row>
    <row r="187" spans="2:11" x14ac:dyDescent="0.35">
      <c r="B187" s="8" t="s">
        <v>2365</v>
      </c>
      <c r="C187" s="60" t="s">
        <v>2366</v>
      </c>
      <c r="D187" s="54" t="s">
        <v>2367</v>
      </c>
      <c r="E187" s="6" t="s">
        <v>119</v>
      </c>
      <c r="F187" s="19">
        <v>9801</v>
      </c>
      <c r="G187" s="24">
        <v>87.42</v>
      </c>
      <c r="H187" s="24">
        <v>0.12</v>
      </c>
      <c r="I187" s="31"/>
      <c r="J187" s="31"/>
      <c r="K187" s="35"/>
    </row>
    <row r="188" spans="2:11" x14ac:dyDescent="0.35">
      <c r="B188" s="8" t="s">
        <v>3627</v>
      </c>
      <c r="C188" s="60" t="s">
        <v>3634</v>
      </c>
      <c r="D188" s="54" t="s">
        <v>3635</v>
      </c>
      <c r="E188" s="6" t="s">
        <v>1076</v>
      </c>
      <c r="F188" s="19">
        <v>4939</v>
      </c>
      <c r="G188" s="24">
        <v>87.14</v>
      </c>
      <c r="H188" s="24">
        <v>0.11</v>
      </c>
      <c r="I188" s="31"/>
      <c r="J188" s="31"/>
      <c r="K188" s="35"/>
    </row>
    <row r="189" spans="2:11" x14ac:dyDescent="0.35">
      <c r="B189" s="8" t="s">
        <v>2099</v>
      </c>
      <c r="C189" s="60" t="s">
        <v>2100</v>
      </c>
      <c r="D189" s="54" t="s">
        <v>2101</v>
      </c>
      <c r="E189" s="6" t="s">
        <v>76</v>
      </c>
      <c r="F189" s="19">
        <v>1640</v>
      </c>
      <c r="G189" s="24">
        <v>86.71</v>
      </c>
      <c r="H189" s="24">
        <v>0.11</v>
      </c>
      <c r="I189" s="31"/>
      <c r="J189" s="31"/>
      <c r="K189" s="35"/>
    </row>
    <row r="190" spans="2:11" x14ac:dyDescent="0.35">
      <c r="B190" s="8" t="s">
        <v>3636</v>
      </c>
      <c r="C190" s="60" t="s">
        <v>3637</v>
      </c>
      <c r="D190" s="54" t="s">
        <v>3638</v>
      </c>
      <c r="E190" s="6" t="s">
        <v>119</v>
      </c>
      <c r="F190" s="19">
        <v>5442</v>
      </c>
      <c r="G190" s="24">
        <v>83.31</v>
      </c>
      <c r="H190" s="24">
        <v>0.11</v>
      </c>
      <c r="I190" s="31"/>
      <c r="J190" s="31"/>
      <c r="K190" s="35"/>
    </row>
    <row r="191" spans="2:11" x14ac:dyDescent="0.35">
      <c r="B191" s="8" t="s">
        <v>2822</v>
      </c>
      <c r="C191" s="60" t="s">
        <v>2823</v>
      </c>
      <c r="D191" s="54" t="s">
        <v>2824</v>
      </c>
      <c r="E191" s="6" t="s">
        <v>72</v>
      </c>
      <c r="F191" s="19">
        <v>78812</v>
      </c>
      <c r="G191" s="24">
        <v>82.13</v>
      </c>
      <c r="H191" s="24">
        <v>0.11</v>
      </c>
      <c r="I191" s="31"/>
      <c r="J191" s="31"/>
      <c r="K191" s="35"/>
    </row>
    <row r="192" spans="2:11" x14ac:dyDescent="0.35">
      <c r="B192" s="8" t="s">
        <v>3639</v>
      </c>
      <c r="C192" s="60" t="s">
        <v>3640</v>
      </c>
      <c r="D192" s="54" t="s">
        <v>3641</v>
      </c>
      <c r="E192" s="6" t="s">
        <v>98</v>
      </c>
      <c r="F192" s="19">
        <v>662</v>
      </c>
      <c r="G192" s="24">
        <v>81.63</v>
      </c>
      <c r="H192" s="24">
        <v>0.11</v>
      </c>
      <c r="I192" s="31"/>
      <c r="J192" s="31"/>
      <c r="K192" s="35"/>
    </row>
    <row r="193" spans="2:11" x14ac:dyDescent="0.35">
      <c r="B193" s="8" t="s">
        <v>2403</v>
      </c>
      <c r="C193" s="60" t="s">
        <v>2404</v>
      </c>
      <c r="D193" s="54" t="s">
        <v>2405</v>
      </c>
      <c r="E193" s="6" t="s">
        <v>177</v>
      </c>
      <c r="F193" s="19">
        <v>2976</v>
      </c>
      <c r="G193" s="24">
        <v>81.34</v>
      </c>
      <c r="H193" s="24">
        <v>0.11</v>
      </c>
      <c r="I193" s="31"/>
      <c r="J193" s="31"/>
      <c r="K193" s="35"/>
    </row>
    <row r="194" spans="2:11" x14ac:dyDescent="0.35">
      <c r="B194" s="8" t="s">
        <v>431</v>
      </c>
      <c r="C194" s="60" t="s">
        <v>432</v>
      </c>
      <c r="D194" s="54" t="s">
        <v>433</v>
      </c>
      <c r="E194" s="6" t="s">
        <v>375</v>
      </c>
      <c r="F194" s="19">
        <v>29362</v>
      </c>
      <c r="G194" s="24">
        <v>81.260000000000005</v>
      </c>
      <c r="H194" s="24">
        <v>0.11</v>
      </c>
      <c r="I194" s="31"/>
      <c r="J194" s="31"/>
      <c r="K194" s="35"/>
    </row>
    <row r="195" spans="2:11" x14ac:dyDescent="0.35">
      <c r="B195" s="8" t="s">
        <v>554</v>
      </c>
      <c r="C195" s="60" t="s">
        <v>555</v>
      </c>
      <c r="D195" s="54" t="s">
        <v>5002</v>
      </c>
      <c r="E195" s="6" t="s">
        <v>80</v>
      </c>
      <c r="F195" s="19">
        <v>66575</v>
      </c>
      <c r="G195" s="24">
        <v>80.569999999999993</v>
      </c>
      <c r="H195" s="24">
        <v>0.11</v>
      </c>
      <c r="I195" s="31"/>
      <c r="J195" s="31"/>
      <c r="K195" s="35" t="s">
        <v>4954</v>
      </c>
    </row>
    <row r="196" spans="2:11" x14ac:dyDescent="0.35">
      <c r="B196" s="8" t="s">
        <v>556</v>
      </c>
      <c r="C196" s="60" t="s">
        <v>557</v>
      </c>
      <c r="D196" s="54" t="s">
        <v>5003</v>
      </c>
      <c r="E196" s="6" t="s">
        <v>207</v>
      </c>
      <c r="F196" s="19">
        <v>66575</v>
      </c>
      <c r="G196" s="24">
        <v>80.569999999999993</v>
      </c>
      <c r="H196" s="24">
        <v>0.11</v>
      </c>
      <c r="I196" s="31"/>
      <c r="J196" s="31"/>
      <c r="K196" s="35" t="s">
        <v>4954</v>
      </c>
    </row>
    <row r="197" spans="2:11" x14ac:dyDescent="0.35">
      <c r="B197" s="8" t="s">
        <v>558</v>
      </c>
      <c r="C197" s="60" t="s">
        <v>559</v>
      </c>
      <c r="D197" s="54" t="s">
        <v>5004</v>
      </c>
      <c r="E197" s="6" t="s">
        <v>221</v>
      </c>
      <c r="F197" s="19">
        <v>66575</v>
      </c>
      <c r="G197" s="24">
        <v>80.569999999999993</v>
      </c>
      <c r="H197" s="24">
        <v>0.11</v>
      </c>
      <c r="I197" s="31"/>
      <c r="J197" s="31"/>
      <c r="K197" s="35" t="s">
        <v>4954</v>
      </c>
    </row>
    <row r="198" spans="2:11" x14ac:dyDescent="0.35">
      <c r="B198" s="8" t="s">
        <v>560</v>
      </c>
      <c r="C198" s="60" t="s">
        <v>561</v>
      </c>
      <c r="D198" s="54" t="s">
        <v>5005</v>
      </c>
      <c r="E198" s="6" t="s">
        <v>412</v>
      </c>
      <c r="F198" s="19">
        <v>66575</v>
      </c>
      <c r="G198" s="24">
        <v>80.569999999999993</v>
      </c>
      <c r="H198" s="24">
        <v>0.11</v>
      </c>
      <c r="I198" s="31"/>
      <c r="J198" s="31"/>
      <c r="K198" s="35" t="s">
        <v>4954</v>
      </c>
    </row>
    <row r="199" spans="2:11" x14ac:dyDescent="0.35">
      <c r="B199" s="8" t="s">
        <v>428</v>
      </c>
      <c r="C199" s="60" t="s">
        <v>429</v>
      </c>
      <c r="D199" s="54" t="s">
        <v>430</v>
      </c>
      <c r="E199" s="6" t="s">
        <v>72</v>
      </c>
      <c r="F199" s="19">
        <v>25923</v>
      </c>
      <c r="G199" s="24">
        <v>80.540000000000006</v>
      </c>
      <c r="H199" s="24">
        <v>0.11</v>
      </c>
      <c r="I199" s="31"/>
      <c r="J199" s="31"/>
      <c r="K199" s="35"/>
    </row>
    <row r="200" spans="2:11" x14ac:dyDescent="0.35">
      <c r="B200" s="8" t="s">
        <v>2189</v>
      </c>
      <c r="C200" s="60" t="s">
        <v>2190</v>
      </c>
      <c r="D200" s="54" t="s">
        <v>2191</v>
      </c>
      <c r="E200" s="6" t="s">
        <v>44</v>
      </c>
      <c r="F200" s="19">
        <v>23644</v>
      </c>
      <c r="G200" s="24">
        <v>79.569999999999993</v>
      </c>
      <c r="H200" s="24">
        <v>0.1</v>
      </c>
      <c r="I200" s="31"/>
      <c r="J200" s="31"/>
      <c r="K200" s="35"/>
    </row>
    <row r="201" spans="2:11" x14ac:dyDescent="0.35">
      <c r="B201" s="8" t="s">
        <v>140</v>
      </c>
      <c r="C201" s="60" t="s">
        <v>141</v>
      </c>
      <c r="D201" s="54" t="s">
        <v>142</v>
      </c>
      <c r="E201" s="6" t="s">
        <v>143</v>
      </c>
      <c r="F201" s="19">
        <v>15440</v>
      </c>
      <c r="G201" s="24">
        <v>79.34</v>
      </c>
      <c r="H201" s="24">
        <v>0.1</v>
      </c>
      <c r="I201" s="31"/>
      <c r="J201" s="31"/>
      <c r="K201" s="35"/>
    </row>
    <row r="202" spans="2:11" x14ac:dyDescent="0.35">
      <c r="B202" s="8" t="s">
        <v>2355</v>
      </c>
      <c r="C202" s="60" t="s">
        <v>2356</v>
      </c>
      <c r="D202" s="54" t="s">
        <v>2357</v>
      </c>
      <c r="E202" s="6" t="s">
        <v>131</v>
      </c>
      <c r="F202" s="19">
        <v>7117</v>
      </c>
      <c r="G202" s="24">
        <v>79.180000000000007</v>
      </c>
      <c r="H202" s="24">
        <v>0.1</v>
      </c>
      <c r="I202" s="31"/>
      <c r="J202" s="31"/>
      <c r="K202" s="35"/>
    </row>
    <row r="203" spans="2:11" x14ac:dyDescent="0.35">
      <c r="B203" s="8" t="s">
        <v>2411</v>
      </c>
      <c r="C203" s="60" t="s">
        <v>2412</v>
      </c>
      <c r="D203" s="54" t="s">
        <v>2413</v>
      </c>
      <c r="E203" s="6" t="s">
        <v>243</v>
      </c>
      <c r="F203" s="19">
        <v>25371</v>
      </c>
      <c r="G203" s="24">
        <v>78.319999999999993</v>
      </c>
      <c r="H203" s="24">
        <v>0.1</v>
      </c>
      <c r="I203" s="31"/>
      <c r="J203" s="31"/>
      <c r="K203" s="35"/>
    </row>
    <row r="204" spans="2:11" x14ac:dyDescent="0.35">
      <c r="B204" s="8" t="s">
        <v>132</v>
      </c>
      <c r="C204" s="60" t="s">
        <v>133</v>
      </c>
      <c r="D204" s="54" t="s">
        <v>134</v>
      </c>
      <c r="E204" s="6" t="s">
        <v>135</v>
      </c>
      <c r="F204" s="19">
        <v>4612</v>
      </c>
      <c r="G204" s="24">
        <v>77</v>
      </c>
      <c r="H204" s="24">
        <v>0.1</v>
      </c>
      <c r="I204" s="31"/>
      <c r="J204" s="31"/>
      <c r="K204" s="35"/>
    </row>
    <row r="205" spans="2:11" x14ac:dyDescent="0.35">
      <c r="B205" s="8" t="s">
        <v>2350</v>
      </c>
      <c r="C205" s="60" t="s">
        <v>1372</v>
      </c>
      <c r="D205" s="54" t="s">
        <v>2351</v>
      </c>
      <c r="E205" s="6" t="s">
        <v>72</v>
      </c>
      <c r="F205" s="19">
        <v>7363</v>
      </c>
      <c r="G205" s="24">
        <v>76.989999999999995</v>
      </c>
      <c r="H205" s="24">
        <v>0.1</v>
      </c>
      <c r="I205" s="31"/>
      <c r="J205" s="31"/>
      <c r="K205" s="35"/>
    </row>
    <row r="206" spans="2:11" x14ac:dyDescent="0.35">
      <c r="B206" s="8" t="s">
        <v>2685</v>
      </c>
      <c r="C206" s="60" t="s">
        <v>2686</v>
      </c>
      <c r="D206" s="54" t="s">
        <v>2687</v>
      </c>
      <c r="E206" s="6" t="s">
        <v>44</v>
      </c>
      <c r="F206" s="19">
        <v>28288</v>
      </c>
      <c r="G206" s="24">
        <v>76.400000000000006</v>
      </c>
      <c r="H206" s="24">
        <v>0.1</v>
      </c>
      <c r="I206" s="31"/>
      <c r="J206" s="31"/>
      <c r="K206" s="35"/>
    </row>
    <row r="207" spans="2:11" x14ac:dyDescent="0.35">
      <c r="B207" s="8" t="s">
        <v>3642</v>
      </c>
      <c r="C207" s="60" t="s">
        <v>3643</v>
      </c>
      <c r="D207" s="54" t="s">
        <v>3644</v>
      </c>
      <c r="E207" s="6" t="s">
        <v>72</v>
      </c>
      <c r="F207" s="19">
        <v>11746</v>
      </c>
      <c r="G207" s="24">
        <v>75.63</v>
      </c>
      <c r="H207" s="24">
        <v>0.1</v>
      </c>
      <c r="I207" s="31"/>
      <c r="J207" s="31"/>
      <c r="K207" s="35"/>
    </row>
    <row r="208" spans="2:11" x14ac:dyDescent="0.35">
      <c r="B208" s="8" t="s">
        <v>171</v>
      </c>
      <c r="C208" s="60" t="s">
        <v>172</v>
      </c>
      <c r="D208" s="54" t="s">
        <v>173</v>
      </c>
      <c r="E208" s="6" t="s">
        <v>127</v>
      </c>
      <c r="F208" s="19">
        <v>15337</v>
      </c>
      <c r="G208" s="24">
        <v>73.400000000000006</v>
      </c>
      <c r="H208" s="24">
        <v>0.1</v>
      </c>
      <c r="I208" s="31"/>
      <c r="J208" s="31"/>
      <c r="K208" s="35"/>
    </row>
    <row r="209" spans="2:11" x14ac:dyDescent="0.35">
      <c r="B209" s="8" t="s">
        <v>602</v>
      </c>
      <c r="C209" s="60" t="s">
        <v>603</v>
      </c>
      <c r="D209" s="54" t="s">
        <v>604</v>
      </c>
      <c r="E209" s="6" t="s">
        <v>115</v>
      </c>
      <c r="F209" s="19">
        <v>4796</v>
      </c>
      <c r="G209" s="24">
        <v>73.36</v>
      </c>
      <c r="H209" s="24">
        <v>0.1</v>
      </c>
      <c r="I209" s="31"/>
      <c r="J209" s="31"/>
      <c r="K209" s="35"/>
    </row>
    <row r="210" spans="2:11" x14ac:dyDescent="0.35">
      <c r="B210" s="8" t="s">
        <v>422</v>
      </c>
      <c r="C210" s="60" t="s">
        <v>423</v>
      </c>
      <c r="D210" s="54" t="s">
        <v>424</v>
      </c>
      <c r="E210" s="6" t="s">
        <v>257</v>
      </c>
      <c r="F210" s="19">
        <v>4602</v>
      </c>
      <c r="G210" s="24">
        <v>72.73</v>
      </c>
      <c r="H210" s="24">
        <v>0.1</v>
      </c>
      <c r="I210" s="31"/>
      <c r="J210" s="31"/>
      <c r="K210" s="35"/>
    </row>
    <row r="211" spans="2:11" x14ac:dyDescent="0.35">
      <c r="B211" s="8" t="s">
        <v>3645</v>
      </c>
      <c r="C211" s="60" t="s">
        <v>3646</v>
      </c>
      <c r="D211" s="54" t="s">
        <v>3647</v>
      </c>
      <c r="E211" s="6" t="s">
        <v>127</v>
      </c>
      <c r="F211" s="19">
        <v>43901</v>
      </c>
      <c r="G211" s="24">
        <v>70.489999999999995</v>
      </c>
      <c r="H211" s="24">
        <v>0.09</v>
      </c>
      <c r="I211" s="31"/>
      <c r="J211" s="31"/>
      <c r="K211" s="35"/>
    </row>
    <row r="212" spans="2:11" x14ac:dyDescent="0.35">
      <c r="B212" s="8" t="s">
        <v>3648</v>
      </c>
      <c r="C212" s="60" t="s">
        <v>3649</v>
      </c>
      <c r="D212" s="54" t="s">
        <v>3650</v>
      </c>
      <c r="E212" s="6" t="s">
        <v>243</v>
      </c>
      <c r="F212" s="19">
        <v>6977</v>
      </c>
      <c r="G212" s="24">
        <v>70.459999999999994</v>
      </c>
      <c r="H212" s="24">
        <v>0.09</v>
      </c>
      <c r="I212" s="31"/>
      <c r="J212" s="31"/>
      <c r="K212" s="35"/>
    </row>
    <row r="213" spans="2:11" x14ac:dyDescent="0.35">
      <c r="B213" s="8" t="s">
        <v>2682</v>
      </c>
      <c r="C213" s="60" t="s">
        <v>2683</v>
      </c>
      <c r="D213" s="54" t="s">
        <v>2684</v>
      </c>
      <c r="E213" s="6" t="s">
        <v>65</v>
      </c>
      <c r="F213" s="19">
        <v>7486</v>
      </c>
      <c r="G213" s="24">
        <v>69.98</v>
      </c>
      <c r="H213" s="24">
        <v>0.09</v>
      </c>
      <c r="I213" s="31"/>
      <c r="J213" s="31"/>
      <c r="K213" s="35"/>
    </row>
    <row r="214" spans="2:11" x14ac:dyDescent="0.35">
      <c r="B214" s="8" t="s">
        <v>1067</v>
      </c>
      <c r="C214" s="60" t="s">
        <v>1068</v>
      </c>
      <c r="D214" s="54" t="s">
        <v>1069</v>
      </c>
      <c r="E214" s="6" t="s">
        <v>44</v>
      </c>
      <c r="F214" s="19">
        <v>34918</v>
      </c>
      <c r="G214" s="24">
        <v>69.739999999999995</v>
      </c>
      <c r="H214" s="24">
        <v>0.09</v>
      </c>
      <c r="I214" s="31"/>
      <c r="J214" s="31"/>
      <c r="K214" s="35"/>
    </row>
    <row r="215" spans="2:11" x14ac:dyDescent="0.35">
      <c r="B215" s="8" t="s">
        <v>2805</v>
      </c>
      <c r="C215" s="60" t="s">
        <v>2806</v>
      </c>
      <c r="D215" s="54" t="s">
        <v>2807</v>
      </c>
      <c r="E215" s="6" t="s">
        <v>243</v>
      </c>
      <c r="F215" s="19">
        <v>9417</v>
      </c>
      <c r="G215" s="24">
        <v>69.55</v>
      </c>
      <c r="H215" s="24">
        <v>0.09</v>
      </c>
      <c r="I215" s="31"/>
      <c r="J215" s="31"/>
      <c r="K215" s="35"/>
    </row>
    <row r="216" spans="2:11" x14ac:dyDescent="0.35">
      <c r="B216" s="8" t="s">
        <v>548</v>
      </c>
      <c r="C216" s="60" t="s">
        <v>549</v>
      </c>
      <c r="D216" s="54" t="s">
        <v>550</v>
      </c>
      <c r="E216" s="6" t="s">
        <v>170</v>
      </c>
      <c r="F216" s="19">
        <v>9920</v>
      </c>
      <c r="G216" s="24">
        <v>69.540000000000006</v>
      </c>
      <c r="H216" s="24">
        <v>0.09</v>
      </c>
      <c r="I216" s="31"/>
      <c r="J216" s="31"/>
      <c r="K216" s="35"/>
    </row>
    <row r="217" spans="2:11" x14ac:dyDescent="0.35">
      <c r="B217" s="8" t="s">
        <v>1077</v>
      </c>
      <c r="C217" s="60" t="s">
        <v>1078</v>
      </c>
      <c r="D217" s="54" t="s">
        <v>1079</v>
      </c>
      <c r="E217" s="6" t="s">
        <v>143</v>
      </c>
      <c r="F217" s="19">
        <v>8697</v>
      </c>
      <c r="G217" s="24">
        <v>69.39</v>
      </c>
      <c r="H217" s="24">
        <v>0.09</v>
      </c>
      <c r="I217" s="31"/>
      <c r="J217" s="31"/>
      <c r="K217" s="35"/>
    </row>
    <row r="218" spans="2:11" x14ac:dyDescent="0.35">
      <c r="B218" s="8" t="s">
        <v>3651</v>
      </c>
      <c r="C218" s="60" t="s">
        <v>3652</v>
      </c>
      <c r="D218" s="54" t="s">
        <v>3653</v>
      </c>
      <c r="E218" s="6" t="s">
        <v>375</v>
      </c>
      <c r="F218" s="19">
        <v>10868</v>
      </c>
      <c r="G218" s="24">
        <v>68.98</v>
      </c>
      <c r="H218" s="24">
        <v>0.09</v>
      </c>
      <c r="I218" s="31"/>
      <c r="J218" s="31"/>
      <c r="K218" s="35"/>
    </row>
    <row r="219" spans="2:11" x14ac:dyDescent="0.35">
      <c r="B219" s="8" t="s">
        <v>2347</v>
      </c>
      <c r="C219" s="60" t="s">
        <v>2348</v>
      </c>
      <c r="D219" s="54" t="s">
        <v>2349</v>
      </c>
      <c r="E219" s="6" t="s">
        <v>292</v>
      </c>
      <c r="F219" s="19">
        <v>13526</v>
      </c>
      <c r="G219" s="24">
        <v>68.83</v>
      </c>
      <c r="H219" s="24">
        <v>0.09</v>
      </c>
      <c r="I219" s="31"/>
      <c r="J219" s="31"/>
      <c r="K219" s="35"/>
    </row>
    <row r="220" spans="2:11" x14ac:dyDescent="0.35">
      <c r="B220" s="8" t="s">
        <v>3736</v>
      </c>
      <c r="C220" s="60" t="s">
        <v>3737</v>
      </c>
      <c r="D220" s="54" t="s">
        <v>3738</v>
      </c>
      <c r="E220" s="6" t="s">
        <v>80</v>
      </c>
      <c r="F220" s="19">
        <v>12858</v>
      </c>
      <c r="G220" s="24">
        <v>68.77</v>
      </c>
      <c r="H220" s="24">
        <v>0.09</v>
      </c>
      <c r="I220" s="31"/>
      <c r="J220" s="31"/>
      <c r="K220" s="35"/>
    </row>
    <row r="221" spans="2:11" x14ac:dyDescent="0.35">
      <c r="B221" s="8" t="s">
        <v>2324</v>
      </c>
      <c r="C221" s="60" t="s">
        <v>2325</v>
      </c>
      <c r="D221" s="54" t="s">
        <v>2326</v>
      </c>
      <c r="E221" s="6" t="s">
        <v>84</v>
      </c>
      <c r="F221" s="19">
        <v>25170</v>
      </c>
      <c r="G221" s="24">
        <v>68.55</v>
      </c>
      <c r="H221" s="24">
        <v>0.09</v>
      </c>
      <c r="I221" s="31"/>
      <c r="J221" s="31"/>
      <c r="K221" s="35"/>
    </row>
    <row r="222" spans="2:11" x14ac:dyDescent="0.35">
      <c r="B222" s="8" t="s">
        <v>2400</v>
      </c>
      <c r="C222" s="60" t="s">
        <v>2401</v>
      </c>
      <c r="D222" s="54" t="s">
        <v>2402</v>
      </c>
      <c r="E222" s="6" t="s">
        <v>84</v>
      </c>
      <c r="F222" s="19">
        <v>854</v>
      </c>
      <c r="G222" s="24">
        <v>68.52</v>
      </c>
      <c r="H222" s="24">
        <v>0.09</v>
      </c>
      <c r="I222" s="31"/>
      <c r="J222" s="31"/>
      <c r="K222" s="35"/>
    </row>
    <row r="223" spans="2:11" x14ac:dyDescent="0.35">
      <c r="B223" s="8" t="s">
        <v>251</v>
      </c>
      <c r="C223" s="60" t="s">
        <v>252</v>
      </c>
      <c r="D223" s="54" t="s">
        <v>253</v>
      </c>
      <c r="E223" s="6" t="s">
        <v>131</v>
      </c>
      <c r="F223" s="19">
        <v>3147</v>
      </c>
      <c r="G223" s="24">
        <v>68</v>
      </c>
      <c r="H223" s="24">
        <v>0.09</v>
      </c>
      <c r="I223" s="31"/>
      <c r="J223" s="31"/>
      <c r="K223" s="35"/>
    </row>
    <row r="224" spans="2:11" x14ac:dyDescent="0.35">
      <c r="B224" s="8" t="s">
        <v>351</v>
      </c>
      <c r="C224" s="60" t="s">
        <v>352</v>
      </c>
      <c r="D224" s="54" t="s">
        <v>353</v>
      </c>
      <c r="E224" s="6" t="s">
        <v>44</v>
      </c>
      <c r="F224" s="19">
        <v>47613</v>
      </c>
      <c r="G224" s="24">
        <v>66.599999999999994</v>
      </c>
      <c r="H224" s="24">
        <v>0.09</v>
      </c>
      <c r="I224" s="31"/>
      <c r="J224" s="31"/>
      <c r="K224" s="35"/>
    </row>
    <row r="225" spans="2:11" x14ac:dyDescent="0.35">
      <c r="B225" s="8" t="s">
        <v>3654</v>
      </c>
      <c r="C225" s="60" t="s">
        <v>3655</v>
      </c>
      <c r="D225" s="54" t="s">
        <v>3656</v>
      </c>
      <c r="E225" s="6" t="s">
        <v>54</v>
      </c>
      <c r="F225" s="19">
        <v>22241</v>
      </c>
      <c r="G225" s="24">
        <v>66.2</v>
      </c>
      <c r="H225" s="24">
        <v>0.09</v>
      </c>
      <c r="I225" s="31"/>
      <c r="J225" s="31"/>
      <c r="K225" s="35"/>
    </row>
    <row r="226" spans="2:11" x14ac:dyDescent="0.35">
      <c r="B226" s="8" t="s">
        <v>3739</v>
      </c>
      <c r="C226" s="60" t="s">
        <v>3740</v>
      </c>
      <c r="D226" s="54" t="s">
        <v>3741</v>
      </c>
      <c r="E226" s="6" t="s">
        <v>119</v>
      </c>
      <c r="F226" s="19">
        <v>3207</v>
      </c>
      <c r="G226" s="24">
        <v>65.53</v>
      </c>
      <c r="H226" s="24">
        <v>0.09</v>
      </c>
      <c r="I226" s="31"/>
      <c r="J226" s="31"/>
      <c r="K226" s="35"/>
    </row>
    <row r="227" spans="2:11" x14ac:dyDescent="0.35">
      <c r="B227" s="8" t="s">
        <v>2316</v>
      </c>
      <c r="C227" s="60" t="s">
        <v>679</v>
      </c>
      <c r="D227" s="54" t="s">
        <v>2317</v>
      </c>
      <c r="E227" s="6" t="s">
        <v>72</v>
      </c>
      <c r="F227" s="19">
        <v>11779</v>
      </c>
      <c r="G227" s="24">
        <v>65.34</v>
      </c>
      <c r="H227" s="24">
        <v>0.09</v>
      </c>
      <c r="I227" s="31"/>
      <c r="J227" s="31"/>
      <c r="K227" s="35"/>
    </row>
    <row r="228" spans="2:11" x14ac:dyDescent="0.35">
      <c r="B228" s="8" t="s">
        <v>128</v>
      </c>
      <c r="C228" s="60" t="s">
        <v>129</v>
      </c>
      <c r="D228" s="54" t="s">
        <v>130</v>
      </c>
      <c r="E228" s="6" t="s">
        <v>131</v>
      </c>
      <c r="F228" s="19">
        <v>1577</v>
      </c>
      <c r="G228" s="24">
        <v>65.05</v>
      </c>
      <c r="H228" s="24">
        <v>0.09</v>
      </c>
      <c r="I228" s="31"/>
      <c r="J228" s="31"/>
      <c r="K228" s="35"/>
    </row>
    <row r="229" spans="2:11" x14ac:dyDescent="0.35">
      <c r="B229" s="8" t="s">
        <v>2743</v>
      </c>
      <c r="C229" s="60" t="s">
        <v>2744</v>
      </c>
      <c r="D229" s="54" t="s">
        <v>2745</v>
      </c>
      <c r="E229" s="6" t="s">
        <v>115</v>
      </c>
      <c r="F229" s="19">
        <v>5134</v>
      </c>
      <c r="G229" s="24">
        <v>65.03</v>
      </c>
      <c r="H229" s="24">
        <v>0.09</v>
      </c>
      <c r="I229" s="31"/>
      <c r="J229" s="31"/>
      <c r="K229" s="35"/>
    </row>
    <row r="230" spans="2:11" x14ac:dyDescent="0.35">
      <c r="B230" s="8" t="s">
        <v>1020</v>
      </c>
      <c r="C230" s="60" t="s">
        <v>1021</v>
      </c>
      <c r="D230" s="54" t="s">
        <v>1022</v>
      </c>
      <c r="E230" s="6" t="s">
        <v>170</v>
      </c>
      <c r="F230" s="19">
        <v>9677</v>
      </c>
      <c r="G230" s="24">
        <v>64.52</v>
      </c>
      <c r="H230" s="24">
        <v>0.08</v>
      </c>
      <c r="I230" s="31"/>
      <c r="J230" s="31"/>
      <c r="K230" s="35"/>
    </row>
    <row r="231" spans="2:11" x14ac:dyDescent="0.35">
      <c r="B231" s="8" t="s">
        <v>2336</v>
      </c>
      <c r="C231" s="60" t="s">
        <v>2337</v>
      </c>
      <c r="D231" s="54" t="s">
        <v>2338</v>
      </c>
      <c r="E231" s="6" t="s">
        <v>131</v>
      </c>
      <c r="F231" s="19">
        <v>17826</v>
      </c>
      <c r="G231" s="24">
        <v>64.27</v>
      </c>
      <c r="H231" s="24">
        <v>0.08</v>
      </c>
      <c r="I231" s="31"/>
      <c r="J231" s="31"/>
      <c r="K231" s="35"/>
    </row>
    <row r="232" spans="2:11" x14ac:dyDescent="0.35">
      <c r="B232" s="8" t="s">
        <v>2870</v>
      </c>
      <c r="C232" s="60" t="s">
        <v>2871</v>
      </c>
      <c r="D232" s="54" t="s">
        <v>2872</v>
      </c>
      <c r="E232" s="6" t="s">
        <v>127</v>
      </c>
      <c r="F232" s="19">
        <v>11819</v>
      </c>
      <c r="G232" s="24">
        <v>63.77</v>
      </c>
      <c r="H232" s="24">
        <v>0.08</v>
      </c>
      <c r="I232" s="31"/>
      <c r="J232" s="31"/>
      <c r="K232" s="35"/>
    </row>
    <row r="233" spans="2:11" x14ac:dyDescent="0.35">
      <c r="B233" s="8" t="s">
        <v>2318</v>
      </c>
      <c r="C233" s="60" t="s">
        <v>2319</v>
      </c>
      <c r="D233" s="54" t="s">
        <v>2320</v>
      </c>
      <c r="E233" s="6" t="s">
        <v>72</v>
      </c>
      <c r="F233" s="19">
        <v>21505</v>
      </c>
      <c r="G233" s="24">
        <v>63.3</v>
      </c>
      <c r="H233" s="24">
        <v>0.08</v>
      </c>
      <c r="I233" s="31"/>
      <c r="J233" s="31"/>
      <c r="K233" s="35"/>
    </row>
    <row r="234" spans="2:11" x14ac:dyDescent="0.35">
      <c r="B234" s="8" t="s">
        <v>3657</v>
      </c>
      <c r="C234" s="60" t="s">
        <v>3658</v>
      </c>
      <c r="D234" s="54" t="s">
        <v>3659</v>
      </c>
      <c r="E234" s="6" t="s">
        <v>44</v>
      </c>
      <c r="F234" s="19">
        <v>79780</v>
      </c>
      <c r="G234" s="24">
        <v>62.52</v>
      </c>
      <c r="H234" s="24">
        <v>0.08</v>
      </c>
      <c r="I234" s="31"/>
      <c r="J234" s="31"/>
      <c r="K234" s="35"/>
    </row>
    <row r="235" spans="2:11" x14ac:dyDescent="0.35">
      <c r="B235" s="8" t="s">
        <v>2333</v>
      </c>
      <c r="C235" s="60" t="s">
        <v>2334</v>
      </c>
      <c r="D235" s="54" t="s">
        <v>2335</v>
      </c>
      <c r="E235" s="6" t="s">
        <v>515</v>
      </c>
      <c r="F235" s="19">
        <v>13566</v>
      </c>
      <c r="G235" s="24">
        <v>62.33</v>
      </c>
      <c r="H235" s="24">
        <v>0.08</v>
      </c>
      <c r="I235" s="31"/>
      <c r="J235" s="31"/>
      <c r="K235" s="35"/>
    </row>
    <row r="236" spans="2:11" x14ac:dyDescent="0.35">
      <c r="B236" s="8" t="s">
        <v>2327</v>
      </c>
      <c r="C236" s="60" t="s">
        <v>2328</v>
      </c>
      <c r="D236" s="54" t="s">
        <v>2329</v>
      </c>
      <c r="E236" s="6" t="s">
        <v>84</v>
      </c>
      <c r="F236" s="19">
        <v>15099</v>
      </c>
      <c r="G236" s="24">
        <v>62.32</v>
      </c>
      <c r="H236" s="24">
        <v>0.08</v>
      </c>
      <c r="I236" s="31"/>
      <c r="J236" s="31"/>
      <c r="K236" s="35"/>
    </row>
    <row r="237" spans="2:11" x14ac:dyDescent="0.35">
      <c r="B237" s="8" t="s">
        <v>105</v>
      </c>
      <c r="C237" s="60" t="s">
        <v>106</v>
      </c>
      <c r="D237" s="54" t="s">
        <v>107</v>
      </c>
      <c r="E237" s="6" t="s">
        <v>98</v>
      </c>
      <c r="F237" s="19">
        <v>1518</v>
      </c>
      <c r="G237" s="24">
        <v>61.9</v>
      </c>
      <c r="H237" s="24">
        <v>0.08</v>
      </c>
      <c r="I237" s="31"/>
      <c r="J237" s="31"/>
      <c r="K237" s="35"/>
    </row>
    <row r="238" spans="2:11" x14ac:dyDescent="0.35">
      <c r="B238" s="8" t="s">
        <v>3742</v>
      </c>
      <c r="C238" s="60" t="s">
        <v>208</v>
      </c>
      <c r="D238" s="54" t="s">
        <v>3743</v>
      </c>
      <c r="E238" s="6" t="s">
        <v>292</v>
      </c>
      <c r="F238" s="19">
        <v>3883</v>
      </c>
      <c r="G238" s="24">
        <v>61.23</v>
      </c>
      <c r="H238" s="24">
        <v>0.08</v>
      </c>
      <c r="I238" s="31"/>
      <c r="J238" s="31"/>
      <c r="K238" s="35"/>
    </row>
    <row r="239" spans="2:11" x14ac:dyDescent="0.35">
      <c r="B239" s="8" t="s">
        <v>321</v>
      </c>
      <c r="C239" s="60" t="s">
        <v>322</v>
      </c>
      <c r="D239" s="54" t="s">
        <v>323</v>
      </c>
      <c r="E239" s="6" t="s">
        <v>72</v>
      </c>
      <c r="F239" s="19">
        <v>3884</v>
      </c>
      <c r="G239" s="24">
        <v>60.44</v>
      </c>
      <c r="H239" s="24">
        <v>0.08</v>
      </c>
      <c r="I239" s="31"/>
      <c r="J239" s="31"/>
      <c r="K239" s="35"/>
    </row>
    <row r="240" spans="2:11" x14ac:dyDescent="0.35">
      <c r="B240" s="8" t="s">
        <v>3660</v>
      </c>
      <c r="C240" s="60" t="s">
        <v>3661</v>
      </c>
      <c r="D240" s="54" t="s">
        <v>3662</v>
      </c>
      <c r="E240" s="6" t="s">
        <v>111</v>
      </c>
      <c r="F240" s="19">
        <v>825</v>
      </c>
      <c r="G240" s="24">
        <v>60.39</v>
      </c>
      <c r="H240" s="24">
        <v>0.08</v>
      </c>
      <c r="I240" s="31"/>
      <c r="J240" s="31"/>
      <c r="K240" s="35"/>
    </row>
    <row r="241" spans="2:11" x14ac:dyDescent="0.35">
      <c r="B241" s="8" t="s">
        <v>2694</v>
      </c>
      <c r="C241" s="60" t="s">
        <v>2695</v>
      </c>
      <c r="D241" s="54" t="s">
        <v>2696</v>
      </c>
      <c r="E241" s="6" t="s">
        <v>243</v>
      </c>
      <c r="F241" s="19">
        <v>1671</v>
      </c>
      <c r="G241" s="24">
        <v>60.18</v>
      </c>
      <c r="H241" s="24">
        <v>0.08</v>
      </c>
      <c r="I241" s="31"/>
      <c r="J241" s="31"/>
      <c r="K241" s="35"/>
    </row>
    <row r="242" spans="2:11" x14ac:dyDescent="0.35">
      <c r="B242" s="8" t="s">
        <v>277</v>
      </c>
      <c r="C242" s="60" t="s">
        <v>278</v>
      </c>
      <c r="D242" s="54" t="s">
        <v>279</v>
      </c>
      <c r="E242" s="6" t="s">
        <v>115</v>
      </c>
      <c r="F242" s="19">
        <v>1522</v>
      </c>
      <c r="G242" s="24">
        <v>60.11</v>
      </c>
      <c r="H242" s="24">
        <v>0.08</v>
      </c>
      <c r="I242" s="31"/>
      <c r="J242" s="31"/>
      <c r="K242" s="35"/>
    </row>
    <row r="243" spans="2:11" x14ac:dyDescent="0.35">
      <c r="B243" s="8" t="s">
        <v>2084</v>
      </c>
      <c r="C243" s="60" t="s">
        <v>2085</v>
      </c>
      <c r="D243" s="54" t="s">
        <v>2086</v>
      </c>
      <c r="E243" s="6" t="s">
        <v>76</v>
      </c>
      <c r="F243" s="19">
        <v>3122</v>
      </c>
      <c r="G243" s="24">
        <v>59.51</v>
      </c>
      <c r="H243" s="24">
        <v>0.08</v>
      </c>
      <c r="I243" s="31"/>
      <c r="J243" s="31"/>
      <c r="K243" s="35"/>
    </row>
    <row r="244" spans="2:11" x14ac:dyDescent="0.35">
      <c r="B244" s="8" t="s">
        <v>3663</v>
      </c>
      <c r="C244" s="60" t="s">
        <v>3664</v>
      </c>
      <c r="D244" s="54" t="s">
        <v>3665</v>
      </c>
      <c r="E244" s="6" t="s">
        <v>111</v>
      </c>
      <c r="F244" s="19">
        <v>1652</v>
      </c>
      <c r="G244" s="24">
        <v>59.51</v>
      </c>
      <c r="H244" s="24">
        <v>0.08</v>
      </c>
      <c r="I244" s="31"/>
      <c r="J244" s="31"/>
      <c r="K244" s="35"/>
    </row>
    <row r="245" spans="2:11" x14ac:dyDescent="0.35">
      <c r="B245" s="8" t="s">
        <v>593</v>
      </c>
      <c r="C245" s="60" t="s">
        <v>594</v>
      </c>
      <c r="D245" s="54" t="s">
        <v>595</v>
      </c>
      <c r="E245" s="6" t="s">
        <v>153</v>
      </c>
      <c r="F245" s="19">
        <v>11470</v>
      </c>
      <c r="G245" s="24">
        <v>59.18</v>
      </c>
      <c r="H245" s="24">
        <v>0.08</v>
      </c>
      <c r="I245" s="31"/>
      <c r="J245" s="31"/>
      <c r="K245" s="35"/>
    </row>
    <row r="246" spans="2:11" x14ac:dyDescent="0.35">
      <c r="B246" s="8" t="s">
        <v>3744</v>
      </c>
      <c r="C246" s="60" t="s">
        <v>1398</v>
      </c>
      <c r="D246" s="54" t="s">
        <v>3745</v>
      </c>
      <c r="E246" s="6" t="s">
        <v>72</v>
      </c>
      <c r="F246" s="19">
        <v>13937</v>
      </c>
      <c r="G246" s="24">
        <v>58.15</v>
      </c>
      <c r="H246" s="24">
        <v>0.08</v>
      </c>
      <c r="I246" s="31"/>
      <c r="J246" s="31"/>
      <c r="K246" s="35"/>
    </row>
    <row r="247" spans="2:11" x14ac:dyDescent="0.35">
      <c r="B247" s="8" t="s">
        <v>1017</v>
      </c>
      <c r="C247" s="60" t="s">
        <v>1018</v>
      </c>
      <c r="D247" s="54" t="s">
        <v>1019</v>
      </c>
      <c r="E247" s="6" t="s">
        <v>119</v>
      </c>
      <c r="F247" s="19">
        <v>5392</v>
      </c>
      <c r="G247" s="24">
        <v>57.66</v>
      </c>
      <c r="H247" s="24">
        <v>0.08</v>
      </c>
      <c r="I247" s="31"/>
      <c r="J247" s="31"/>
      <c r="K247" s="35"/>
    </row>
    <row r="248" spans="2:11" x14ac:dyDescent="0.35">
      <c r="B248" s="8" t="s">
        <v>3666</v>
      </c>
      <c r="C248" s="60" t="s">
        <v>3667</v>
      </c>
      <c r="D248" s="54" t="s">
        <v>3668</v>
      </c>
      <c r="E248" s="6" t="s">
        <v>177</v>
      </c>
      <c r="F248" s="19">
        <v>3316</v>
      </c>
      <c r="G248" s="24">
        <v>57.48</v>
      </c>
      <c r="H248" s="24">
        <v>0.08</v>
      </c>
      <c r="I248" s="31"/>
      <c r="J248" s="31"/>
      <c r="K248" s="35"/>
    </row>
    <row r="249" spans="2:11" x14ac:dyDescent="0.35">
      <c r="B249" s="8" t="s">
        <v>2825</v>
      </c>
      <c r="C249" s="60" t="s">
        <v>1412</v>
      </c>
      <c r="D249" s="54" t="s">
        <v>2826</v>
      </c>
      <c r="E249" s="6" t="s">
        <v>72</v>
      </c>
      <c r="F249" s="19">
        <v>16925</v>
      </c>
      <c r="G249" s="24">
        <v>56.39</v>
      </c>
      <c r="H249" s="24">
        <v>7.0000000000000007E-2</v>
      </c>
      <c r="I249" s="31"/>
      <c r="J249" s="31"/>
      <c r="K249" s="35"/>
    </row>
    <row r="250" spans="2:11" x14ac:dyDescent="0.35">
      <c r="B250" s="8" t="s">
        <v>3746</v>
      </c>
      <c r="C250" s="60" t="s">
        <v>3747</v>
      </c>
      <c r="D250" s="54" t="s">
        <v>3748</v>
      </c>
      <c r="E250" s="6" t="s">
        <v>111</v>
      </c>
      <c r="F250" s="19">
        <v>9199</v>
      </c>
      <c r="G250" s="24">
        <v>55.91</v>
      </c>
      <c r="H250" s="24">
        <v>7.0000000000000007E-2</v>
      </c>
      <c r="I250" s="31"/>
      <c r="J250" s="31"/>
      <c r="K250" s="35"/>
    </row>
    <row r="251" spans="2:11" x14ac:dyDescent="0.35">
      <c r="B251" s="8" t="s">
        <v>2873</v>
      </c>
      <c r="C251" s="60" t="s">
        <v>2874</v>
      </c>
      <c r="D251" s="54" t="s">
        <v>2875</v>
      </c>
      <c r="E251" s="6" t="s">
        <v>58</v>
      </c>
      <c r="F251" s="19">
        <v>1348</v>
      </c>
      <c r="G251" s="24">
        <v>55.67</v>
      </c>
      <c r="H251" s="24">
        <v>7.0000000000000007E-2</v>
      </c>
      <c r="I251" s="31"/>
      <c r="J251" s="31"/>
      <c r="K251" s="35"/>
    </row>
    <row r="252" spans="2:11" x14ac:dyDescent="0.35">
      <c r="B252" s="8" t="s">
        <v>2218</v>
      </c>
      <c r="C252" s="60" t="s">
        <v>2219</v>
      </c>
      <c r="D252" s="54" t="s">
        <v>2220</v>
      </c>
      <c r="E252" s="6" t="s">
        <v>54</v>
      </c>
      <c r="F252" s="19">
        <v>4449</v>
      </c>
      <c r="G252" s="24">
        <v>55.63</v>
      </c>
      <c r="H252" s="24">
        <v>7.0000000000000007E-2</v>
      </c>
      <c r="I252" s="31"/>
      <c r="J252" s="31"/>
      <c r="K252" s="35"/>
    </row>
    <row r="253" spans="2:11" x14ac:dyDescent="0.35">
      <c r="B253" s="8" t="s">
        <v>3749</v>
      </c>
      <c r="C253" s="60" t="s">
        <v>3750</v>
      </c>
      <c r="D253" s="54" t="s">
        <v>3751</v>
      </c>
      <c r="E253" s="6" t="s">
        <v>115</v>
      </c>
      <c r="F253" s="19">
        <v>3260</v>
      </c>
      <c r="G253" s="24">
        <v>55.36</v>
      </c>
      <c r="H253" s="24">
        <v>7.0000000000000007E-2</v>
      </c>
      <c r="I253" s="31"/>
      <c r="J253" s="31"/>
      <c r="K253" s="35"/>
    </row>
    <row r="254" spans="2:11" x14ac:dyDescent="0.35">
      <c r="B254" s="8" t="s">
        <v>258</v>
      </c>
      <c r="C254" s="60" t="s">
        <v>259</v>
      </c>
      <c r="D254" s="54" t="s">
        <v>260</v>
      </c>
      <c r="E254" s="6" t="s">
        <v>119</v>
      </c>
      <c r="F254" s="19">
        <v>3118</v>
      </c>
      <c r="G254" s="24">
        <v>54.59</v>
      </c>
      <c r="H254" s="24">
        <v>7.0000000000000007E-2</v>
      </c>
      <c r="I254" s="31"/>
      <c r="J254" s="31"/>
      <c r="K254" s="35"/>
    </row>
    <row r="255" spans="2:11" x14ac:dyDescent="0.35">
      <c r="B255" s="8" t="s">
        <v>318</v>
      </c>
      <c r="C255" s="60" t="s">
        <v>319</v>
      </c>
      <c r="D255" s="54" t="s">
        <v>320</v>
      </c>
      <c r="E255" s="6" t="s">
        <v>84</v>
      </c>
      <c r="F255" s="19">
        <v>3402</v>
      </c>
      <c r="G255" s="24">
        <v>54.19</v>
      </c>
      <c r="H255" s="24">
        <v>7.0000000000000007E-2</v>
      </c>
      <c r="I255" s="31"/>
      <c r="J255" s="31"/>
      <c r="K255" s="35"/>
    </row>
    <row r="256" spans="2:11" x14ac:dyDescent="0.35">
      <c r="B256" s="8" t="s">
        <v>178</v>
      </c>
      <c r="C256" s="60" t="s">
        <v>179</v>
      </c>
      <c r="D256" s="54" t="s">
        <v>180</v>
      </c>
      <c r="E256" s="6" t="s">
        <v>84</v>
      </c>
      <c r="F256" s="19">
        <v>11159</v>
      </c>
      <c r="G256" s="24">
        <v>52.79</v>
      </c>
      <c r="H256" s="24">
        <v>7.0000000000000007E-2</v>
      </c>
      <c r="I256" s="31"/>
      <c r="J256" s="31"/>
      <c r="K256" s="35"/>
    </row>
    <row r="257" spans="2:11" x14ac:dyDescent="0.35">
      <c r="B257" s="8" t="s">
        <v>342</v>
      </c>
      <c r="C257" s="60" t="s">
        <v>343</v>
      </c>
      <c r="D257" s="54" t="s">
        <v>344</v>
      </c>
      <c r="E257" s="6" t="s">
        <v>119</v>
      </c>
      <c r="F257" s="19">
        <v>2032</v>
      </c>
      <c r="G257" s="24">
        <v>52.71</v>
      </c>
      <c r="H257" s="24">
        <v>7.0000000000000007E-2</v>
      </c>
      <c r="I257" s="31"/>
      <c r="J257" s="31"/>
      <c r="K257" s="35"/>
    </row>
    <row r="258" spans="2:11" x14ac:dyDescent="0.35">
      <c r="B258" s="8" t="s">
        <v>234</v>
      </c>
      <c r="C258" s="60" t="s">
        <v>235</v>
      </c>
      <c r="D258" s="54" t="s">
        <v>236</v>
      </c>
      <c r="E258" s="6" t="s">
        <v>119</v>
      </c>
      <c r="F258" s="19">
        <v>204</v>
      </c>
      <c r="G258" s="24">
        <v>51.89</v>
      </c>
      <c r="H258" s="24">
        <v>7.0000000000000007E-2</v>
      </c>
      <c r="I258" s="31"/>
      <c r="J258" s="31"/>
      <c r="K258" s="35"/>
    </row>
    <row r="259" spans="2:11" x14ac:dyDescent="0.35">
      <c r="B259" s="8" t="s">
        <v>3669</v>
      </c>
      <c r="C259" s="60" t="s">
        <v>3670</v>
      </c>
      <c r="D259" s="54" t="s">
        <v>3671</v>
      </c>
      <c r="E259" s="6" t="s">
        <v>131</v>
      </c>
      <c r="F259" s="19">
        <v>12673</v>
      </c>
      <c r="G259" s="24">
        <v>51.76</v>
      </c>
      <c r="H259" s="24">
        <v>7.0000000000000007E-2</v>
      </c>
      <c r="I259" s="31"/>
      <c r="J259" s="31"/>
      <c r="K259" s="35"/>
    </row>
    <row r="260" spans="2:11" x14ac:dyDescent="0.35">
      <c r="B260" s="8" t="s">
        <v>3672</v>
      </c>
      <c r="C260" s="60" t="s">
        <v>3673</v>
      </c>
      <c r="D260" s="54" t="s">
        <v>3674</v>
      </c>
      <c r="E260" s="6" t="s">
        <v>243</v>
      </c>
      <c r="F260" s="19">
        <v>23932</v>
      </c>
      <c r="G260" s="24">
        <v>51.45</v>
      </c>
      <c r="H260" s="24">
        <v>7.0000000000000007E-2</v>
      </c>
      <c r="I260" s="31"/>
      <c r="J260" s="31"/>
      <c r="K260" s="35"/>
    </row>
    <row r="261" spans="2:11" x14ac:dyDescent="0.35">
      <c r="B261" s="8" t="s">
        <v>3752</v>
      </c>
      <c r="C261" s="60" t="s">
        <v>3753</v>
      </c>
      <c r="D261" s="54" t="s">
        <v>3754</v>
      </c>
      <c r="E261" s="6" t="s">
        <v>119</v>
      </c>
      <c r="F261" s="19">
        <v>337</v>
      </c>
      <c r="G261" s="24">
        <v>50.56</v>
      </c>
      <c r="H261" s="24">
        <v>7.0000000000000007E-2</v>
      </c>
      <c r="I261" s="31"/>
      <c r="J261" s="31"/>
      <c r="K261" s="35"/>
    </row>
    <row r="262" spans="2:11" x14ac:dyDescent="0.35">
      <c r="B262" s="8" t="s">
        <v>3755</v>
      </c>
      <c r="C262" s="60" t="s">
        <v>3756</v>
      </c>
      <c r="D262" s="54" t="s">
        <v>3757</v>
      </c>
      <c r="E262" s="6" t="s">
        <v>951</v>
      </c>
      <c r="F262" s="19">
        <v>23279</v>
      </c>
      <c r="G262" s="24">
        <v>50.25</v>
      </c>
      <c r="H262" s="24">
        <v>7.0000000000000007E-2</v>
      </c>
      <c r="I262" s="31"/>
      <c r="J262" s="31"/>
      <c r="K262" s="35"/>
    </row>
    <row r="263" spans="2:11" x14ac:dyDescent="0.35">
      <c r="B263" s="8" t="s">
        <v>3758</v>
      </c>
      <c r="C263" s="60" t="s">
        <v>2482</v>
      </c>
      <c r="D263" s="54" t="s">
        <v>3759</v>
      </c>
      <c r="E263" s="6" t="s">
        <v>111</v>
      </c>
      <c r="F263" s="19">
        <v>6130</v>
      </c>
      <c r="G263" s="24">
        <v>49.59</v>
      </c>
      <c r="H263" s="24">
        <v>7.0000000000000007E-2</v>
      </c>
      <c r="I263" s="31"/>
      <c r="J263" s="31"/>
      <c r="K263" s="35"/>
    </row>
    <row r="264" spans="2:11" x14ac:dyDescent="0.35">
      <c r="B264" s="8" t="s">
        <v>3760</v>
      </c>
      <c r="C264" s="60" t="s">
        <v>3761</v>
      </c>
      <c r="D264" s="54" t="s">
        <v>3762</v>
      </c>
      <c r="E264" s="6" t="s">
        <v>177</v>
      </c>
      <c r="F264" s="19">
        <v>1225</v>
      </c>
      <c r="G264" s="24">
        <v>49.54</v>
      </c>
      <c r="H264" s="24">
        <v>7.0000000000000007E-2</v>
      </c>
      <c r="I264" s="31"/>
      <c r="J264" s="31"/>
      <c r="K264" s="35"/>
    </row>
    <row r="265" spans="2:11" x14ac:dyDescent="0.35">
      <c r="B265" s="8" t="s">
        <v>3675</v>
      </c>
      <c r="C265" s="60" t="s">
        <v>3676</v>
      </c>
      <c r="D265" s="54" t="s">
        <v>3677</v>
      </c>
      <c r="E265" s="6" t="s">
        <v>568</v>
      </c>
      <c r="F265" s="19">
        <v>3611</v>
      </c>
      <c r="G265" s="24">
        <v>49.26</v>
      </c>
      <c r="H265" s="24">
        <v>0.06</v>
      </c>
      <c r="I265" s="31"/>
      <c r="J265" s="31"/>
      <c r="K265" s="35"/>
    </row>
    <row r="266" spans="2:11" x14ac:dyDescent="0.35">
      <c r="B266" s="8" t="s">
        <v>3678</v>
      </c>
      <c r="C266" s="60" t="s">
        <v>3679</v>
      </c>
      <c r="D266" s="54" t="s">
        <v>3680</v>
      </c>
      <c r="E266" s="6" t="s">
        <v>72</v>
      </c>
      <c r="F266" s="19">
        <v>10379</v>
      </c>
      <c r="G266" s="24">
        <v>48.97</v>
      </c>
      <c r="H266" s="24">
        <v>0.06</v>
      </c>
      <c r="I266" s="31"/>
      <c r="J266" s="31"/>
      <c r="K266" s="35"/>
    </row>
    <row r="267" spans="2:11" x14ac:dyDescent="0.35">
      <c r="B267" s="8" t="s">
        <v>3681</v>
      </c>
      <c r="C267" s="60" t="s">
        <v>1366</v>
      </c>
      <c r="D267" s="54" t="s">
        <v>3682</v>
      </c>
      <c r="E267" s="6" t="s">
        <v>243</v>
      </c>
      <c r="F267" s="19">
        <v>6101</v>
      </c>
      <c r="G267" s="24">
        <v>48.82</v>
      </c>
      <c r="H267" s="24">
        <v>0.06</v>
      </c>
      <c r="I267" s="31"/>
      <c r="J267" s="31"/>
      <c r="K267" s="35"/>
    </row>
    <row r="268" spans="2:11" x14ac:dyDescent="0.35">
      <c r="B268" s="8" t="s">
        <v>2408</v>
      </c>
      <c r="C268" s="60" t="s">
        <v>2409</v>
      </c>
      <c r="D268" s="54" t="s">
        <v>2410</v>
      </c>
      <c r="E268" s="6" t="s">
        <v>58</v>
      </c>
      <c r="F268" s="19">
        <v>6423</v>
      </c>
      <c r="G268" s="24">
        <v>48.75</v>
      </c>
      <c r="H268" s="24">
        <v>0.06</v>
      </c>
      <c r="I268" s="31"/>
      <c r="J268" s="31"/>
      <c r="K268" s="35"/>
    </row>
    <row r="269" spans="2:11" x14ac:dyDescent="0.35">
      <c r="B269" s="8" t="s">
        <v>2087</v>
      </c>
      <c r="C269" s="60" t="s">
        <v>2088</v>
      </c>
      <c r="D269" s="54" t="s">
        <v>2089</v>
      </c>
      <c r="E269" s="6" t="s">
        <v>143</v>
      </c>
      <c r="F269" s="19">
        <v>9196</v>
      </c>
      <c r="G269" s="24">
        <v>48.34</v>
      </c>
      <c r="H269" s="24">
        <v>0.06</v>
      </c>
      <c r="I269" s="31"/>
      <c r="J269" s="31"/>
      <c r="K269" s="35"/>
    </row>
    <row r="270" spans="2:11" x14ac:dyDescent="0.35">
      <c r="B270" s="8" t="s">
        <v>112</v>
      </c>
      <c r="C270" s="60" t="s">
        <v>113</v>
      </c>
      <c r="D270" s="54" t="s">
        <v>114</v>
      </c>
      <c r="E270" s="6" t="s">
        <v>115</v>
      </c>
      <c r="F270" s="19">
        <v>1405</v>
      </c>
      <c r="G270" s="24">
        <v>48.17</v>
      </c>
      <c r="H270" s="24">
        <v>0.06</v>
      </c>
      <c r="I270" s="31"/>
      <c r="J270" s="31"/>
      <c r="K270" s="35"/>
    </row>
    <row r="271" spans="2:11" x14ac:dyDescent="0.35">
      <c r="B271" s="8" t="s">
        <v>3763</v>
      </c>
      <c r="C271" s="60" t="s">
        <v>3764</v>
      </c>
      <c r="D271" s="54" t="s">
        <v>3765</v>
      </c>
      <c r="E271" s="6" t="s">
        <v>170</v>
      </c>
      <c r="F271" s="19">
        <v>2707</v>
      </c>
      <c r="G271" s="24">
        <v>47.82</v>
      </c>
      <c r="H271" s="24">
        <v>0.06</v>
      </c>
      <c r="I271" s="31"/>
      <c r="J271" s="31"/>
      <c r="K271" s="35"/>
    </row>
    <row r="272" spans="2:11" x14ac:dyDescent="0.35">
      <c r="B272" s="8" t="s">
        <v>2661</v>
      </c>
      <c r="C272" s="60" t="s">
        <v>2662</v>
      </c>
      <c r="D272" s="54" t="s">
        <v>2663</v>
      </c>
      <c r="E272" s="6" t="s">
        <v>143</v>
      </c>
      <c r="F272" s="19">
        <v>12116</v>
      </c>
      <c r="G272" s="24">
        <v>47.66</v>
      </c>
      <c r="H272" s="24">
        <v>0.06</v>
      </c>
      <c r="I272" s="31"/>
      <c r="J272" s="31"/>
      <c r="K272" s="35"/>
    </row>
    <row r="273" spans="2:11" x14ac:dyDescent="0.35">
      <c r="B273" s="8" t="s">
        <v>3766</v>
      </c>
      <c r="C273" s="60" t="s">
        <v>3767</v>
      </c>
      <c r="D273" s="54" t="s">
        <v>3768</v>
      </c>
      <c r="E273" s="6" t="s">
        <v>568</v>
      </c>
      <c r="F273" s="19">
        <v>1160</v>
      </c>
      <c r="G273" s="24">
        <v>47.35</v>
      </c>
      <c r="H273" s="24">
        <v>0.06</v>
      </c>
      <c r="I273" s="31"/>
      <c r="J273" s="31"/>
      <c r="K273" s="35"/>
    </row>
    <row r="274" spans="2:11" x14ac:dyDescent="0.35">
      <c r="B274" s="8" t="s">
        <v>3769</v>
      </c>
      <c r="C274" s="60" t="s">
        <v>3770</v>
      </c>
      <c r="D274" s="54" t="s">
        <v>3771</v>
      </c>
      <c r="E274" s="6" t="s">
        <v>243</v>
      </c>
      <c r="F274" s="19">
        <v>5228</v>
      </c>
      <c r="G274" s="24">
        <v>46.83</v>
      </c>
      <c r="H274" s="24">
        <v>0.06</v>
      </c>
      <c r="I274" s="31"/>
      <c r="J274" s="31"/>
      <c r="K274" s="35"/>
    </row>
    <row r="275" spans="2:11" x14ac:dyDescent="0.35">
      <c r="B275" s="8" t="s">
        <v>3772</v>
      </c>
      <c r="C275" s="60" t="s">
        <v>3773</v>
      </c>
      <c r="D275" s="54" t="s">
        <v>3774</v>
      </c>
      <c r="E275" s="6" t="s">
        <v>111</v>
      </c>
      <c r="F275" s="19">
        <v>2689</v>
      </c>
      <c r="G275" s="24">
        <v>46.71</v>
      </c>
      <c r="H275" s="24">
        <v>0.06</v>
      </c>
      <c r="I275" s="31"/>
      <c r="J275" s="31"/>
      <c r="K275" s="35"/>
    </row>
    <row r="276" spans="2:11" x14ac:dyDescent="0.35">
      <c r="B276" s="8" t="s">
        <v>2460</v>
      </c>
      <c r="C276" s="60" t="s">
        <v>2461</v>
      </c>
      <c r="D276" s="54" t="s">
        <v>2462</v>
      </c>
      <c r="E276" s="6" t="s">
        <v>115</v>
      </c>
      <c r="F276" s="19">
        <v>8439</v>
      </c>
      <c r="G276" s="24">
        <v>46.71</v>
      </c>
      <c r="H276" s="24">
        <v>0.06</v>
      </c>
      <c r="I276" s="31"/>
      <c r="J276" s="31"/>
      <c r="K276" s="35"/>
    </row>
    <row r="277" spans="2:11" x14ac:dyDescent="0.35">
      <c r="B277" s="8" t="s">
        <v>2070</v>
      </c>
      <c r="C277" s="60" t="s">
        <v>748</v>
      </c>
      <c r="D277" s="54" t="s">
        <v>2071</v>
      </c>
      <c r="E277" s="6" t="s">
        <v>72</v>
      </c>
      <c r="F277" s="19">
        <v>7114</v>
      </c>
      <c r="G277" s="24">
        <v>46.71</v>
      </c>
      <c r="H277" s="24">
        <v>0.06</v>
      </c>
      <c r="I277" s="31"/>
      <c r="J277" s="31"/>
      <c r="K277" s="35"/>
    </row>
    <row r="278" spans="2:11" x14ac:dyDescent="0.35">
      <c r="B278" s="8" t="s">
        <v>1026</v>
      </c>
      <c r="C278" s="60" t="s">
        <v>1027</v>
      </c>
      <c r="D278" s="54" t="s">
        <v>1028</v>
      </c>
      <c r="E278" s="6" t="s">
        <v>119</v>
      </c>
      <c r="F278" s="19">
        <v>1651</v>
      </c>
      <c r="G278" s="24">
        <v>46.6</v>
      </c>
      <c r="H278" s="24">
        <v>0.06</v>
      </c>
      <c r="I278" s="31"/>
      <c r="J278" s="31"/>
      <c r="K278" s="35"/>
    </row>
    <row r="279" spans="2:11" x14ac:dyDescent="0.35">
      <c r="B279" s="8" t="s">
        <v>3775</v>
      </c>
      <c r="C279" s="60" t="s">
        <v>3776</v>
      </c>
      <c r="D279" s="54" t="s">
        <v>3777</v>
      </c>
      <c r="E279" s="6" t="s">
        <v>257</v>
      </c>
      <c r="F279" s="19">
        <v>40121</v>
      </c>
      <c r="G279" s="24">
        <v>46.55</v>
      </c>
      <c r="H279" s="24">
        <v>0.06</v>
      </c>
      <c r="I279" s="31"/>
      <c r="J279" s="31"/>
      <c r="K279" s="35"/>
    </row>
    <row r="280" spans="2:11" x14ac:dyDescent="0.35">
      <c r="B280" s="8" t="s">
        <v>3683</v>
      </c>
      <c r="C280" s="60" t="s">
        <v>3684</v>
      </c>
      <c r="D280" s="54" t="s">
        <v>3685</v>
      </c>
      <c r="E280" s="6" t="s">
        <v>98</v>
      </c>
      <c r="F280" s="19">
        <v>4569</v>
      </c>
      <c r="G280" s="24">
        <v>46.52</v>
      </c>
      <c r="H280" s="24">
        <v>0.06</v>
      </c>
      <c r="I280" s="31"/>
      <c r="J280" s="31"/>
      <c r="K280" s="35"/>
    </row>
    <row r="281" spans="2:11" x14ac:dyDescent="0.35">
      <c r="B281" s="8" t="s">
        <v>1058</v>
      </c>
      <c r="C281" s="60" t="s">
        <v>1059</v>
      </c>
      <c r="D281" s="54" t="s">
        <v>1060</v>
      </c>
      <c r="E281" s="6" t="s">
        <v>221</v>
      </c>
      <c r="F281" s="19">
        <v>24703</v>
      </c>
      <c r="G281" s="24">
        <v>46.33</v>
      </c>
      <c r="H281" s="24">
        <v>0.06</v>
      </c>
      <c r="I281" s="31"/>
      <c r="J281" s="31"/>
      <c r="K281" s="35"/>
    </row>
    <row r="282" spans="2:11" x14ac:dyDescent="0.35">
      <c r="B282" s="8" t="s">
        <v>309</v>
      </c>
      <c r="C282" s="60" t="s">
        <v>310</v>
      </c>
      <c r="D282" s="54" t="s">
        <v>311</v>
      </c>
      <c r="E282" s="6" t="s">
        <v>76</v>
      </c>
      <c r="F282" s="19">
        <v>4950</v>
      </c>
      <c r="G282" s="24">
        <v>46.29</v>
      </c>
      <c r="H282" s="24">
        <v>0.06</v>
      </c>
      <c r="I282" s="31"/>
      <c r="J282" s="31"/>
      <c r="K282" s="35"/>
    </row>
    <row r="283" spans="2:11" x14ac:dyDescent="0.35">
      <c r="B283" s="8" t="s">
        <v>2667</v>
      </c>
      <c r="C283" s="60" t="s">
        <v>2668</v>
      </c>
      <c r="D283" s="54" t="s">
        <v>2669</v>
      </c>
      <c r="E283" s="6" t="s">
        <v>375</v>
      </c>
      <c r="F283" s="19">
        <v>27483</v>
      </c>
      <c r="G283" s="24">
        <v>45.63</v>
      </c>
      <c r="H283" s="24">
        <v>0.06</v>
      </c>
      <c r="I283" s="31"/>
      <c r="J283" s="31"/>
      <c r="K283" s="35"/>
    </row>
    <row r="284" spans="2:11" x14ac:dyDescent="0.35">
      <c r="B284" s="8" t="s">
        <v>3778</v>
      </c>
      <c r="C284" s="60" t="s">
        <v>3779</v>
      </c>
      <c r="D284" s="54" t="s">
        <v>3780</v>
      </c>
      <c r="E284" s="6" t="s">
        <v>119</v>
      </c>
      <c r="F284" s="19">
        <v>3236</v>
      </c>
      <c r="G284" s="24">
        <v>45.16</v>
      </c>
      <c r="H284" s="24">
        <v>0.06</v>
      </c>
      <c r="I284" s="31"/>
      <c r="J284" s="31"/>
      <c r="K284" s="35"/>
    </row>
    <row r="285" spans="2:11" x14ac:dyDescent="0.35">
      <c r="B285" s="8" t="s">
        <v>240</v>
      </c>
      <c r="C285" s="60" t="s">
        <v>241</v>
      </c>
      <c r="D285" s="54" t="s">
        <v>242</v>
      </c>
      <c r="E285" s="6" t="s">
        <v>243</v>
      </c>
      <c r="F285" s="19">
        <v>1367</v>
      </c>
      <c r="G285" s="24">
        <v>44.98</v>
      </c>
      <c r="H285" s="24">
        <v>0.06</v>
      </c>
      <c r="I285" s="31"/>
      <c r="J285" s="31"/>
      <c r="K285" s="35"/>
    </row>
    <row r="286" spans="2:11" x14ac:dyDescent="0.35">
      <c r="B286" s="8" t="s">
        <v>3686</v>
      </c>
      <c r="C286" s="60" t="s">
        <v>3687</v>
      </c>
      <c r="D286" s="54" t="s">
        <v>3688</v>
      </c>
      <c r="E286" s="6" t="s">
        <v>257</v>
      </c>
      <c r="F286" s="19">
        <v>2947</v>
      </c>
      <c r="G286" s="24">
        <v>44.72</v>
      </c>
      <c r="H286" s="24">
        <v>0.06</v>
      </c>
      <c r="I286" s="31"/>
      <c r="J286" s="31"/>
      <c r="K286" s="35"/>
    </row>
    <row r="287" spans="2:11" x14ac:dyDescent="0.35">
      <c r="B287" s="8" t="s">
        <v>271</v>
      </c>
      <c r="C287" s="60" t="s">
        <v>272</v>
      </c>
      <c r="D287" s="54" t="s">
        <v>273</v>
      </c>
      <c r="E287" s="6" t="s">
        <v>131</v>
      </c>
      <c r="F287" s="19">
        <v>296</v>
      </c>
      <c r="G287" s="24">
        <v>43.51</v>
      </c>
      <c r="H287" s="24">
        <v>0.06</v>
      </c>
      <c r="I287" s="31"/>
      <c r="J287" s="31"/>
      <c r="K287" s="35"/>
    </row>
    <row r="288" spans="2:11" x14ac:dyDescent="0.35">
      <c r="B288" s="8" t="s">
        <v>3689</v>
      </c>
      <c r="C288" s="60" t="s">
        <v>2954</v>
      </c>
      <c r="D288" s="54" t="s">
        <v>3690</v>
      </c>
      <c r="E288" s="6" t="s">
        <v>72</v>
      </c>
      <c r="F288" s="19">
        <v>19663</v>
      </c>
      <c r="G288" s="24">
        <v>43.43</v>
      </c>
      <c r="H288" s="24">
        <v>0.06</v>
      </c>
      <c r="I288" s="31"/>
      <c r="J288" s="31"/>
      <c r="K288" s="35"/>
    </row>
    <row r="289" spans="2:11" x14ac:dyDescent="0.35">
      <c r="B289" s="8" t="s">
        <v>2342</v>
      </c>
      <c r="C289" s="60" t="s">
        <v>2343</v>
      </c>
      <c r="D289" s="54" t="s">
        <v>2344</v>
      </c>
      <c r="E289" s="6" t="s">
        <v>72</v>
      </c>
      <c r="F289" s="19">
        <v>30013</v>
      </c>
      <c r="G289" s="24">
        <v>43.4</v>
      </c>
      <c r="H289" s="24">
        <v>0.06</v>
      </c>
      <c r="I289" s="31"/>
      <c r="J289" s="31"/>
      <c r="K289" s="35"/>
    </row>
    <row r="290" spans="2:11" x14ac:dyDescent="0.35">
      <c r="B290" s="8" t="s">
        <v>1101</v>
      </c>
      <c r="C290" s="60" t="s">
        <v>1102</v>
      </c>
      <c r="D290" s="54" t="s">
        <v>1103</v>
      </c>
      <c r="E290" s="6" t="s">
        <v>115</v>
      </c>
      <c r="F290" s="19">
        <v>4525</v>
      </c>
      <c r="G290" s="24">
        <v>43.07</v>
      </c>
      <c r="H290" s="24">
        <v>0.06</v>
      </c>
      <c r="I290" s="31"/>
      <c r="J290" s="31"/>
      <c r="K290" s="35"/>
    </row>
    <row r="291" spans="2:11" x14ac:dyDescent="0.35">
      <c r="B291" s="8" t="s">
        <v>2719</v>
      </c>
      <c r="C291" s="60" t="s">
        <v>2720</v>
      </c>
      <c r="D291" s="54" t="s">
        <v>2721</v>
      </c>
      <c r="E291" s="6" t="s">
        <v>135</v>
      </c>
      <c r="F291" s="19">
        <v>5445</v>
      </c>
      <c r="G291" s="24">
        <v>43.02</v>
      </c>
      <c r="H291" s="24">
        <v>0.06</v>
      </c>
      <c r="I291" s="31"/>
      <c r="J291" s="31"/>
      <c r="K291" s="35"/>
    </row>
    <row r="292" spans="2:11" x14ac:dyDescent="0.35">
      <c r="B292" s="8" t="s">
        <v>3691</v>
      </c>
      <c r="C292" s="60" t="s">
        <v>3692</v>
      </c>
      <c r="D292" s="54" t="s">
        <v>3693</v>
      </c>
      <c r="E292" s="6" t="s">
        <v>515</v>
      </c>
      <c r="F292" s="19">
        <v>21818</v>
      </c>
      <c r="G292" s="24">
        <v>42.84</v>
      </c>
      <c r="H292" s="24">
        <v>0.06</v>
      </c>
      <c r="I292" s="31"/>
      <c r="J292" s="31"/>
      <c r="K292" s="35"/>
    </row>
    <row r="293" spans="2:11" x14ac:dyDescent="0.35">
      <c r="B293" s="8" t="s">
        <v>3781</v>
      </c>
      <c r="C293" s="60" t="s">
        <v>3782</v>
      </c>
      <c r="D293" s="54" t="s">
        <v>3783</v>
      </c>
      <c r="E293" s="6" t="s">
        <v>111</v>
      </c>
      <c r="F293" s="19">
        <v>624</v>
      </c>
      <c r="G293" s="24">
        <v>42.54</v>
      </c>
      <c r="H293" s="24">
        <v>0.06</v>
      </c>
      <c r="I293" s="31"/>
      <c r="J293" s="31"/>
      <c r="K293" s="35"/>
    </row>
    <row r="294" spans="2:11" x14ac:dyDescent="0.35">
      <c r="B294" s="8" t="s">
        <v>1879</v>
      </c>
      <c r="C294" s="60" t="s">
        <v>1880</v>
      </c>
      <c r="D294" s="54" t="s">
        <v>1881</v>
      </c>
      <c r="E294" s="6" t="s">
        <v>217</v>
      </c>
      <c r="F294" s="19">
        <v>1300</v>
      </c>
      <c r="G294" s="24">
        <v>42.14</v>
      </c>
      <c r="H294" s="24">
        <v>0.06</v>
      </c>
      <c r="I294" s="31"/>
      <c r="J294" s="31"/>
      <c r="K294" s="35"/>
    </row>
    <row r="295" spans="2:11" x14ac:dyDescent="0.35">
      <c r="B295" s="8" t="s">
        <v>3694</v>
      </c>
      <c r="C295" s="60" t="s">
        <v>3695</v>
      </c>
      <c r="D295" s="54" t="s">
        <v>3696</v>
      </c>
      <c r="E295" s="6" t="s">
        <v>72</v>
      </c>
      <c r="F295" s="19">
        <v>31172</v>
      </c>
      <c r="G295" s="24">
        <v>42.11</v>
      </c>
      <c r="H295" s="24">
        <v>0.06</v>
      </c>
      <c r="I295" s="31"/>
      <c r="J295" s="31"/>
      <c r="K295" s="35"/>
    </row>
    <row r="296" spans="2:11" x14ac:dyDescent="0.35">
      <c r="B296" s="8" t="s">
        <v>3784</v>
      </c>
      <c r="C296" s="60" t="s">
        <v>3785</v>
      </c>
      <c r="D296" s="54" t="s">
        <v>3786</v>
      </c>
      <c r="E296" s="6" t="s">
        <v>131</v>
      </c>
      <c r="F296" s="19">
        <v>4797</v>
      </c>
      <c r="G296" s="24">
        <v>41.95</v>
      </c>
      <c r="H296" s="24">
        <v>0.06</v>
      </c>
      <c r="I296" s="31"/>
      <c r="J296" s="31"/>
      <c r="K296" s="35"/>
    </row>
    <row r="297" spans="2:11" x14ac:dyDescent="0.35">
      <c r="B297" s="8" t="s">
        <v>3787</v>
      </c>
      <c r="C297" s="60" t="s">
        <v>3788</v>
      </c>
      <c r="D297" s="54" t="s">
        <v>3789</v>
      </c>
      <c r="E297" s="6" t="s">
        <v>72</v>
      </c>
      <c r="F297" s="19">
        <v>9111</v>
      </c>
      <c r="G297" s="24">
        <v>41.81</v>
      </c>
      <c r="H297" s="24">
        <v>0.06</v>
      </c>
      <c r="I297" s="31"/>
      <c r="J297" s="31"/>
      <c r="K297" s="35"/>
    </row>
    <row r="298" spans="2:11" x14ac:dyDescent="0.35">
      <c r="B298" s="8" t="s">
        <v>167</v>
      </c>
      <c r="C298" s="60" t="s">
        <v>168</v>
      </c>
      <c r="D298" s="54" t="s">
        <v>169</v>
      </c>
      <c r="E298" s="6" t="s">
        <v>170</v>
      </c>
      <c r="F298" s="19">
        <v>3052</v>
      </c>
      <c r="G298" s="24">
        <v>41.73</v>
      </c>
      <c r="H298" s="24">
        <v>0.05</v>
      </c>
      <c r="I298" s="31"/>
      <c r="J298" s="31"/>
      <c r="K298" s="35"/>
    </row>
    <row r="299" spans="2:11" x14ac:dyDescent="0.35">
      <c r="B299" s="8" t="s">
        <v>3790</v>
      </c>
      <c r="C299" s="60" t="s">
        <v>3791</v>
      </c>
      <c r="D299" s="54" t="s">
        <v>3792</v>
      </c>
      <c r="E299" s="6" t="s">
        <v>72</v>
      </c>
      <c r="F299" s="19">
        <v>3554</v>
      </c>
      <c r="G299" s="24">
        <v>41.29</v>
      </c>
      <c r="H299" s="24">
        <v>0.05</v>
      </c>
      <c r="I299" s="31"/>
      <c r="J299" s="31"/>
      <c r="K299" s="35"/>
    </row>
    <row r="300" spans="2:11" x14ac:dyDescent="0.35">
      <c r="B300" s="8" t="s">
        <v>247</v>
      </c>
      <c r="C300" s="60" t="s">
        <v>248</v>
      </c>
      <c r="D300" s="54" t="s">
        <v>249</v>
      </c>
      <c r="E300" s="6" t="s">
        <v>250</v>
      </c>
      <c r="F300" s="19">
        <v>2829</v>
      </c>
      <c r="G300" s="24">
        <v>41.26</v>
      </c>
      <c r="H300" s="24">
        <v>0.05</v>
      </c>
      <c r="I300" s="31"/>
      <c r="J300" s="31"/>
      <c r="K300" s="35"/>
    </row>
    <row r="301" spans="2:11" x14ac:dyDescent="0.35">
      <c r="B301" s="8" t="s">
        <v>2060</v>
      </c>
      <c r="C301" s="60" t="s">
        <v>2061</v>
      </c>
      <c r="D301" s="54" t="s">
        <v>2062</v>
      </c>
      <c r="E301" s="6" t="s">
        <v>72</v>
      </c>
      <c r="F301" s="19">
        <v>955</v>
      </c>
      <c r="G301" s="24">
        <v>40.96</v>
      </c>
      <c r="H301" s="24">
        <v>0.05</v>
      </c>
      <c r="I301" s="31"/>
      <c r="J301" s="31"/>
      <c r="K301" s="35"/>
    </row>
    <row r="302" spans="2:11" x14ac:dyDescent="0.35">
      <c r="B302" s="8" t="s">
        <v>3793</v>
      </c>
      <c r="C302" s="60" t="s">
        <v>3794</v>
      </c>
      <c r="D302" s="54" t="s">
        <v>3795</v>
      </c>
      <c r="E302" s="6" t="s">
        <v>111</v>
      </c>
      <c r="F302" s="19">
        <v>8053</v>
      </c>
      <c r="G302" s="24">
        <v>40.869999999999997</v>
      </c>
      <c r="H302" s="24">
        <v>0.05</v>
      </c>
      <c r="I302" s="31"/>
      <c r="J302" s="31"/>
      <c r="K302" s="35"/>
    </row>
    <row r="303" spans="2:11" x14ac:dyDescent="0.35">
      <c r="B303" s="8" t="s">
        <v>1086</v>
      </c>
      <c r="C303" s="60" t="s">
        <v>1087</v>
      </c>
      <c r="D303" s="54" t="s">
        <v>1088</v>
      </c>
      <c r="E303" s="6" t="s">
        <v>139</v>
      </c>
      <c r="F303" s="19">
        <v>4358</v>
      </c>
      <c r="G303" s="24">
        <v>40.82</v>
      </c>
      <c r="H303" s="24">
        <v>0.05</v>
      </c>
      <c r="I303" s="31"/>
      <c r="J303" s="31"/>
      <c r="K303" s="35"/>
    </row>
    <row r="304" spans="2:11" x14ac:dyDescent="0.35">
      <c r="B304" s="8" t="s">
        <v>3697</v>
      </c>
      <c r="C304" s="60" t="s">
        <v>3698</v>
      </c>
      <c r="D304" s="54" t="s">
        <v>3699</v>
      </c>
      <c r="E304" s="6" t="s">
        <v>221</v>
      </c>
      <c r="F304" s="19">
        <v>12781</v>
      </c>
      <c r="G304" s="24">
        <v>40.46</v>
      </c>
      <c r="H304" s="24">
        <v>0.05</v>
      </c>
      <c r="I304" s="31"/>
      <c r="J304" s="31"/>
      <c r="K304" s="35"/>
    </row>
    <row r="305" spans="2:11" x14ac:dyDescent="0.35">
      <c r="B305" s="8" t="s">
        <v>354</v>
      </c>
      <c r="C305" s="60" t="s">
        <v>355</v>
      </c>
      <c r="D305" s="54" t="s">
        <v>356</v>
      </c>
      <c r="E305" s="6" t="s">
        <v>131</v>
      </c>
      <c r="F305" s="19">
        <v>99610</v>
      </c>
      <c r="G305" s="24">
        <v>40.380000000000003</v>
      </c>
      <c r="H305" s="24">
        <v>0.05</v>
      </c>
      <c r="I305" s="31"/>
      <c r="J305" s="31"/>
      <c r="K305" s="35"/>
    </row>
    <row r="306" spans="2:11" x14ac:dyDescent="0.35">
      <c r="B306" s="8" t="s">
        <v>2417</v>
      </c>
      <c r="C306" s="60" t="s">
        <v>2418</v>
      </c>
      <c r="D306" s="54" t="s">
        <v>2419</v>
      </c>
      <c r="E306" s="6" t="s">
        <v>243</v>
      </c>
      <c r="F306" s="19">
        <v>3015</v>
      </c>
      <c r="G306" s="24">
        <v>39.99</v>
      </c>
      <c r="H306" s="24">
        <v>0.05</v>
      </c>
      <c r="I306" s="31"/>
      <c r="J306" s="31"/>
      <c r="K306" s="35"/>
    </row>
    <row r="307" spans="2:11" x14ac:dyDescent="0.35">
      <c r="B307" s="8" t="s">
        <v>3700</v>
      </c>
      <c r="C307" s="60" t="s">
        <v>3701</v>
      </c>
      <c r="D307" s="54" t="s">
        <v>3702</v>
      </c>
      <c r="E307" s="6" t="s">
        <v>221</v>
      </c>
      <c r="F307" s="19">
        <v>36396</v>
      </c>
      <c r="G307" s="24">
        <v>39.979999999999997</v>
      </c>
      <c r="H307" s="24">
        <v>0.05</v>
      </c>
      <c r="I307" s="31"/>
      <c r="J307" s="31"/>
      <c r="K307" s="35"/>
    </row>
    <row r="308" spans="2:11" x14ac:dyDescent="0.35">
      <c r="B308" s="8" t="s">
        <v>3796</v>
      </c>
      <c r="C308" s="60" t="s">
        <v>3797</v>
      </c>
      <c r="D308" s="54" t="s">
        <v>3798</v>
      </c>
      <c r="E308" s="6" t="s">
        <v>119</v>
      </c>
      <c r="F308" s="19">
        <v>5686</v>
      </c>
      <c r="G308" s="24">
        <v>39.78</v>
      </c>
      <c r="H308" s="24">
        <v>0.05</v>
      </c>
      <c r="I308" s="31"/>
      <c r="J308" s="31"/>
      <c r="K308" s="35"/>
    </row>
    <row r="309" spans="2:11" x14ac:dyDescent="0.35">
      <c r="B309" s="8" t="s">
        <v>3063</v>
      </c>
      <c r="C309" s="60" t="s">
        <v>3064</v>
      </c>
      <c r="D309" s="54" t="s">
        <v>3065</v>
      </c>
      <c r="E309" s="6" t="s">
        <v>131</v>
      </c>
      <c r="F309" s="19">
        <v>4749</v>
      </c>
      <c r="G309" s="24">
        <v>39.71</v>
      </c>
      <c r="H309" s="24">
        <v>0.05</v>
      </c>
      <c r="I309" s="31"/>
      <c r="J309" s="31"/>
      <c r="K309" s="35"/>
    </row>
    <row r="310" spans="2:11" x14ac:dyDescent="0.35">
      <c r="B310" s="8" t="s">
        <v>3799</v>
      </c>
      <c r="C310" s="60" t="s">
        <v>3800</v>
      </c>
      <c r="D310" s="54" t="s">
        <v>3801</v>
      </c>
      <c r="E310" s="6" t="s">
        <v>119</v>
      </c>
      <c r="F310" s="19">
        <v>24278</v>
      </c>
      <c r="G310" s="24">
        <v>39.299999999999997</v>
      </c>
      <c r="H310" s="24">
        <v>0.05</v>
      </c>
      <c r="I310" s="31"/>
      <c r="J310" s="31"/>
      <c r="K310" s="35"/>
    </row>
    <row r="311" spans="2:11" x14ac:dyDescent="0.35">
      <c r="B311" s="8" t="s">
        <v>160</v>
      </c>
      <c r="C311" s="60" t="s">
        <v>161</v>
      </c>
      <c r="D311" s="54" t="s">
        <v>162</v>
      </c>
      <c r="E311" s="6" t="s">
        <v>163</v>
      </c>
      <c r="F311" s="19">
        <v>1080</v>
      </c>
      <c r="G311" s="24">
        <v>39.159999999999997</v>
      </c>
      <c r="H311" s="24">
        <v>0.05</v>
      </c>
      <c r="I311" s="31"/>
      <c r="J311" s="31"/>
      <c r="K311" s="35"/>
    </row>
    <row r="312" spans="2:11" x14ac:dyDescent="0.35">
      <c r="B312" s="8" t="s">
        <v>2224</v>
      </c>
      <c r="C312" s="60" t="s">
        <v>2225</v>
      </c>
      <c r="D312" s="54" t="s">
        <v>2226</v>
      </c>
      <c r="E312" s="6" t="s">
        <v>163</v>
      </c>
      <c r="F312" s="19">
        <v>6729</v>
      </c>
      <c r="G312" s="24">
        <v>39.119999999999997</v>
      </c>
      <c r="H312" s="24">
        <v>0.05</v>
      </c>
      <c r="I312" s="31"/>
      <c r="J312" s="31"/>
      <c r="K312" s="35"/>
    </row>
    <row r="313" spans="2:11" x14ac:dyDescent="0.35">
      <c r="B313" s="8" t="s">
        <v>1092</v>
      </c>
      <c r="C313" s="60" t="s">
        <v>1093</v>
      </c>
      <c r="D313" s="54" t="s">
        <v>1094</v>
      </c>
      <c r="E313" s="6" t="s">
        <v>243</v>
      </c>
      <c r="F313" s="19">
        <v>31140</v>
      </c>
      <c r="G313" s="24">
        <v>38.979999999999997</v>
      </c>
      <c r="H313" s="24">
        <v>0.05</v>
      </c>
      <c r="I313" s="31"/>
      <c r="J313" s="31"/>
      <c r="K313" s="35"/>
    </row>
    <row r="314" spans="2:11" x14ac:dyDescent="0.35">
      <c r="B314" s="8" t="s">
        <v>3802</v>
      </c>
      <c r="C314" s="60" t="s">
        <v>3803</v>
      </c>
      <c r="D314" s="54" t="s">
        <v>3804</v>
      </c>
      <c r="E314" s="6" t="s">
        <v>119</v>
      </c>
      <c r="F314" s="19">
        <v>3515</v>
      </c>
      <c r="G314" s="24">
        <v>38.520000000000003</v>
      </c>
      <c r="H314" s="24">
        <v>0.05</v>
      </c>
      <c r="I314" s="31"/>
      <c r="J314" s="31"/>
      <c r="K314" s="35"/>
    </row>
    <row r="315" spans="2:11" x14ac:dyDescent="0.35">
      <c r="B315" s="8" t="s">
        <v>147</v>
      </c>
      <c r="C315" s="60" t="s">
        <v>148</v>
      </c>
      <c r="D315" s="54" t="s">
        <v>149</v>
      </c>
      <c r="E315" s="6" t="s">
        <v>84</v>
      </c>
      <c r="F315" s="19">
        <v>3243</v>
      </c>
      <c r="G315" s="24">
        <v>38.520000000000003</v>
      </c>
      <c r="H315" s="24">
        <v>0.05</v>
      </c>
      <c r="I315" s="31"/>
      <c r="J315" s="31"/>
      <c r="K315" s="35"/>
    </row>
    <row r="316" spans="2:11" x14ac:dyDescent="0.35">
      <c r="B316" s="8" t="s">
        <v>2352</v>
      </c>
      <c r="C316" s="60" t="s">
        <v>2353</v>
      </c>
      <c r="D316" s="54" t="s">
        <v>2354</v>
      </c>
      <c r="E316" s="6" t="s">
        <v>98</v>
      </c>
      <c r="F316" s="19">
        <v>37780</v>
      </c>
      <c r="G316" s="24">
        <v>38.14</v>
      </c>
      <c r="H316" s="24">
        <v>0.05</v>
      </c>
      <c r="I316" s="31"/>
      <c r="J316" s="31"/>
      <c r="K316" s="35"/>
    </row>
    <row r="317" spans="2:11" x14ac:dyDescent="0.35">
      <c r="B317" s="8" t="s">
        <v>3805</v>
      </c>
      <c r="C317" s="60" t="s">
        <v>3806</v>
      </c>
      <c r="D317" s="54" t="s">
        <v>3807</v>
      </c>
      <c r="E317" s="6" t="s">
        <v>115</v>
      </c>
      <c r="F317" s="19">
        <v>237</v>
      </c>
      <c r="G317" s="24">
        <v>38.08</v>
      </c>
      <c r="H317" s="24">
        <v>0.05</v>
      </c>
      <c r="I317" s="31"/>
      <c r="J317" s="31"/>
      <c r="K317" s="35"/>
    </row>
    <row r="318" spans="2:11" x14ac:dyDescent="0.35">
      <c r="B318" s="8" t="s">
        <v>2093</v>
      </c>
      <c r="C318" s="60" t="s">
        <v>2094</v>
      </c>
      <c r="D318" s="54" t="s">
        <v>2095</v>
      </c>
      <c r="E318" s="6" t="s">
        <v>119</v>
      </c>
      <c r="F318" s="19">
        <v>1621</v>
      </c>
      <c r="G318" s="24">
        <v>37.869999999999997</v>
      </c>
      <c r="H318" s="24">
        <v>0.05</v>
      </c>
      <c r="I318" s="31"/>
      <c r="J318" s="31"/>
      <c r="K318" s="35"/>
    </row>
    <row r="319" spans="2:11" x14ac:dyDescent="0.35">
      <c r="B319" s="8" t="s">
        <v>3703</v>
      </c>
      <c r="C319" s="60" t="s">
        <v>1308</v>
      </c>
      <c r="D319" s="54" t="s">
        <v>3704</v>
      </c>
      <c r="E319" s="6" t="s">
        <v>72</v>
      </c>
      <c r="F319" s="19">
        <v>43381</v>
      </c>
      <c r="G319" s="24">
        <v>37.82</v>
      </c>
      <c r="H319" s="24">
        <v>0.05</v>
      </c>
      <c r="I319" s="31"/>
      <c r="J319" s="31"/>
      <c r="K319" s="35"/>
    </row>
    <row r="320" spans="2:11" x14ac:dyDescent="0.35">
      <c r="B320" s="8" t="s">
        <v>3808</v>
      </c>
      <c r="C320" s="60" t="s">
        <v>3809</v>
      </c>
      <c r="D320" s="54" t="s">
        <v>3810</v>
      </c>
      <c r="E320" s="6" t="s">
        <v>163</v>
      </c>
      <c r="F320" s="19">
        <v>90220</v>
      </c>
      <c r="G320" s="24">
        <v>37.659999999999997</v>
      </c>
      <c r="H320" s="24">
        <v>0.05</v>
      </c>
      <c r="I320" s="31"/>
      <c r="J320" s="31"/>
      <c r="K320" s="35"/>
    </row>
    <row r="321" spans="2:11" x14ac:dyDescent="0.35">
      <c r="B321" s="8" t="s">
        <v>3811</v>
      </c>
      <c r="C321" s="60" t="s">
        <v>3812</v>
      </c>
      <c r="D321" s="54" t="s">
        <v>3813</v>
      </c>
      <c r="E321" s="6" t="s">
        <v>221</v>
      </c>
      <c r="F321" s="19">
        <v>190754</v>
      </c>
      <c r="G321" s="24">
        <v>37.619999999999997</v>
      </c>
      <c r="H321" s="24">
        <v>0.05</v>
      </c>
      <c r="I321" s="31"/>
      <c r="J321" s="31"/>
      <c r="K321" s="35"/>
    </row>
    <row r="322" spans="2:11" x14ac:dyDescent="0.35">
      <c r="B322" s="8" t="s">
        <v>3814</v>
      </c>
      <c r="C322" s="60" t="s">
        <v>3815</v>
      </c>
      <c r="D322" s="54" t="s">
        <v>3816</v>
      </c>
      <c r="E322" s="6" t="s">
        <v>119</v>
      </c>
      <c r="F322" s="19">
        <v>2162</v>
      </c>
      <c r="G322" s="24">
        <v>37.58</v>
      </c>
      <c r="H322" s="24">
        <v>0.05</v>
      </c>
      <c r="I322" s="31"/>
      <c r="J322" s="31"/>
      <c r="K322" s="35"/>
    </row>
    <row r="323" spans="2:11" x14ac:dyDescent="0.35">
      <c r="B323" s="8" t="s">
        <v>3817</v>
      </c>
      <c r="C323" s="60" t="s">
        <v>3818</v>
      </c>
      <c r="D323" s="54" t="s">
        <v>3819</v>
      </c>
      <c r="E323" s="6" t="s">
        <v>65</v>
      </c>
      <c r="F323" s="19">
        <v>188</v>
      </c>
      <c r="G323" s="24">
        <v>37.42</v>
      </c>
      <c r="H323" s="24">
        <v>0.05</v>
      </c>
      <c r="I323" s="31"/>
      <c r="J323" s="31"/>
      <c r="K323" s="35"/>
    </row>
    <row r="324" spans="2:11" x14ac:dyDescent="0.35">
      <c r="B324" s="8" t="s">
        <v>2362</v>
      </c>
      <c r="C324" s="60" t="s">
        <v>2363</v>
      </c>
      <c r="D324" s="54" t="s">
        <v>2364</v>
      </c>
      <c r="E324" s="6" t="s">
        <v>54</v>
      </c>
      <c r="F324" s="19">
        <v>40569</v>
      </c>
      <c r="G324" s="24">
        <v>37.18</v>
      </c>
      <c r="H324" s="24">
        <v>0.05</v>
      </c>
      <c r="I324" s="31"/>
      <c r="J324" s="31"/>
      <c r="K324" s="35"/>
    </row>
    <row r="325" spans="2:11" x14ac:dyDescent="0.35">
      <c r="B325" s="8" t="s">
        <v>3705</v>
      </c>
      <c r="C325" s="60" t="s">
        <v>3706</v>
      </c>
      <c r="D325" s="54" t="s">
        <v>3707</v>
      </c>
      <c r="E325" s="6" t="s">
        <v>170</v>
      </c>
      <c r="F325" s="19">
        <v>3317</v>
      </c>
      <c r="G325" s="24">
        <v>37.06</v>
      </c>
      <c r="H325" s="24">
        <v>0.05</v>
      </c>
      <c r="I325" s="31"/>
      <c r="J325" s="31"/>
      <c r="K325" s="35"/>
    </row>
    <row r="326" spans="2:11" x14ac:dyDescent="0.35">
      <c r="B326" s="8" t="s">
        <v>3820</v>
      </c>
      <c r="C326" s="60" t="s">
        <v>3821</v>
      </c>
      <c r="D326" s="54" t="s">
        <v>3822</v>
      </c>
      <c r="E326" s="6" t="s">
        <v>131</v>
      </c>
      <c r="F326" s="19">
        <v>481</v>
      </c>
      <c r="G326" s="24">
        <v>36.979999999999997</v>
      </c>
      <c r="H326" s="24">
        <v>0.05</v>
      </c>
      <c r="I326" s="31"/>
      <c r="J326" s="31"/>
      <c r="K326" s="35"/>
    </row>
    <row r="327" spans="2:11" x14ac:dyDescent="0.35">
      <c r="B327" s="8" t="s">
        <v>3708</v>
      </c>
      <c r="C327" s="60" t="s">
        <v>3709</v>
      </c>
      <c r="D327" s="54" t="s">
        <v>3710</v>
      </c>
      <c r="E327" s="6" t="s">
        <v>394</v>
      </c>
      <c r="F327" s="19">
        <v>111</v>
      </c>
      <c r="G327" s="24">
        <v>36.96</v>
      </c>
      <c r="H327" s="24">
        <v>0.05</v>
      </c>
      <c r="I327" s="31"/>
      <c r="J327" s="31"/>
      <c r="K327" s="35"/>
    </row>
    <row r="328" spans="2:11" x14ac:dyDescent="0.35">
      <c r="B328" s="8" t="s">
        <v>3711</v>
      </c>
      <c r="C328" s="60" t="s">
        <v>3712</v>
      </c>
      <c r="D328" s="54" t="s">
        <v>3713</v>
      </c>
      <c r="E328" s="6" t="s">
        <v>72</v>
      </c>
      <c r="F328" s="19">
        <v>5110</v>
      </c>
      <c r="G328" s="24">
        <v>36.770000000000003</v>
      </c>
      <c r="H328" s="24">
        <v>0.05</v>
      </c>
      <c r="I328" s="31"/>
      <c r="J328" s="31"/>
      <c r="K328" s="35"/>
    </row>
    <row r="329" spans="2:11" x14ac:dyDescent="0.35">
      <c r="B329" s="8" t="s">
        <v>3823</v>
      </c>
      <c r="C329" s="60" t="s">
        <v>3824</v>
      </c>
      <c r="D329" s="54" t="s">
        <v>3825</v>
      </c>
      <c r="E329" s="6" t="s">
        <v>72</v>
      </c>
      <c r="F329" s="19">
        <v>7587</v>
      </c>
      <c r="G329" s="24">
        <v>36.380000000000003</v>
      </c>
      <c r="H329" s="24">
        <v>0.05</v>
      </c>
      <c r="I329" s="31"/>
      <c r="J329" s="31"/>
      <c r="K329" s="35"/>
    </row>
    <row r="330" spans="2:11" x14ac:dyDescent="0.35">
      <c r="B330" s="8" t="s">
        <v>1876</v>
      </c>
      <c r="C330" s="60" t="s">
        <v>1877</v>
      </c>
      <c r="D330" s="54" t="s">
        <v>1878</v>
      </c>
      <c r="E330" s="6" t="s">
        <v>72</v>
      </c>
      <c r="F330" s="19">
        <v>13879</v>
      </c>
      <c r="G330" s="24">
        <v>36.1</v>
      </c>
      <c r="H330" s="24">
        <v>0.05</v>
      </c>
      <c r="I330" s="31"/>
      <c r="J330" s="31"/>
      <c r="K330" s="35"/>
    </row>
    <row r="331" spans="2:11" x14ac:dyDescent="0.35">
      <c r="B331" s="8" t="s">
        <v>3826</v>
      </c>
      <c r="C331" s="60" t="s">
        <v>3827</v>
      </c>
      <c r="D331" s="54" t="s">
        <v>3828</v>
      </c>
      <c r="E331" s="6" t="s">
        <v>221</v>
      </c>
      <c r="F331" s="19">
        <v>5436</v>
      </c>
      <c r="G331" s="24">
        <v>35.979999999999997</v>
      </c>
      <c r="H331" s="24">
        <v>0.05</v>
      </c>
      <c r="I331" s="31"/>
      <c r="J331" s="31"/>
      <c r="K331" s="35"/>
    </row>
    <row r="332" spans="2:11" x14ac:dyDescent="0.35">
      <c r="B332" s="8" t="s">
        <v>3714</v>
      </c>
      <c r="C332" s="60" t="s">
        <v>3715</v>
      </c>
      <c r="D332" s="54" t="s">
        <v>3716</v>
      </c>
      <c r="E332" s="6" t="s">
        <v>1872</v>
      </c>
      <c r="F332" s="19">
        <v>1597</v>
      </c>
      <c r="G332" s="24">
        <v>35.950000000000003</v>
      </c>
      <c r="H332" s="24">
        <v>0.05</v>
      </c>
      <c r="I332" s="31"/>
      <c r="J332" s="31"/>
      <c r="K332" s="35"/>
    </row>
    <row r="333" spans="2:11" x14ac:dyDescent="0.35">
      <c r="B333" s="8" t="s">
        <v>3829</v>
      </c>
      <c r="C333" s="60" t="s">
        <v>3830</v>
      </c>
      <c r="D333" s="54" t="s">
        <v>3831</v>
      </c>
      <c r="E333" s="6" t="s">
        <v>163</v>
      </c>
      <c r="F333" s="19">
        <v>2484</v>
      </c>
      <c r="G333" s="24">
        <v>35.32</v>
      </c>
      <c r="H333" s="24">
        <v>0.05</v>
      </c>
      <c r="I333" s="31"/>
      <c r="J333" s="31"/>
      <c r="K333" s="35"/>
    </row>
    <row r="334" spans="2:11" x14ac:dyDescent="0.35">
      <c r="B334" s="8" t="s">
        <v>3832</v>
      </c>
      <c r="C334" s="60" t="s">
        <v>3833</v>
      </c>
      <c r="D334" s="54" t="s">
        <v>3834</v>
      </c>
      <c r="E334" s="6" t="s">
        <v>115</v>
      </c>
      <c r="F334" s="19">
        <v>4415</v>
      </c>
      <c r="G334" s="24">
        <v>35.25</v>
      </c>
      <c r="H334" s="24">
        <v>0.05</v>
      </c>
      <c r="I334" s="31"/>
      <c r="J334" s="31"/>
      <c r="K334" s="35"/>
    </row>
    <row r="335" spans="2:11" x14ac:dyDescent="0.35">
      <c r="B335" s="8" t="s">
        <v>3835</v>
      </c>
      <c r="C335" s="60" t="s">
        <v>3836</v>
      </c>
      <c r="D335" s="54" t="s">
        <v>3837</v>
      </c>
      <c r="E335" s="6" t="s">
        <v>88</v>
      </c>
      <c r="F335" s="19">
        <v>18922</v>
      </c>
      <c r="G335" s="24">
        <v>34.97</v>
      </c>
      <c r="H335" s="24">
        <v>0.05</v>
      </c>
      <c r="I335" s="31"/>
      <c r="J335" s="31"/>
      <c r="K335" s="35"/>
    </row>
    <row r="336" spans="2:11" x14ac:dyDescent="0.35">
      <c r="B336" s="8" t="s">
        <v>2212</v>
      </c>
      <c r="C336" s="60" t="s">
        <v>2213</v>
      </c>
      <c r="D336" s="54" t="s">
        <v>2214</v>
      </c>
      <c r="E336" s="6" t="s">
        <v>170</v>
      </c>
      <c r="F336" s="19">
        <v>7435</v>
      </c>
      <c r="G336" s="24">
        <v>34.770000000000003</v>
      </c>
      <c r="H336" s="24">
        <v>0.05</v>
      </c>
      <c r="I336" s="31"/>
      <c r="J336" s="31"/>
      <c r="K336" s="35"/>
    </row>
    <row r="337" spans="2:11" x14ac:dyDescent="0.35">
      <c r="B337" s="8" t="s">
        <v>3717</v>
      </c>
      <c r="C337" s="60" t="s">
        <v>3718</v>
      </c>
      <c r="D337" s="54" t="s">
        <v>3719</v>
      </c>
      <c r="E337" s="6" t="s">
        <v>302</v>
      </c>
      <c r="F337" s="19">
        <v>12726</v>
      </c>
      <c r="G337" s="24">
        <v>34.61</v>
      </c>
      <c r="H337" s="24">
        <v>0.05</v>
      </c>
      <c r="I337" s="31"/>
      <c r="J337" s="31"/>
      <c r="K337" s="35"/>
    </row>
    <row r="338" spans="2:11" x14ac:dyDescent="0.35">
      <c r="B338" s="8" t="s">
        <v>3838</v>
      </c>
      <c r="C338" s="60" t="s">
        <v>3839</v>
      </c>
      <c r="D338" s="54" t="s">
        <v>3840</v>
      </c>
      <c r="E338" s="6" t="s">
        <v>375</v>
      </c>
      <c r="F338" s="19">
        <v>4916</v>
      </c>
      <c r="G338" s="24">
        <v>34.46</v>
      </c>
      <c r="H338" s="24">
        <v>0.05</v>
      </c>
      <c r="I338" s="31"/>
      <c r="J338" s="31"/>
      <c r="K338" s="35"/>
    </row>
    <row r="339" spans="2:11" x14ac:dyDescent="0.35">
      <c r="B339" s="8" t="s">
        <v>303</v>
      </c>
      <c r="C339" s="60" t="s">
        <v>304</v>
      </c>
      <c r="D339" s="54" t="s">
        <v>305</v>
      </c>
      <c r="E339" s="6" t="s">
        <v>184</v>
      </c>
      <c r="F339" s="19">
        <v>7719</v>
      </c>
      <c r="G339" s="24">
        <v>34.31</v>
      </c>
      <c r="H339" s="24">
        <v>0.05</v>
      </c>
      <c r="I339" s="31"/>
      <c r="J339" s="31"/>
      <c r="K339" s="35"/>
    </row>
    <row r="340" spans="2:11" x14ac:dyDescent="0.35">
      <c r="B340" s="8" t="s">
        <v>1095</v>
      </c>
      <c r="C340" s="60" t="s">
        <v>1096</v>
      </c>
      <c r="D340" s="54" t="s">
        <v>1097</v>
      </c>
      <c r="E340" s="6" t="s">
        <v>123</v>
      </c>
      <c r="F340" s="19">
        <v>4028</v>
      </c>
      <c r="G340" s="24">
        <v>34</v>
      </c>
      <c r="H340" s="24">
        <v>0.04</v>
      </c>
      <c r="I340" s="31"/>
      <c r="J340" s="31"/>
      <c r="K340" s="35"/>
    </row>
    <row r="341" spans="2:11" x14ac:dyDescent="0.35">
      <c r="B341" s="8" t="s">
        <v>3841</v>
      </c>
      <c r="C341" s="60" t="s">
        <v>3842</v>
      </c>
      <c r="D341" s="54" t="s">
        <v>3843</v>
      </c>
      <c r="E341" s="6" t="s">
        <v>568</v>
      </c>
      <c r="F341" s="19">
        <v>1148</v>
      </c>
      <c r="G341" s="24">
        <v>33.65</v>
      </c>
      <c r="H341" s="24">
        <v>0.04</v>
      </c>
      <c r="I341" s="31"/>
      <c r="J341" s="31"/>
      <c r="K341" s="35"/>
    </row>
    <row r="342" spans="2:11" x14ac:dyDescent="0.35">
      <c r="B342" s="8" t="s">
        <v>3844</v>
      </c>
      <c r="C342" s="60" t="s">
        <v>3845</v>
      </c>
      <c r="D342" s="54" t="s">
        <v>3846</v>
      </c>
      <c r="E342" s="6" t="s">
        <v>84</v>
      </c>
      <c r="F342" s="19">
        <v>6298</v>
      </c>
      <c r="G342" s="24">
        <v>33.630000000000003</v>
      </c>
      <c r="H342" s="24">
        <v>0.04</v>
      </c>
      <c r="I342" s="31"/>
      <c r="J342" s="31"/>
      <c r="K342" s="35"/>
    </row>
    <row r="343" spans="2:11" x14ac:dyDescent="0.35">
      <c r="B343" s="8" t="s">
        <v>3847</v>
      </c>
      <c r="C343" s="60" t="s">
        <v>3848</v>
      </c>
      <c r="D343" s="54" t="s">
        <v>3849</v>
      </c>
      <c r="E343" s="6" t="s">
        <v>54</v>
      </c>
      <c r="F343" s="19">
        <v>155449</v>
      </c>
      <c r="G343" s="24">
        <v>33.479999999999997</v>
      </c>
      <c r="H343" s="24">
        <v>0.04</v>
      </c>
      <c r="I343" s="31"/>
      <c r="J343" s="31"/>
      <c r="K343" s="35"/>
    </row>
    <row r="344" spans="2:11" x14ac:dyDescent="0.35">
      <c r="B344" s="8" t="s">
        <v>333</v>
      </c>
      <c r="C344" s="60" t="s">
        <v>334</v>
      </c>
      <c r="D344" s="54" t="s">
        <v>335</v>
      </c>
      <c r="E344" s="6" t="s">
        <v>76</v>
      </c>
      <c r="F344" s="19">
        <v>2349</v>
      </c>
      <c r="G344" s="24">
        <v>33.409999999999997</v>
      </c>
      <c r="H344" s="24">
        <v>0.04</v>
      </c>
      <c r="I344" s="31"/>
      <c r="J344" s="31"/>
      <c r="K344" s="35"/>
    </row>
    <row r="345" spans="2:11" x14ac:dyDescent="0.35">
      <c r="B345" s="8" t="s">
        <v>2699</v>
      </c>
      <c r="C345" s="60" t="s">
        <v>2700</v>
      </c>
      <c r="D345" s="54" t="s">
        <v>2701</v>
      </c>
      <c r="E345" s="6" t="s">
        <v>111</v>
      </c>
      <c r="F345" s="19">
        <v>2625</v>
      </c>
      <c r="G345" s="24">
        <v>33.21</v>
      </c>
      <c r="H345" s="24">
        <v>0.04</v>
      </c>
      <c r="I345" s="31"/>
      <c r="J345" s="31"/>
      <c r="K345" s="35"/>
    </row>
    <row r="346" spans="2:11" x14ac:dyDescent="0.35">
      <c r="B346" s="8" t="s">
        <v>3850</v>
      </c>
      <c r="C346" s="60" t="s">
        <v>3851</v>
      </c>
      <c r="D346" s="54" t="s">
        <v>3852</v>
      </c>
      <c r="E346" s="6" t="s">
        <v>221</v>
      </c>
      <c r="F346" s="19">
        <v>113058</v>
      </c>
      <c r="G346" s="24">
        <v>32.35</v>
      </c>
      <c r="H346" s="24">
        <v>0.04</v>
      </c>
      <c r="I346" s="31"/>
      <c r="J346" s="31"/>
      <c r="K346" s="35"/>
    </row>
    <row r="347" spans="2:11" x14ac:dyDescent="0.35">
      <c r="B347" s="8" t="s">
        <v>3853</v>
      </c>
      <c r="C347" s="60" t="s">
        <v>3854</v>
      </c>
      <c r="D347" s="54" t="s">
        <v>3855</v>
      </c>
      <c r="E347" s="6" t="s">
        <v>974</v>
      </c>
      <c r="F347" s="19">
        <v>35974</v>
      </c>
      <c r="G347" s="24">
        <v>32.28</v>
      </c>
      <c r="H347" s="24">
        <v>0.04</v>
      </c>
      <c r="I347" s="31"/>
      <c r="J347" s="31"/>
      <c r="K347" s="35"/>
    </row>
    <row r="348" spans="2:11" x14ac:dyDescent="0.35">
      <c r="B348" s="8" t="s">
        <v>3856</v>
      </c>
      <c r="C348" s="60" t="s">
        <v>3857</v>
      </c>
      <c r="D348" s="54" t="s">
        <v>3858</v>
      </c>
      <c r="E348" s="6" t="s">
        <v>115</v>
      </c>
      <c r="F348" s="19">
        <v>7137</v>
      </c>
      <c r="G348" s="24">
        <v>32.24</v>
      </c>
      <c r="H348" s="24">
        <v>0.04</v>
      </c>
      <c r="I348" s="31"/>
      <c r="J348" s="31"/>
      <c r="K348" s="35"/>
    </row>
    <row r="349" spans="2:11" x14ac:dyDescent="0.35">
      <c r="B349" s="8" t="s">
        <v>3096</v>
      </c>
      <c r="C349" s="60" t="s">
        <v>3097</v>
      </c>
      <c r="D349" s="54" t="s">
        <v>3098</v>
      </c>
      <c r="E349" s="6" t="s">
        <v>131</v>
      </c>
      <c r="F349" s="19">
        <v>1381</v>
      </c>
      <c r="G349" s="24">
        <v>32.19</v>
      </c>
      <c r="H349" s="24">
        <v>0.04</v>
      </c>
      <c r="I349" s="31"/>
      <c r="J349" s="31"/>
      <c r="K349" s="35"/>
    </row>
    <row r="350" spans="2:11" x14ac:dyDescent="0.35">
      <c r="B350" s="8" t="s">
        <v>372</v>
      </c>
      <c r="C350" s="60" t="s">
        <v>373</v>
      </c>
      <c r="D350" s="54" t="s">
        <v>374</v>
      </c>
      <c r="E350" s="6" t="s">
        <v>375</v>
      </c>
      <c r="F350" s="19">
        <v>11253</v>
      </c>
      <c r="G350" s="24">
        <v>32.090000000000003</v>
      </c>
      <c r="H350" s="24">
        <v>0.04</v>
      </c>
      <c r="I350" s="31"/>
      <c r="J350" s="31"/>
      <c r="K350" s="35"/>
    </row>
    <row r="351" spans="2:11" x14ac:dyDescent="0.35">
      <c r="B351" s="8" t="s">
        <v>3859</v>
      </c>
      <c r="C351" s="60" t="s">
        <v>3860</v>
      </c>
      <c r="D351" s="54" t="s">
        <v>3861</v>
      </c>
      <c r="E351" s="6" t="s">
        <v>163</v>
      </c>
      <c r="F351" s="19">
        <v>1939</v>
      </c>
      <c r="G351" s="24">
        <v>32.08</v>
      </c>
      <c r="H351" s="24">
        <v>0.04</v>
      </c>
      <c r="I351" s="31"/>
      <c r="J351" s="31"/>
      <c r="K351" s="35"/>
    </row>
    <row r="352" spans="2:11" x14ac:dyDescent="0.35">
      <c r="B352" s="8" t="s">
        <v>512</v>
      </c>
      <c r="C352" s="60" t="s">
        <v>513</v>
      </c>
      <c r="D352" s="54" t="s">
        <v>514</v>
      </c>
      <c r="E352" s="6" t="s">
        <v>515</v>
      </c>
      <c r="F352" s="19">
        <v>2765</v>
      </c>
      <c r="G352" s="24">
        <v>31.39</v>
      </c>
      <c r="H352" s="24">
        <v>0.04</v>
      </c>
      <c r="I352" s="31"/>
      <c r="J352" s="31"/>
      <c r="K352" s="35"/>
    </row>
    <row r="353" spans="2:11" x14ac:dyDescent="0.35">
      <c r="B353" s="8" t="s">
        <v>562</v>
      </c>
      <c r="C353" s="60" t="s">
        <v>563</v>
      </c>
      <c r="D353" s="54" t="s">
        <v>564</v>
      </c>
      <c r="E353" s="6" t="s">
        <v>119</v>
      </c>
      <c r="F353" s="19">
        <v>6375</v>
      </c>
      <c r="G353" s="24">
        <v>30.81</v>
      </c>
      <c r="H353" s="24">
        <v>0.04</v>
      </c>
      <c r="I353" s="31"/>
      <c r="J353" s="31"/>
      <c r="K353" s="35"/>
    </row>
    <row r="354" spans="2:11" x14ac:dyDescent="0.35">
      <c r="B354" s="8" t="s">
        <v>3862</v>
      </c>
      <c r="C354" s="60" t="s">
        <v>697</v>
      </c>
      <c r="D354" s="54" t="s">
        <v>3863</v>
      </c>
      <c r="E354" s="6" t="s">
        <v>135</v>
      </c>
      <c r="F354" s="19">
        <v>2050</v>
      </c>
      <c r="G354" s="24">
        <v>30.47</v>
      </c>
      <c r="H354" s="24">
        <v>0.04</v>
      </c>
      <c r="I354" s="31"/>
      <c r="J354" s="31"/>
      <c r="K354" s="35"/>
    </row>
    <row r="355" spans="2:11" x14ac:dyDescent="0.35">
      <c r="B355" s="8" t="s">
        <v>3864</v>
      </c>
      <c r="C355" s="60" t="s">
        <v>3865</v>
      </c>
      <c r="D355" s="54" t="s">
        <v>3866</v>
      </c>
      <c r="E355" s="6" t="s">
        <v>568</v>
      </c>
      <c r="F355" s="19">
        <v>1806</v>
      </c>
      <c r="G355" s="24">
        <v>30.18</v>
      </c>
      <c r="H355" s="24">
        <v>0.04</v>
      </c>
      <c r="I355" s="31"/>
      <c r="J355" s="31"/>
      <c r="K355" s="35"/>
    </row>
    <row r="356" spans="2:11" x14ac:dyDescent="0.35">
      <c r="B356" s="8" t="s">
        <v>971</v>
      </c>
      <c r="C356" s="60" t="s">
        <v>972</v>
      </c>
      <c r="D356" s="54" t="s">
        <v>973</v>
      </c>
      <c r="E356" s="6" t="s">
        <v>974</v>
      </c>
      <c r="F356" s="19">
        <v>2795</v>
      </c>
      <c r="G356" s="24">
        <v>29.88</v>
      </c>
      <c r="H356" s="24">
        <v>0.04</v>
      </c>
      <c r="I356" s="31"/>
      <c r="J356" s="31"/>
      <c r="K356" s="35"/>
    </row>
    <row r="357" spans="2:11" x14ac:dyDescent="0.35">
      <c r="B357" s="8" t="s">
        <v>569</v>
      </c>
      <c r="C357" s="60" t="s">
        <v>570</v>
      </c>
      <c r="D357" s="54" t="s">
        <v>571</v>
      </c>
      <c r="E357" s="6" t="s">
        <v>84</v>
      </c>
      <c r="F357" s="19">
        <v>2986</v>
      </c>
      <c r="G357" s="24">
        <v>29.43</v>
      </c>
      <c r="H357" s="24">
        <v>0.04</v>
      </c>
      <c r="I357" s="31"/>
      <c r="J357" s="31"/>
      <c r="K357" s="35"/>
    </row>
    <row r="358" spans="2:11" x14ac:dyDescent="0.35">
      <c r="B358" s="8" t="s">
        <v>3867</v>
      </c>
      <c r="C358" s="60" t="s">
        <v>3868</v>
      </c>
      <c r="D358" s="54" t="s">
        <v>3869</v>
      </c>
      <c r="E358" s="6" t="s">
        <v>115</v>
      </c>
      <c r="F358" s="19">
        <v>2966</v>
      </c>
      <c r="G358" s="24">
        <v>29.38</v>
      </c>
      <c r="H358" s="24">
        <v>0.04</v>
      </c>
      <c r="I358" s="31"/>
      <c r="J358" s="31"/>
      <c r="K358" s="35"/>
    </row>
    <row r="359" spans="2:11" x14ac:dyDescent="0.35">
      <c r="B359" s="8" t="s">
        <v>3870</v>
      </c>
      <c r="C359" s="60" t="s">
        <v>3871</v>
      </c>
      <c r="D359" s="54" t="s">
        <v>3872</v>
      </c>
      <c r="E359" s="6" t="s">
        <v>119</v>
      </c>
      <c r="F359" s="19">
        <v>3154</v>
      </c>
      <c r="G359" s="24">
        <v>29.22</v>
      </c>
      <c r="H359" s="24">
        <v>0.04</v>
      </c>
      <c r="I359" s="31"/>
      <c r="J359" s="31"/>
      <c r="K359" s="35"/>
    </row>
    <row r="360" spans="2:11" x14ac:dyDescent="0.35">
      <c r="B360" s="8" t="s">
        <v>3873</v>
      </c>
      <c r="C360" s="60" t="s">
        <v>3874</v>
      </c>
      <c r="D360" s="54" t="s">
        <v>3875</v>
      </c>
      <c r="E360" s="6" t="s">
        <v>143</v>
      </c>
      <c r="F360" s="19">
        <v>9429</v>
      </c>
      <c r="G360" s="24">
        <v>29.14</v>
      </c>
      <c r="H360" s="24">
        <v>0.04</v>
      </c>
      <c r="I360" s="31"/>
      <c r="J360" s="31"/>
      <c r="K360" s="35"/>
    </row>
    <row r="361" spans="2:11" x14ac:dyDescent="0.35">
      <c r="B361" s="8" t="s">
        <v>3876</v>
      </c>
      <c r="C361" s="60" t="s">
        <v>3877</v>
      </c>
      <c r="D361" s="54" t="s">
        <v>3878</v>
      </c>
      <c r="E361" s="6" t="s">
        <v>135</v>
      </c>
      <c r="F361" s="19">
        <v>5978</v>
      </c>
      <c r="G361" s="24">
        <v>29.11</v>
      </c>
      <c r="H361" s="24">
        <v>0.04</v>
      </c>
      <c r="I361" s="31"/>
      <c r="J361" s="31"/>
      <c r="K361" s="35"/>
    </row>
    <row r="362" spans="2:11" x14ac:dyDescent="0.35">
      <c r="B362" s="8" t="s">
        <v>3879</v>
      </c>
      <c r="C362" s="60" t="s">
        <v>3880</v>
      </c>
      <c r="D362" s="54" t="s">
        <v>3881</v>
      </c>
      <c r="E362" s="6" t="s">
        <v>243</v>
      </c>
      <c r="F362" s="19">
        <v>2851</v>
      </c>
      <c r="G362" s="24">
        <v>28.94</v>
      </c>
      <c r="H362" s="24">
        <v>0.04</v>
      </c>
      <c r="I362" s="31"/>
      <c r="J362" s="31"/>
      <c r="K362" s="35"/>
    </row>
    <row r="363" spans="2:11" x14ac:dyDescent="0.35">
      <c r="B363" s="8" t="s">
        <v>3882</v>
      </c>
      <c r="C363" s="60" t="s">
        <v>3883</v>
      </c>
      <c r="D363" s="54" t="s">
        <v>3884</v>
      </c>
      <c r="E363" s="6" t="s">
        <v>163</v>
      </c>
      <c r="F363" s="19">
        <v>3318</v>
      </c>
      <c r="G363" s="24">
        <v>28.92</v>
      </c>
      <c r="H363" s="24">
        <v>0.04</v>
      </c>
      <c r="I363" s="31"/>
      <c r="J363" s="31"/>
      <c r="K363" s="35"/>
    </row>
    <row r="364" spans="2:11" x14ac:dyDescent="0.35">
      <c r="B364" s="8" t="s">
        <v>3885</v>
      </c>
      <c r="C364" s="60" t="s">
        <v>3886</v>
      </c>
      <c r="D364" s="54" t="s">
        <v>3887</v>
      </c>
      <c r="E364" s="6" t="s">
        <v>177</v>
      </c>
      <c r="F364" s="19">
        <v>3012</v>
      </c>
      <c r="G364" s="24">
        <v>28.88</v>
      </c>
      <c r="H364" s="24">
        <v>0.04</v>
      </c>
      <c r="I364" s="31"/>
      <c r="J364" s="31"/>
      <c r="K364" s="35"/>
    </row>
    <row r="365" spans="2:11" x14ac:dyDescent="0.35">
      <c r="B365" s="8" t="s">
        <v>3888</v>
      </c>
      <c r="C365" s="60" t="s">
        <v>3889</v>
      </c>
      <c r="D365" s="54" t="s">
        <v>3890</v>
      </c>
      <c r="E365" s="6" t="s">
        <v>65</v>
      </c>
      <c r="F365" s="19">
        <v>78717</v>
      </c>
      <c r="G365" s="24">
        <v>28.78</v>
      </c>
      <c r="H365" s="24">
        <v>0.04</v>
      </c>
      <c r="I365" s="31"/>
      <c r="J365" s="31"/>
      <c r="K365" s="35"/>
    </row>
    <row r="366" spans="2:11" x14ac:dyDescent="0.35">
      <c r="B366" s="8" t="s">
        <v>3891</v>
      </c>
      <c r="C366" s="60" t="s">
        <v>3892</v>
      </c>
      <c r="D366" s="54" t="s">
        <v>3893</v>
      </c>
      <c r="E366" s="6" t="s">
        <v>72</v>
      </c>
      <c r="F366" s="19">
        <v>3301</v>
      </c>
      <c r="G366" s="24">
        <v>28.56</v>
      </c>
      <c r="H366" s="24">
        <v>0.04</v>
      </c>
      <c r="I366" s="31"/>
      <c r="J366" s="31"/>
      <c r="K366" s="35"/>
    </row>
    <row r="367" spans="2:11" x14ac:dyDescent="0.35">
      <c r="B367" s="8" t="s">
        <v>3894</v>
      </c>
      <c r="C367" s="60" t="s">
        <v>3895</v>
      </c>
      <c r="D367" s="54" t="s">
        <v>3896</v>
      </c>
      <c r="E367" s="6" t="s">
        <v>98</v>
      </c>
      <c r="F367" s="19">
        <v>2292</v>
      </c>
      <c r="G367" s="24">
        <v>28.51</v>
      </c>
      <c r="H367" s="24">
        <v>0.04</v>
      </c>
      <c r="I367" s="31"/>
      <c r="J367" s="31"/>
      <c r="K367" s="35"/>
    </row>
    <row r="368" spans="2:11" x14ac:dyDescent="0.35">
      <c r="B368" s="8" t="s">
        <v>3897</v>
      </c>
      <c r="C368" s="60" t="s">
        <v>3898</v>
      </c>
      <c r="D368" s="54" t="s">
        <v>3899</v>
      </c>
      <c r="E368" s="6" t="s">
        <v>54</v>
      </c>
      <c r="F368" s="19">
        <v>5081</v>
      </c>
      <c r="G368" s="24">
        <v>28.49</v>
      </c>
      <c r="H368" s="24">
        <v>0.04</v>
      </c>
      <c r="I368" s="31"/>
      <c r="J368" s="31"/>
      <c r="K368" s="35"/>
    </row>
    <row r="369" spans="2:11" x14ac:dyDescent="0.35">
      <c r="B369" s="8" t="s">
        <v>3900</v>
      </c>
      <c r="C369" s="60" t="s">
        <v>1274</v>
      </c>
      <c r="D369" s="54" t="s">
        <v>3901</v>
      </c>
      <c r="E369" s="6" t="s">
        <v>119</v>
      </c>
      <c r="F369" s="19">
        <v>2152</v>
      </c>
      <c r="G369" s="24">
        <v>28.47</v>
      </c>
      <c r="H369" s="24">
        <v>0.04</v>
      </c>
      <c r="I369" s="31"/>
      <c r="J369" s="31"/>
      <c r="K369" s="35"/>
    </row>
    <row r="370" spans="2:11" x14ac:dyDescent="0.35">
      <c r="B370" s="8" t="s">
        <v>3902</v>
      </c>
      <c r="C370" s="60" t="s">
        <v>3903</v>
      </c>
      <c r="D370" s="54" t="s">
        <v>3904</v>
      </c>
      <c r="E370" s="6" t="s">
        <v>115</v>
      </c>
      <c r="F370" s="19">
        <v>9608</v>
      </c>
      <c r="G370" s="24">
        <v>28.47</v>
      </c>
      <c r="H370" s="24">
        <v>0.04</v>
      </c>
      <c r="I370" s="31"/>
      <c r="J370" s="31"/>
      <c r="K370" s="35"/>
    </row>
    <row r="371" spans="2:11" x14ac:dyDescent="0.35">
      <c r="B371" s="8" t="s">
        <v>3905</v>
      </c>
      <c r="C371" s="60" t="s">
        <v>3906</v>
      </c>
      <c r="D371" s="54" t="s">
        <v>3907</v>
      </c>
      <c r="E371" s="6" t="s">
        <v>131</v>
      </c>
      <c r="F371" s="19">
        <v>821</v>
      </c>
      <c r="G371" s="24">
        <v>28.29</v>
      </c>
      <c r="H371" s="24">
        <v>0.04</v>
      </c>
      <c r="I371" s="31"/>
      <c r="J371" s="31"/>
      <c r="K371" s="35"/>
    </row>
    <row r="372" spans="2:11" x14ac:dyDescent="0.35">
      <c r="B372" s="8" t="s">
        <v>3908</v>
      </c>
      <c r="C372" s="60" t="s">
        <v>3909</v>
      </c>
      <c r="D372" s="54" t="s">
        <v>3910</v>
      </c>
      <c r="E372" s="6" t="s">
        <v>72</v>
      </c>
      <c r="F372" s="19">
        <v>15144</v>
      </c>
      <c r="G372" s="24">
        <v>28.2</v>
      </c>
      <c r="H372" s="24">
        <v>0.04</v>
      </c>
      <c r="I372" s="31"/>
      <c r="J372" s="31"/>
      <c r="K372" s="35"/>
    </row>
    <row r="373" spans="2:11" x14ac:dyDescent="0.35">
      <c r="B373" s="8" t="s">
        <v>3911</v>
      </c>
      <c r="C373" s="60" t="s">
        <v>3912</v>
      </c>
      <c r="D373" s="54" t="s">
        <v>3913</v>
      </c>
      <c r="E373" s="6" t="s">
        <v>119</v>
      </c>
      <c r="F373" s="19">
        <v>594</v>
      </c>
      <c r="G373" s="24">
        <v>27.98</v>
      </c>
      <c r="H373" s="24">
        <v>0.04</v>
      </c>
      <c r="I373" s="31"/>
      <c r="J373" s="31"/>
      <c r="K373" s="35"/>
    </row>
    <row r="374" spans="2:11" x14ac:dyDescent="0.35">
      <c r="B374" s="8" t="s">
        <v>3914</v>
      </c>
      <c r="C374" s="60" t="s">
        <v>3915</v>
      </c>
      <c r="D374" s="54" t="s">
        <v>3916</v>
      </c>
      <c r="E374" s="6" t="s">
        <v>72</v>
      </c>
      <c r="F374" s="19">
        <v>2120</v>
      </c>
      <c r="G374" s="24">
        <v>27.56</v>
      </c>
      <c r="H374" s="24">
        <v>0.04</v>
      </c>
      <c r="I374" s="31"/>
      <c r="J374" s="31"/>
      <c r="K374" s="35"/>
    </row>
    <row r="375" spans="2:11" x14ac:dyDescent="0.35">
      <c r="B375" s="8" t="s">
        <v>3917</v>
      </c>
      <c r="C375" s="60" t="s">
        <v>3918</v>
      </c>
      <c r="D375" s="54" t="s">
        <v>3919</v>
      </c>
      <c r="E375" s="6" t="s">
        <v>217</v>
      </c>
      <c r="F375" s="19">
        <v>1499</v>
      </c>
      <c r="G375" s="24">
        <v>27.07</v>
      </c>
      <c r="H375" s="24">
        <v>0.04</v>
      </c>
      <c r="I375" s="31"/>
      <c r="J375" s="31"/>
      <c r="K375" s="35"/>
    </row>
    <row r="376" spans="2:11" x14ac:dyDescent="0.35">
      <c r="B376" s="8" t="s">
        <v>2670</v>
      </c>
      <c r="C376" s="60" t="s">
        <v>2671</v>
      </c>
      <c r="D376" s="54" t="s">
        <v>2672</v>
      </c>
      <c r="E376" s="6" t="s">
        <v>54</v>
      </c>
      <c r="F376" s="19">
        <v>10731</v>
      </c>
      <c r="G376" s="24">
        <v>27.04</v>
      </c>
      <c r="H376" s="24">
        <v>0.04</v>
      </c>
      <c r="I376" s="31"/>
      <c r="J376" s="31"/>
      <c r="K376" s="35"/>
    </row>
    <row r="377" spans="2:11" x14ac:dyDescent="0.35">
      <c r="B377" s="8" t="s">
        <v>3920</v>
      </c>
      <c r="C377" s="60" t="s">
        <v>3921</v>
      </c>
      <c r="D377" s="54" t="s">
        <v>3922</v>
      </c>
      <c r="E377" s="6" t="s">
        <v>153</v>
      </c>
      <c r="F377" s="19">
        <v>1654</v>
      </c>
      <c r="G377" s="24">
        <v>26.85</v>
      </c>
      <c r="H377" s="24">
        <v>0.04</v>
      </c>
      <c r="I377" s="31"/>
      <c r="J377" s="31"/>
      <c r="K377" s="35"/>
    </row>
    <row r="378" spans="2:11" x14ac:dyDescent="0.35">
      <c r="B378" s="8" t="s">
        <v>174</v>
      </c>
      <c r="C378" s="60" t="s">
        <v>175</v>
      </c>
      <c r="D378" s="54" t="s">
        <v>176</v>
      </c>
      <c r="E378" s="6" t="s">
        <v>177</v>
      </c>
      <c r="F378" s="19">
        <v>86</v>
      </c>
      <c r="G378" s="24">
        <v>26.69</v>
      </c>
      <c r="H378" s="24">
        <v>0.04</v>
      </c>
      <c r="I378" s="31"/>
      <c r="J378" s="31"/>
      <c r="K378" s="35"/>
    </row>
    <row r="379" spans="2:11" x14ac:dyDescent="0.35">
      <c r="B379" s="8" t="s">
        <v>948</v>
      </c>
      <c r="C379" s="60" t="s">
        <v>949</v>
      </c>
      <c r="D379" s="54" t="s">
        <v>950</v>
      </c>
      <c r="E379" s="6" t="s">
        <v>951</v>
      </c>
      <c r="F379" s="19">
        <v>12447</v>
      </c>
      <c r="G379" s="24">
        <v>26.63</v>
      </c>
      <c r="H379" s="24">
        <v>0.04</v>
      </c>
      <c r="I379" s="31"/>
      <c r="J379" s="31"/>
      <c r="K379" s="35"/>
    </row>
    <row r="380" spans="2:11" x14ac:dyDescent="0.35">
      <c r="B380" s="8" t="s">
        <v>3923</v>
      </c>
      <c r="C380" s="60" t="s">
        <v>3924</v>
      </c>
      <c r="D380" s="54" t="s">
        <v>3925</v>
      </c>
      <c r="E380" s="6" t="s">
        <v>163</v>
      </c>
      <c r="F380" s="19">
        <v>649</v>
      </c>
      <c r="G380" s="24">
        <v>26.38</v>
      </c>
      <c r="H380" s="24">
        <v>0.03</v>
      </c>
      <c r="I380" s="31"/>
      <c r="J380" s="31"/>
      <c r="K380" s="35"/>
    </row>
    <row r="381" spans="2:11" x14ac:dyDescent="0.35">
      <c r="B381" s="8" t="s">
        <v>3926</v>
      </c>
      <c r="C381" s="60" t="s">
        <v>3927</v>
      </c>
      <c r="D381" s="54" t="s">
        <v>3928</v>
      </c>
      <c r="E381" s="6" t="s">
        <v>54</v>
      </c>
      <c r="F381" s="19">
        <v>15992</v>
      </c>
      <c r="G381" s="24">
        <v>26.2</v>
      </c>
      <c r="H381" s="24">
        <v>0.03</v>
      </c>
      <c r="I381" s="31"/>
      <c r="J381" s="31"/>
      <c r="K381" s="35"/>
    </row>
    <row r="382" spans="2:11" x14ac:dyDescent="0.35">
      <c r="B382" s="8" t="s">
        <v>261</v>
      </c>
      <c r="C382" s="60" t="s">
        <v>262</v>
      </c>
      <c r="D382" s="54" t="s">
        <v>263</v>
      </c>
      <c r="E382" s="6" t="s">
        <v>58</v>
      </c>
      <c r="F382" s="19">
        <v>5811</v>
      </c>
      <c r="G382" s="24">
        <v>26.01</v>
      </c>
      <c r="H382" s="24">
        <v>0.03</v>
      </c>
      <c r="I382" s="31"/>
      <c r="J382" s="31"/>
      <c r="K382" s="35"/>
    </row>
    <row r="383" spans="2:11" x14ac:dyDescent="0.35">
      <c r="B383" s="8" t="s">
        <v>3929</v>
      </c>
      <c r="C383" s="60" t="s">
        <v>3930</v>
      </c>
      <c r="D383" s="54" t="s">
        <v>3931</v>
      </c>
      <c r="E383" s="6" t="s">
        <v>98</v>
      </c>
      <c r="F383" s="19">
        <v>4519</v>
      </c>
      <c r="G383" s="24">
        <v>25.91</v>
      </c>
      <c r="H383" s="24">
        <v>0.03</v>
      </c>
      <c r="I383" s="31"/>
      <c r="J383" s="31"/>
      <c r="K383" s="35"/>
    </row>
    <row r="384" spans="2:11" x14ac:dyDescent="0.35">
      <c r="B384" s="8" t="s">
        <v>3932</v>
      </c>
      <c r="C384" s="60" t="s">
        <v>3933</v>
      </c>
      <c r="D384" s="54" t="s">
        <v>3934</v>
      </c>
      <c r="E384" s="6" t="s">
        <v>455</v>
      </c>
      <c r="F384" s="19">
        <v>5888</v>
      </c>
      <c r="G384" s="24">
        <v>25.79</v>
      </c>
      <c r="H384" s="24">
        <v>0.03</v>
      </c>
      <c r="I384" s="31"/>
      <c r="J384" s="31"/>
      <c r="K384" s="35"/>
    </row>
    <row r="385" spans="2:11" x14ac:dyDescent="0.35">
      <c r="B385" s="8" t="s">
        <v>3935</v>
      </c>
      <c r="C385" s="60" t="s">
        <v>3936</v>
      </c>
      <c r="D385" s="54" t="s">
        <v>3937</v>
      </c>
      <c r="E385" s="6" t="s">
        <v>131</v>
      </c>
      <c r="F385" s="19">
        <v>2484</v>
      </c>
      <c r="G385" s="24">
        <v>25.48</v>
      </c>
      <c r="H385" s="24">
        <v>0.03</v>
      </c>
      <c r="I385" s="31"/>
      <c r="J385" s="31"/>
      <c r="K385" s="35"/>
    </row>
    <row r="386" spans="2:11" x14ac:dyDescent="0.35">
      <c r="B386" s="8" t="s">
        <v>3938</v>
      </c>
      <c r="C386" s="60" t="s">
        <v>3939</v>
      </c>
      <c r="D386" s="54" t="s">
        <v>3940</v>
      </c>
      <c r="E386" s="6" t="s">
        <v>58</v>
      </c>
      <c r="F386" s="19">
        <v>3415</v>
      </c>
      <c r="G386" s="24">
        <v>25.45</v>
      </c>
      <c r="H386" s="24">
        <v>0.03</v>
      </c>
      <c r="I386" s="31"/>
      <c r="J386" s="31"/>
      <c r="K386" s="35"/>
    </row>
    <row r="387" spans="2:11" x14ac:dyDescent="0.35">
      <c r="B387" s="8" t="s">
        <v>3944</v>
      </c>
      <c r="C387" s="60" t="s">
        <v>3945</v>
      </c>
      <c r="D387" s="54" t="s">
        <v>3946</v>
      </c>
      <c r="E387" s="6" t="s">
        <v>375</v>
      </c>
      <c r="F387" s="19">
        <v>2231</v>
      </c>
      <c r="G387" s="24">
        <v>25.34</v>
      </c>
      <c r="H387" s="24">
        <v>0.03</v>
      </c>
      <c r="I387" s="31"/>
      <c r="J387" s="31"/>
      <c r="K387" s="35"/>
    </row>
    <row r="388" spans="2:11" x14ac:dyDescent="0.35">
      <c r="B388" s="8" t="s">
        <v>3941</v>
      </c>
      <c r="C388" s="60" t="s">
        <v>3942</v>
      </c>
      <c r="D388" s="54" t="s">
        <v>3943</v>
      </c>
      <c r="E388" s="6" t="s">
        <v>184</v>
      </c>
      <c r="F388" s="19">
        <v>318</v>
      </c>
      <c r="G388" s="24">
        <v>25.29</v>
      </c>
      <c r="H388" s="24">
        <v>0.03</v>
      </c>
      <c r="I388" s="31"/>
      <c r="J388" s="31"/>
      <c r="K388" s="35"/>
    </row>
    <row r="389" spans="2:11" x14ac:dyDescent="0.35">
      <c r="B389" s="8" t="s">
        <v>3947</v>
      </c>
      <c r="C389" s="60" t="s">
        <v>3948</v>
      </c>
      <c r="D389" s="54" t="s">
        <v>3949</v>
      </c>
      <c r="E389" s="6" t="s">
        <v>54</v>
      </c>
      <c r="F389" s="19">
        <v>1965</v>
      </c>
      <c r="G389" s="24">
        <v>25.22</v>
      </c>
      <c r="H389" s="24">
        <v>0.03</v>
      </c>
      <c r="I389" s="31"/>
      <c r="J389" s="31"/>
      <c r="K389" s="35"/>
    </row>
    <row r="390" spans="2:11" x14ac:dyDescent="0.35">
      <c r="B390" s="8" t="s">
        <v>2752</v>
      </c>
      <c r="C390" s="60" t="s">
        <v>2753</v>
      </c>
      <c r="D390" s="54" t="s">
        <v>2754</v>
      </c>
      <c r="E390" s="6" t="s">
        <v>153</v>
      </c>
      <c r="F390" s="19">
        <v>1198</v>
      </c>
      <c r="G390" s="24">
        <v>25.2</v>
      </c>
      <c r="H390" s="24">
        <v>0.03</v>
      </c>
      <c r="I390" s="31"/>
      <c r="J390" s="31"/>
      <c r="K390" s="35"/>
    </row>
    <row r="391" spans="2:11" x14ac:dyDescent="0.35">
      <c r="B391" s="8" t="s">
        <v>3950</v>
      </c>
      <c r="C391" s="60" t="s">
        <v>3951</v>
      </c>
      <c r="D391" s="54" t="s">
        <v>3952</v>
      </c>
      <c r="E391" s="6" t="s">
        <v>177</v>
      </c>
      <c r="F391" s="19">
        <v>3340</v>
      </c>
      <c r="G391" s="24">
        <v>25.05</v>
      </c>
      <c r="H391" s="24">
        <v>0.03</v>
      </c>
      <c r="I391" s="31"/>
      <c r="J391" s="31"/>
      <c r="K391" s="35"/>
    </row>
    <row r="392" spans="2:11" x14ac:dyDescent="0.35">
      <c r="B392" s="8" t="s">
        <v>3953</v>
      </c>
      <c r="C392" s="60" t="s">
        <v>3954</v>
      </c>
      <c r="D392" s="54" t="s">
        <v>3955</v>
      </c>
      <c r="E392" s="6" t="s">
        <v>135</v>
      </c>
      <c r="F392" s="19">
        <v>1745</v>
      </c>
      <c r="G392" s="24">
        <v>25.01</v>
      </c>
      <c r="H392" s="24">
        <v>0.03</v>
      </c>
      <c r="I392" s="31"/>
      <c r="J392" s="31"/>
      <c r="K392" s="35"/>
    </row>
    <row r="393" spans="2:11" x14ac:dyDescent="0.35">
      <c r="B393" s="8" t="s">
        <v>2688</v>
      </c>
      <c r="C393" s="60" t="s">
        <v>2689</v>
      </c>
      <c r="D393" s="54" t="s">
        <v>2690</v>
      </c>
      <c r="E393" s="6" t="s">
        <v>131</v>
      </c>
      <c r="F393" s="19">
        <v>11728</v>
      </c>
      <c r="G393" s="24">
        <v>24.95</v>
      </c>
      <c r="H393" s="24">
        <v>0.03</v>
      </c>
      <c r="I393" s="31"/>
      <c r="J393" s="31"/>
      <c r="K393" s="35"/>
    </row>
    <row r="394" spans="2:11" x14ac:dyDescent="0.35">
      <c r="B394" s="8" t="s">
        <v>904</v>
      </c>
      <c r="C394" s="60" t="s">
        <v>905</v>
      </c>
      <c r="D394" s="54" t="s">
        <v>906</v>
      </c>
      <c r="E394" s="6" t="s">
        <v>127</v>
      </c>
      <c r="F394" s="19">
        <v>7761</v>
      </c>
      <c r="G394" s="24">
        <v>24.75</v>
      </c>
      <c r="H394" s="24">
        <v>0.03</v>
      </c>
      <c r="I394" s="31"/>
      <c r="J394" s="31"/>
      <c r="K394" s="35"/>
    </row>
    <row r="395" spans="2:11" x14ac:dyDescent="0.35">
      <c r="B395" s="8" t="s">
        <v>1035</v>
      </c>
      <c r="C395" s="60" t="s">
        <v>1036</v>
      </c>
      <c r="D395" s="54" t="s">
        <v>1037</v>
      </c>
      <c r="E395" s="6" t="s">
        <v>170</v>
      </c>
      <c r="F395" s="19">
        <v>1957</v>
      </c>
      <c r="G395" s="24">
        <v>24.51</v>
      </c>
      <c r="H395" s="24">
        <v>0.03</v>
      </c>
      <c r="I395" s="31"/>
      <c r="J395" s="31"/>
      <c r="K395" s="35"/>
    </row>
    <row r="396" spans="2:11" x14ac:dyDescent="0.35">
      <c r="B396" s="8" t="s">
        <v>3956</v>
      </c>
      <c r="C396" s="60" t="s">
        <v>3957</v>
      </c>
      <c r="D396" s="54" t="s">
        <v>3958</v>
      </c>
      <c r="E396" s="6" t="s">
        <v>139</v>
      </c>
      <c r="F396" s="19">
        <v>3985</v>
      </c>
      <c r="G396" s="24">
        <v>24.39</v>
      </c>
      <c r="H396" s="24">
        <v>0.03</v>
      </c>
      <c r="I396" s="31"/>
      <c r="J396" s="31"/>
      <c r="K396" s="35"/>
    </row>
    <row r="397" spans="2:11" x14ac:dyDescent="0.35">
      <c r="B397" s="8" t="s">
        <v>3959</v>
      </c>
      <c r="C397" s="60" t="s">
        <v>3960</v>
      </c>
      <c r="D397" s="54" t="s">
        <v>3961</v>
      </c>
      <c r="E397" s="6" t="s">
        <v>177</v>
      </c>
      <c r="F397" s="19">
        <v>3139</v>
      </c>
      <c r="G397" s="24">
        <v>24.12</v>
      </c>
      <c r="H397" s="24">
        <v>0.03</v>
      </c>
      <c r="I397" s="31"/>
      <c r="J397" s="31"/>
      <c r="K397" s="35"/>
    </row>
    <row r="398" spans="2:11" x14ac:dyDescent="0.35">
      <c r="B398" s="8" t="s">
        <v>3962</v>
      </c>
      <c r="C398" s="60" t="s">
        <v>3963</v>
      </c>
      <c r="D398" s="54" t="s">
        <v>3964</v>
      </c>
      <c r="E398" s="6" t="s">
        <v>131</v>
      </c>
      <c r="F398" s="19">
        <v>4031</v>
      </c>
      <c r="G398" s="24">
        <v>24.12</v>
      </c>
      <c r="H398" s="24">
        <v>0.03</v>
      </c>
      <c r="I398" s="31"/>
      <c r="J398" s="31"/>
      <c r="K398" s="35"/>
    </row>
    <row r="399" spans="2:11" x14ac:dyDescent="0.35">
      <c r="B399" s="8" t="s">
        <v>2136</v>
      </c>
      <c r="C399" s="60" t="s">
        <v>2137</v>
      </c>
      <c r="D399" s="54" t="s">
        <v>2138</v>
      </c>
      <c r="E399" s="6" t="s">
        <v>115</v>
      </c>
      <c r="F399" s="19">
        <v>2752</v>
      </c>
      <c r="G399" s="24">
        <v>24.05</v>
      </c>
      <c r="H399" s="24">
        <v>0.03</v>
      </c>
      <c r="I399" s="31"/>
      <c r="J399" s="31"/>
      <c r="K399" s="35"/>
    </row>
    <row r="400" spans="2:11" x14ac:dyDescent="0.35">
      <c r="B400" s="8" t="s">
        <v>3965</v>
      </c>
      <c r="C400" s="60" t="s">
        <v>3966</v>
      </c>
      <c r="D400" s="54" t="s">
        <v>3967</v>
      </c>
      <c r="E400" s="6" t="s">
        <v>58</v>
      </c>
      <c r="F400" s="19">
        <v>6499</v>
      </c>
      <c r="G400" s="24">
        <v>24.01</v>
      </c>
      <c r="H400" s="24">
        <v>0.03</v>
      </c>
      <c r="I400" s="31"/>
      <c r="J400" s="31"/>
      <c r="K400" s="35"/>
    </row>
    <row r="401" spans="2:11" x14ac:dyDescent="0.35">
      <c r="B401" s="8" t="s">
        <v>3968</v>
      </c>
      <c r="C401" s="60" t="s">
        <v>3969</v>
      </c>
      <c r="D401" s="54" t="s">
        <v>3970</v>
      </c>
      <c r="E401" s="6" t="s">
        <v>1076</v>
      </c>
      <c r="F401" s="19">
        <v>3242</v>
      </c>
      <c r="G401" s="24">
        <v>23.87</v>
      </c>
      <c r="H401" s="24">
        <v>0.03</v>
      </c>
      <c r="I401" s="31"/>
      <c r="J401" s="31"/>
      <c r="K401" s="35"/>
    </row>
    <row r="402" spans="2:11" x14ac:dyDescent="0.35">
      <c r="B402" s="8" t="s">
        <v>3971</v>
      </c>
      <c r="C402" s="60" t="s">
        <v>3972</v>
      </c>
      <c r="D402" s="54" t="s">
        <v>3973</v>
      </c>
      <c r="E402" s="6" t="s">
        <v>455</v>
      </c>
      <c r="F402" s="19">
        <v>500</v>
      </c>
      <c r="G402" s="24">
        <v>23.82</v>
      </c>
      <c r="H402" s="24">
        <v>0.03</v>
      </c>
      <c r="I402" s="31"/>
      <c r="J402" s="31"/>
      <c r="K402" s="35"/>
    </row>
    <row r="403" spans="2:11" x14ac:dyDescent="0.35">
      <c r="B403" s="8" t="s">
        <v>3974</v>
      </c>
      <c r="C403" s="60" t="s">
        <v>3975</v>
      </c>
      <c r="D403" s="54" t="s">
        <v>3976</v>
      </c>
      <c r="E403" s="6" t="s">
        <v>111</v>
      </c>
      <c r="F403" s="19">
        <v>3295</v>
      </c>
      <c r="G403" s="24">
        <v>23.52</v>
      </c>
      <c r="H403" s="24">
        <v>0.03</v>
      </c>
      <c r="I403" s="31"/>
      <c r="J403" s="31"/>
      <c r="K403" s="35"/>
    </row>
    <row r="404" spans="2:11" x14ac:dyDescent="0.35">
      <c r="B404" s="8" t="s">
        <v>3977</v>
      </c>
      <c r="C404" s="60" t="s">
        <v>3978</v>
      </c>
      <c r="D404" s="54" t="s">
        <v>3979</v>
      </c>
      <c r="E404" s="6" t="s">
        <v>974</v>
      </c>
      <c r="F404" s="19">
        <v>3871</v>
      </c>
      <c r="G404" s="24">
        <v>23.44</v>
      </c>
      <c r="H404" s="24">
        <v>0.03</v>
      </c>
      <c r="I404" s="31"/>
      <c r="J404" s="31"/>
      <c r="K404" s="35"/>
    </row>
    <row r="405" spans="2:11" x14ac:dyDescent="0.35">
      <c r="B405" s="8" t="s">
        <v>2130</v>
      </c>
      <c r="C405" s="60" t="s">
        <v>2131</v>
      </c>
      <c r="D405" s="54" t="s">
        <v>2132</v>
      </c>
      <c r="E405" s="6" t="s">
        <v>515</v>
      </c>
      <c r="F405" s="19">
        <v>4499</v>
      </c>
      <c r="G405" s="24">
        <v>23.44</v>
      </c>
      <c r="H405" s="24">
        <v>0.03</v>
      </c>
      <c r="I405" s="31"/>
      <c r="J405" s="31"/>
      <c r="K405" s="35"/>
    </row>
    <row r="406" spans="2:11" x14ac:dyDescent="0.35">
      <c r="B406" s="8" t="s">
        <v>3980</v>
      </c>
      <c r="C406" s="60" t="s">
        <v>3981</v>
      </c>
      <c r="D406" s="54" t="s">
        <v>3982</v>
      </c>
      <c r="E406" s="6" t="s">
        <v>515</v>
      </c>
      <c r="F406" s="19">
        <v>5389</v>
      </c>
      <c r="G406" s="24">
        <v>23.21</v>
      </c>
      <c r="H406" s="24">
        <v>0.03</v>
      </c>
      <c r="I406" s="31"/>
      <c r="J406" s="31"/>
      <c r="K406" s="35"/>
    </row>
    <row r="407" spans="2:11" x14ac:dyDescent="0.35">
      <c r="B407" s="8" t="s">
        <v>3983</v>
      </c>
      <c r="C407" s="60" t="s">
        <v>3984</v>
      </c>
      <c r="D407" s="54" t="s">
        <v>3985</v>
      </c>
      <c r="E407" s="6" t="s">
        <v>951</v>
      </c>
      <c r="F407" s="19">
        <v>1605</v>
      </c>
      <c r="G407" s="24">
        <v>22.94</v>
      </c>
      <c r="H407" s="24">
        <v>0.03</v>
      </c>
      <c r="I407" s="31"/>
      <c r="J407" s="31"/>
      <c r="K407" s="35"/>
    </row>
    <row r="408" spans="2:11" x14ac:dyDescent="0.35">
      <c r="B408" s="8" t="s">
        <v>3986</v>
      </c>
      <c r="C408" s="60" t="s">
        <v>3987</v>
      </c>
      <c r="D408" s="54" t="s">
        <v>3988</v>
      </c>
      <c r="E408" s="6" t="s">
        <v>58</v>
      </c>
      <c r="F408" s="19">
        <v>4463</v>
      </c>
      <c r="G408" s="24">
        <v>22.93</v>
      </c>
      <c r="H408" s="24">
        <v>0.03</v>
      </c>
      <c r="I408" s="31"/>
      <c r="J408" s="31"/>
      <c r="K408" s="35"/>
    </row>
    <row r="409" spans="2:11" x14ac:dyDescent="0.35">
      <c r="B409" s="8" t="s">
        <v>369</v>
      </c>
      <c r="C409" s="60" t="s">
        <v>370</v>
      </c>
      <c r="D409" s="54" t="s">
        <v>371</v>
      </c>
      <c r="E409" s="6" t="s">
        <v>127</v>
      </c>
      <c r="F409" s="19">
        <v>19471</v>
      </c>
      <c r="G409" s="24">
        <v>22.9</v>
      </c>
      <c r="H409" s="24">
        <v>0.03</v>
      </c>
      <c r="I409" s="31"/>
      <c r="J409" s="31"/>
      <c r="K409" s="35"/>
    </row>
    <row r="410" spans="2:11" x14ac:dyDescent="0.35">
      <c r="B410" s="8" t="s">
        <v>544</v>
      </c>
      <c r="C410" s="60" t="s">
        <v>545</v>
      </c>
      <c r="D410" s="54" t="s">
        <v>546</v>
      </c>
      <c r="E410" s="6" t="s">
        <v>547</v>
      </c>
      <c r="F410" s="19">
        <v>1497</v>
      </c>
      <c r="G410" s="24">
        <v>22.64</v>
      </c>
      <c r="H410" s="24">
        <v>0.03</v>
      </c>
      <c r="I410" s="31"/>
      <c r="J410" s="31"/>
      <c r="K410" s="35"/>
    </row>
    <row r="411" spans="2:11" x14ac:dyDescent="0.35">
      <c r="B411" s="8" t="s">
        <v>2192</v>
      </c>
      <c r="C411" s="60" t="s">
        <v>2193</v>
      </c>
      <c r="D411" s="54" t="s">
        <v>2194</v>
      </c>
      <c r="E411" s="6" t="s">
        <v>119</v>
      </c>
      <c r="F411" s="19">
        <v>1347</v>
      </c>
      <c r="G411" s="24">
        <v>22.63</v>
      </c>
      <c r="H411" s="24">
        <v>0.03</v>
      </c>
      <c r="I411" s="31"/>
      <c r="J411" s="31"/>
      <c r="K411" s="35"/>
    </row>
    <row r="412" spans="2:11" x14ac:dyDescent="0.35">
      <c r="B412" s="8" t="s">
        <v>3989</v>
      </c>
      <c r="C412" s="60" t="s">
        <v>1768</v>
      </c>
      <c r="D412" s="54" t="s">
        <v>3990</v>
      </c>
      <c r="E412" s="6" t="s">
        <v>44</v>
      </c>
      <c r="F412" s="19">
        <v>17472</v>
      </c>
      <c r="G412" s="24">
        <v>22.54</v>
      </c>
      <c r="H412" s="24">
        <v>0.03</v>
      </c>
      <c r="I412" s="31"/>
      <c r="J412" s="31"/>
      <c r="K412" s="35"/>
    </row>
    <row r="413" spans="2:11" x14ac:dyDescent="0.35">
      <c r="B413" s="8" t="s">
        <v>3720</v>
      </c>
      <c r="C413" s="60" t="s">
        <v>3721</v>
      </c>
      <c r="D413" s="54" t="s">
        <v>3722</v>
      </c>
      <c r="E413" s="6" t="s">
        <v>221</v>
      </c>
      <c r="F413" s="19">
        <v>28025</v>
      </c>
      <c r="G413" s="24">
        <v>22.13</v>
      </c>
      <c r="H413" s="24">
        <v>0.03</v>
      </c>
      <c r="I413" s="31"/>
      <c r="J413" s="31"/>
      <c r="K413" s="35"/>
    </row>
    <row r="414" spans="2:11" x14ac:dyDescent="0.35">
      <c r="B414" s="8" t="s">
        <v>3991</v>
      </c>
      <c r="C414" s="60" t="s">
        <v>3992</v>
      </c>
      <c r="D414" s="54" t="s">
        <v>3993</v>
      </c>
      <c r="E414" s="6" t="s">
        <v>455</v>
      </c>
      <c r="F414" s="19">
        <v>2441</v>
      </c>
      <c r="G414" s="24">
        <v>21.95</v>
      </c>
      <c r="H414" s="24">
        <v>0.03</v>
      </c>
      <c r="I414" s="31"/>
      <c r="J414" s="31"/>
      <c r="K414" s="35"/>
    </row>
    <row r="415" spans="2:11" x14ac:dyDescent="0.35">
      <c r="B415" s="8" t="s">
        <v>3543</v>
      </c>
      <c r="C415" s="60" t="s">
        <v>3544</v>
      </c>
      <c r="D415" s="54" t="s">
        <v>3545</v>
      </c>
      <c r="E415" s="6" t="s">
        <v>455</v>
      </c>
      <c r="F415" s="19">
        <v>16970</v>
      </c>
      <c r="G415" s="24">
        <v>21.88</v>
      </c>
      <c r="H415" s="24">
        <v>0.03</v>
      </c>
      <c r="I415" s="31"/>
      <c r="J415" s="31"/>
      <c r="K415" s="35"/>
    </row>
    <row r="416" spans="2:11" x14ac:dyDescent="0.35">
      <c r="B416" s="8" t="s">
        <v>3994</v>
      </c>
      <c r="C416" s="60" t="s">
        <v>3995</v>
      </c>
      <c r="D416" s="54" t="s">
        <v>3996</v>
      </c>
      <c r="E416" s="6" t="s">
        <v>153</v>
      </c>
      <c r="F416" s="19">
        <v>21179</v>
      </c>
      <c r="G416" s="24">
        <v>21.77</v>
      </c>
      <c r="H416" s="24">
        <v>0.03</v>
      </c>
      <c r="I416" s="31"/>
      <c r="J416" s="31"/>
      <c r="K416" s="35"/>
    </row>
    <row r="417" spans="2:11" x14ac:dyDescent="0.35">
      <c r="B417" s="8" t="s">
        <v>3997</v>
      </c>
      <c r="C417" s="60" t="s">
        <v>3998</v>
      </c>
      <c r="D417" s="54" t="s">
        <v>3999</v>
      </c>
      <c r="E417" s="6" t="s">
        <v>170</v>
      </c>
      <c r="F417" s="19">
        <v>1916</v>
      </c>
      <c r="G417" s="24">
        <v>21.64</v>
      </c>
      <c r="H417" s="24">
        <v>0.03</v>
      </c>
      <c r="I417" s="31"/>
      <c r="J417" s="31"/>
      <c r="K417" s="35"/>
    </row>
    <row r="418" spans="2:11" x14ac:dyDescent="0.35">
      <c r="B418" s="8" t="s">
        <v>486</v>
      </c>
      <c r="C418" s="60" t="s">
        <v>487</v>
      </c>
      <c r="D418" s="54" t="s">
        <v>488</v>
      </c>
      <c r="E418" s="6" t="s">
        <v>72</v>
      </c>
      <c r="F418" s="19">
        <v>1560</v>
      </c>
      <c r="G418" s="24">
        <v>21.54</v>
      </c>
      <c r="H418" s="24">
        <v>0.03</v>
      </c>
      <c r="I418" s="31"/>
      <c r="J418" s="31"/>
      <c r="K418" s="35"/>
    </row>
    <row r="419" spans="2:11" x14ac:dyDescent="0.35">
      <c r="B419" s="8" t="s">
        <v>4000</v>
      </c>
      <c r="C419" s="60" t="s">
        <v>4001</v>
      </c>
      <c r="D419" s="54" t="s">
        <v>4002</v>
      </c>
      <c r="E419" s="6" t="s">
        <v>207</v>
      </c>
      <c r="F419" s="19">
        <v>3602</v>
      </c>
      <c r="G419" s="24">
        <v>21.31</v>
      </c>
      <c r="H419" s="24">
        <v>0.03</v>
      </c>
      <c r="I419" s="31"/>
      <c r="J419" s="31"/>
      <c r="K419" s="35"/>
    </row>
    <row r="420" spans="2:11" x14ac:dyDescent="0.35">
      <c r="B420" s="8" t="s">
        <v>614</v>
      </c>
      <c r="C420" s="60" t="s">
        <v>615</v>
      </c>
      <c r="D420" s="54" t="s">
        <v>616</v>
      </c>
      <c r="E420" s="6" t="s">
        <v>153</v>
      </c>
      <c r="F420" s="19">
        <v>11024</v>
      </c>
      <c r="G420" s="24">
        <v>21.29</v>
      </c>
      <c r="H420" s="24">
        <v>0.03</v>
      </c>
      <c r="I420" s="31"/>
      <c r="J420" s="31"/>
      <c r="K420" s="35"/>
    </row>
    <row r="421" spans="2:11" x14ac:dyDescent="0.35">
      <c r="B421" s="8" t="s">
        <v>4003</v>
      </c>
      <c r="C421" s="60" t="s">
        <v>4004</v>
      </c>
      <c r="D421" s="54" t="s">
        <v>4005</v>
      </c>
      <c r="E421" s="6" t="s">
        <v>88</v>
      </c>
      <c r="F421" s="19">
        <v>1884</v>
      </c>
      <c r="G421" s="24">
        <v>21.26</v>
      </c>
      <c r="H421" s="24">
        <v>0.03</v>
      </c>
      <c r="I421" s="31"/>
      <c r="J421" s="31"/>
      <c r="K421" s="35"/>
    </row>
    <row r="422" spans="2:11" x14ac:dyDescent="0.35">
      <c r="B422" s="8" t="s">
        <v>2697</v>
      </c>
      <c r="C422" s="60" t="s">
        <v>1251</v>
      </c>
      <c r="D422" s="54" t="s">
        <v>2698</v>
      </c>
      <c r="E422" s="6" t="s">
        <v>127</v>
      </c>
      <c r="F422" s="19">
        <v>2800</v>
      </c>
      <c r="G422" s="24">
        <v>21.22</v>
      </c>
      <c r="H422" s="24">
        <v>0.03</v>
      </c>
      <c r="I422" s="31"/>
      <c r="J422" s="31"/>
      <c r="K422" s="35"/>
    </row>
    <row r="423" spans="2:11" x14ac:dyDescent="0.35">
      <c r="B423" s="8" t="s">
        <v>4006</v>
      </c>
      <c r="C423" s="60" t="s">
        <v>4007</v>
      </c>
      <c r="D423" s="54" t="s">
        <v>4008</v>
      </c>
      <c r="E423" s="6" t="s">
        <v>72</v>
      </c>
      <c r="F423" s="19">
        <v>15144</v>
      </c>
      <c r="G423" s="24">
        <v>21.06</v>
      </c>
      <c r="H423" s="24">
        <v>0.03</v>
      </c>
      <c r="I423" s="31"/>
      <c r="J423" s="31"/>
      <c r="K423" s="35"/>
    </row>
    <row r="424" spans="2:11" x14ac:dyDescent="0.35">
      <c r="B424" s="8" t="s">
        <v>632</v>
      </c>
      <c r="C424" s="60" t="s">
        <v>633</v>
      </c>
      <c r="D424" s="54" t="s">
        <v>634</v>
      </c>
      <c r="E424" s="6" t="s">
        <v>153</v>
      </c>
      <c r="F424" s="19">
        <v>8674</v>
      </c>
      <c r="G424" s="24">
        <v>20.75</v>
      </c>
      <c r="H424" s="24">
        <v>0.03</v>
      </c>
      <c r="I424" s="31"/>
      <c r="J424" s="31"/>
      <c r="K424" s="35"/>
    </row>
    <row r="425" spans="2:11" x14ac:dyDescent="0.35">
      <c r="B425" s="8" t="s">
        <v>4009</v>
      </c>
      <c r="C425" s="60" t="s">
        <v>4010</v>
      </c>
      <c r="D425" s="54" t="s">
        <v>4011</v>
      </c>
      <c r="E425" s="6" t="s">
        <v>72</v>
      </c>
      <c r="F425" s="19">
        <v>3102</v>
      </c>
      <c r="G425" s="24">
        <v>20.58</v>
      </c>
      <c r="H425" s="24">
        <v>0.03</v>
      </c>
      <c r="I425" s="31"/>
      <c r="J425" s="31"/>
      <c r="K425" s="35"/>
    </row>
    <row r="426" spans="2:11" x14ac:dyDescent="0.35">
      <c r="B426" s="8" t="s">
        <v>1886</v>
      </c>
      <c r="C426" s="60" t="s">
        <v>1887</v>
      </c>
      <c r="D426" s="54" t="s">
        <v>1888</v>
      </c>
      <c r="E426" s="6" t="s">
        <v>54</v>
      </c>
      <c r="F426" s="19">
        <v>6047</v>
      </c>
      <c r="G426" s="24">
        <v>20.54</v>
      </c>
      <c r="H426" s="24">
        <v>0.03</v>
      </c>
      <c r="I426" s="31"/>
      <c r="J426" s="31"/>
      <c r="K426" s="35"/>
    </row>
    <row r="427" spans="2:11" x14ac:dyDescent="0.35">
      <c r="B427" s="8" t="s">
        <v>4012</v>
      </c>
      <c r="C427" s="60" t="s">
        <v>861</v>
      </c>
      <c r="D427" s="54" t="s">
        <v>4013</v>
      </c>
      <c r="E427" s="6" t="s">
        <v>72</v>
      </c>
      <c r="F427" s="19">
        <v>4188</v>
      </c>
      <c r="G427" s="24">
        <v>20.46</v>
      </c>
      <c r="H427" s="24">
        <v>0.03</v>
      </c>
      <c r="I427" s="31"/>
      <c r="J427" s="31"/>
      <c r="K427" s="35"/>
    </row>
    <row r="428" spans="2:11" x14ac:dyDescent="0.35">
      <c r="B428" s="8" t="s">
        <v>4014</v>
      </c>
      <c r="C428" s="60" t="s">
        <v>4015</v>
      </c>
      <c r="D428" s="54" t="s">
        <v>4016</v>
      </c>
      <c r="E428" s="6" t="s">
        <v>115</v>
      </c>
      <c r="F428" s="19">
        <v>9108</v>
      </c>
      <c r="G428" s="24">
        <v>20.29</v>
      </c>
      <c r="H428" s="24">
        <v>0.03</v>
      </c>
      <c r="I428" s="31"/>
      <c r="J428" s="31"/>
      <c r="K428" s="35"/>
    </row>
    <row r="429" spans="2:11" x14ac:dyDescent="0.35">
      <c r="B429" s="8" t="s">
        <v>4017</v>
      </c>
      <c r="C429" s="60" t="s">
        <v>4018</v>
      </c>
      <c r="D429" s="54" t="s">
        <v>4019</v>
      </c>
      <c r="E429" s="6" t="s">
        <v>1076</v>
      </c>
      <c r="F429" s="19">
        <v>1240</v>
      </c>
      <c r="G429" s="24">
        <v>20.21</v>
      </c>
      <c r="H429" s="24">
        <v>0.03</v>
      </c>
      <c r="I429" s="31"/>
      <c r="J429" s="31"/>
      <c r="K429" s="35"/>
    </row>
    <row r="430" spans="2:11" x14ac:dyDescent="0.35">
      <c r="B430" s="8" t="s">
        <v>4020</v>
      </c>
      <c r="C430" s="60" t="s">
        <v>4021</v>
      </c>
      <c r="D430" s="54" t="s">
        <v>4022</v>
      </c>
      <c r="E430" s="6" t="s">
        <v>115</v>
      </c>
      <c r="F430" s="19">
        <v>1286</v>
      </c>
      <c r="G430" s="24">
        <v>20.2</v>
      </c>
      <c r="H430" s="24">
        <v>0.03</v>
      </c>
      <c r="I430" s="31"/>
      <c r="J430" s="31"/>
      <c r="K430" s="35"/>
    </row>
    <row r="431" spans="2:11" x14ac:dyDescent="0.35">
      <c r="B431" s="8" t="s">
        <v>965</v>
      </c>
      <c r="C431" s="60" t="s">
        <v>966</v>
      </c>
      <c r="D431" s="54" t="s">
        <v>967</v>
      </c>
      <c r="E431" s="6" t="s">
        <v>170</v>
      </c>
      <c r="F431" s="19">
        <v>4040</v>
      </c>
      <c r="G431" s="24">
        <v>20.190000000000001</v>
      </c>
      <c r="H431" s="24">
        <v>0.03</v>
      </c>
      <c r="I431" s="31"/>
      <c r="J431" s="31"/>
      <c r="K431" s="35"/>
    </row>
    <row r="432" spans="2:11" x14ac:dyDescent="0.35">
      <c r="B432" s="8" t="s">
        <v>4023</v>
      </c>
      <c r="C432" s="60" t="s">
        <v>4024</v>
      </c>
      <c r="D432" s="54" t="s">
        <v>4025</v>
      </c>
      <c r="E432" s="6" t="s">
        <v>292</v>
      </c>
      <c r="F432" s="19">
        <v>6626</v>
      </c>
      <c r="G432" s="24">
        <v>20.170000000000002</v>
      </c>
      <c r="H432" s="24">
        <v>0.03</v>
      </c>
      <c r="I432" s="31"/>
      <c r="J432" s="31"/>
      <c r="K432" s="35"/>
    </row>
    <row r="433" spans="2:11" x14ac:dyDescent="0.35">
      <c r="B433" s="8" t="s">
        <v>4026</v>
      </c>
      <c r="C433" s="60" t="s">
        <v>4027</v>
      </c>
      <c r="D433" s="54" t="s">
        <v>4028</v>
      </c>
      <c r="E433" s="6" t="s">
        <v>455</v>
      </c>
      <c r="F433" s="19">
        <v>4808</v>
      </c>
      <c r="G433" s="24">
        <v>20.149999999999999</v>
      </c>
      <c r="H433" s="24">
        <v>0.03</v>
      </c>
      <c r="I433" s="31"/>
      <c r="J433" s="31"/>
      <c r="K433" s="35"/>
    </row>
    <row r="434" spans="2:11" x14ac:dyDescent="0.35">
      <c r="B434" s="8" t="s">
        <v>2078</v>
      </c>
      <c r="C434" s="60" t="s">
        <v>2079</v>
      </c>
      <c r="D434" s="54" t="s">
        <v>2080</v>
      </c>
      <c r="E434" s="6" t="s">
        <v>153</v>
      </c>
      <c r="F434" s="19">
        <v>13215</v>
      </c>
      <c r="G434" s="24">
        <v>20.04</v>
      </c>
      <c r="H434" s="24">
        <v>0.03</v>
      </c>
      <c r="I434" s="31"/>
      <c r="J434" s="31"/>
      <c r="K434" s="35"/>
    </row>
    <row r="435" spans="2:11" x14ac:dyDescent="0.35">
      <c r="B435" s="8" t="s">
        <v>4029</v>
      </c>
      <c r="C435" s="60" t="s">
        <v>1779</v>
      </c>
      <c r="D435" s="54" t="s">
        <v>4030</v>
      </c>
      <c r="E435" s="6" t="s">
        <v>44</v>
      </c>
      <c r="F435" s="19">
        <v>57210</v>
      </c>
      <c r="G435" s="24">
        <v>20.02</v>
      </c>
      <c r="H435" s="24">
        <v>0.03</v>
      </c>
      <c r="I435" s="31"/>
      <c r="J435" s="31"/>
      <c r="K435" s="35"/>
    </row>
    <row r="436" spans="2:11" x14ac:dyDescent="0.35">
      <c r="B436" s="8" t="s">
        <v>4031</v>
      </c>
      <c r="C436" s="60" t="s">
        <v>4032</v>
      </c>
      <c r="D436" s="54" t="s">
        <v>4033</v>
      </c>
      <c r="E436" s="6" t="s">
        <v>111</v>
      </c>
      <c r="F436" s="19">
        <v>6877</v>
      </c>
      <c r="G436" s="24">
        <v>19.98</v>
      </c>
      <c r="H436" s="24">
        <v>0.03</v>
      </c>
      <c r="I436" s="31"/>
      <c r="J436" s="31"/>
      <c r="K436" s="35"/>
    </row>
    <row r="437" spans="2:11" x14ac:dyDescent="0.35">
      <c r="B437" s="8" t="s">
        <v>4034</v>
      </c>
      <c r="C437" s="60" t="s">
        <v>4035</v>
      </c>
      <c r="D437" s="54" t="s">
        <v>4036</v>
      </c>
      <c r="E437" s="6" t="s">
        <v>65</v>
      </c>
      <c r="F437" s="19">
        <v>1604</v>
      </c>
      <c r="G437" s="24">
        <v>19.98</v>
      </c>
      <c r="H437" s="24">
        <v>0.03</v>
      </c>
      <c r="I437" s="31"/>
      <c r="J437" s="31"/>
      <c r="K437" s="35"/>
    </row>
    <row r="438" spans="2:11" x14ac:dyDescent="0.35">
      <c r="B438" s="8" t="s">
        <v>4037</v>
      </c>
      <c r="C438" s="60" t="s">
        <v>4038</v>
      </c>
      <c r="D438" s="54" t="s">
        <v>4039</v>
      </c>
      <c r="E438" s="6" t="s">
        <v>84</v>
      </c>
      <c r="F438" s="19">
        <v>676</v>
      </c>
      <c r="G438" s="24">
        <v>19.95</v>
      </c>
      <c r="H438" s="24">
        <v>0.03</v>
      </c>
      <c r="I438" s="31"/>
      <c r="J438" s="31"/>
      <c r="K438" s="35"/>
    </row>
    <row r="439" spans="2:11" x14ac:dyDescent="0.35">
      <c r="B439" s="8" t="s">
        <v>4040</v>
      </c>
      <c r="C439" s="60" t="s">
        <v>4041</v>
      </c>
      <c r="D439" s="54" t="s">
        <v>4042</v>
      </c>
      <c r="E439" s="6" t="s">
        <v>131</v>
      </c>
      <c r="F439" s="19">
        <v>4900</v>
      </c>
      <c r="G439" s="24">
        <v>19.899999999999999</v>
      </c>
      <c r="H439" s="24">
        <v>0.03</v>
      </c>
      <c r="I439" s="31"/>
      <c r="J439" s="31"/>
      <c r="K439" s="35"/>
    </row>
    <row r="440" spans="2:11" x14ac:dyDescent="0.35">
      <c r="B440" s="8" t="s">
        <v>2746</v>
      </c>
      <c r="C440" s="60" t="s">
        <v>2747</v>
      </c>
      <c r="D440" s="54" t="s">
        <v>2748</v>
      </c>
      <c r="E440" s="6" t="s">
        <v>981</v>
      </c>
      <c r="F440" s="19">
        <v>18114</v>
      </c>
      <c r="G440" s="24">
        <v>19.670000000000002</v>
      </c>
      <c r="H440" s="24">
        <v>0.03</v>
      </c>
      <c r="I440" s="31"/>
      <c r="J440" s="31"/>
      <c r="K440" s="35"/>
    </row>
    <row r="441" spans="2:11" x14ac:dyDescent="0.35">
      <c r="B441" s="8" t="s">
        <v>4043</v>
      </c>
      <c r="C441" s="60" t="s">
        <v>4044</v>
      </c>
      <c r="D441" s="54" t="s">
        <v>4045</v>
      </c>
      <c r="E441" s="6" t="s">
        <v>127</v>
      </c>
      <c r="F441" s="19">
        <v>15750</v>
      </c>
      <c r="G441" s="24">
        <v>19.64</v>
      </c>
      <c r="H441" s="24">
        <v>0.03</v>
      </c>
      <c r="I441" s="31"/>
      <c r="J441" s="31"/>
      <c r="K441" s="35"/>
    </row>
    <row r="442" spans="2:11" x14ac:dyDescent="0.35">
      <c r="B442" s="8" t="s">
        <v>4046</v>
      </c>
      <c r="C442" s="60" t="s">
        <v>4047</v>
      </c>
      <c r="D442" s="54" t="s">
        <v>4048</v>
      </c>
      <c r="E442" s="6" t="s">
        <v>115</v>
      </c>
      <c r="F442" s="19">
        <v>3267</v>
      </c>
      <c r="G442" s="24">
        <v>19.47</v>
      </c>
      <c r="H442" s="24">
        <v>0.03</v>
      </c>
      <c r="I442" s="31"/>
      <c r="J442" s="31"/>
      <c r="K442" s="35"/>
    </row>
    <row r="443" spans="2:11" x14ac:dyDescent="0.35">
      <c r="B443" s="8" t="s">
        <v>4049</v>
      </c>
      <c r="C443" s="60" t="s">
        <v>4050</v>
      </c>
      <c r="D443" s="54" t="s">
        <v>4051</v>
      </c>
      <c r="E443" s="6" t="s">
        <v>58</v>
      </c>
      <c r="F443" s="19">
        <v>7629</v>
      </c>
      <c r="G443" s="24">
        <v>19.46</v>
      </c>
      <c r="H443" s="24">
        <v>0.03</v>
      </c>
      <c r="I443" s="31"/>
      <c r="J443" s="31"/>
      <c r="K443" s="35"/>
    </row>
    <row r="444" spans="2:11" x14ac:dyDescent="0.35">
      <c r="B444" s="8" t="s">
        <v>4052</v>
      </c>
      <c r="C444" s="60" t="s">
        <v>4053</v>
      </c>
      <c r="D444" s="54" t="s">
        <v>4054</v>
      </c>
      <c r="E444" s="6" t="s">
        <v>54</v>
      </c>
      <c r="F444" s="19">
        <v>12767</v>
      </c>
      <c r="G444" s="24">
        <v>19.43</v>
      </c>
      <c r="H444" s="24">
        <v>0.03</v>
      </c>
      <c r="I444" s="31"/>
      <c r="J444" s="31"/>
      <c r="K444" s="35"/>
    </row>
    <row r="445" spans="2:11" x14ac:dyDescent="0.35">
      <c r="B445" s="8" t="s">
        <v>1113</v>
      </c>
      <c r="C445" s="60" t="s">
        <v>1114</v>
      </c>
      <c r="D445" s="54" t="s">
        <v>1115</v>
      </c>
      <c r="E445" s="6" t="s">
        <v>207</v>
      </c>
      <c r="F445" s="19">
        <v>45141</v>
      </c>
      <c r="G445" s="24">
        <v>19.28</v>
      </c>
      <c r="H445" s="24">
        <v>0.03</v>
      </c>
      <c r="I445" s="31"/>
      <c r="J445" s="31"/>
      <c r="K445" s="35"/>
    </row>
    <row r="446" spans="2:11" x14ac:dyDescent="0.35">
      <c r="B446" s="8" t="s">
        <v>4055</v>
      </c>
      <c r="C446" s="60" t="s">
        <v>4056</v>
      </c>
      <c r="D446" s="54" t="s">
        <v>4057</v>
      </c>
      <c r="E446" s="6" t="s">
        <v>123</v>
      </c>
      <c r="F446" s="19">
        <v>3770</v>
      </c>
      <c r="G446" s="24">
        <v>19.170000000000002</v>
      </c>
      <c r="H446" s="24">
        <v>0.03</v>
      </c>
      <c r="I446" s="31"/>
      <c r="J446" s="31"/>
      <c r="K446" s="35"/>
    </row>
    <row r="447" spans="2:11" x14ac:dyDescent="0.35">
      <c r="B447" s="8" t="s">
        <v>4058</v>
      </c>
      <c r="C447" s="60" t="s">
        <v>4059</v>
      </c>
      <c r="D447" s="54" t="s">
        <v>4060</v>
      </c>
      <c r="E447" s="6" t="s">
        <v>394</v>
      </c>
      <c r="F447" s="19">
        <v>1556</v>
      </c>
      <c r="G447" s="24">
        <v>19.100000000000001</v>
      </c>
      <c r="H447" s="24">
        <v>0.03</v>
      </c>
      <c r="I447" s="31"/>
      <c r="J447" s="31"/>
      <c r="K447" s="35"/>
    </row>
    <row r="448" spans="2:11" x14ac:dyDescent="0.35">
      <c r="B448" s="8" t="s">
        <v>4061</v>
      </c>
      <c r="C448" s="60" t="s">
        <v>4062</v>
      </c>
      <c r="D448" s="54" t="s">
        <v>4063</v>
      </c>
      <c r="E448" s="6" t="s">
        <v>127</v>
      </c>
      <c r="F448" s="19">
        <v>9263</v>
      </c>
      <c r="G448" s="24">
        <v>19.05</v>
      </c>
      <c r="H448" s="24">
        <v>0.03</v>
      </c>
      <c r="I448" s="31"/>
      <c r="J448" s="31"/>
      <c r="K448" s="35"/>
    </row>
    <row r="449" spans="2:11" x14ac:dyDescent="0.35">
      <c r="B449" s="8" t="s">
        <v>474</v>
      </c>
      <c r="C449" s="60" t="s">
        <v>475</v>
      </c>
      <c r="D449" s="54" t="s">
        <v>476</v>
      </c>
      <c r="E449" s="6" t="s">
        <v>143</v>
      </c>
      <c r="F449" s="19">
        <v>24232</v>
      </c>
      <c r="G449" s="24">
        <v>18.98</v>
      </c>
      <c r="H449" s="24">
        <v>0.02</v>
      </c>
      <c r="I449" s="31"/>
      <c r="J449" s="31"/>
      <c r="K449" s="35"/>
    </row>
    <row r="450" spans="2:11" x14ac:dyDescent="0.35">
      <c r="B450" s="8" t="s">
        <v>519</v>
      </c>
      <c r="C450" s="60" t="s">
        <v>520</v>
      </c>
      <c r="D450" s="54" t="s">
        <v>521</v>
      </c>
      <c r="E450" s="6" t="s">
        <v>131</v>
      </c>
      <c r="F450" s="19">
        <v>3028</v>
      </c>
      <c r="G450" s="24">
        <v>18.829999999999998</v>
      </c>
      <c r="H450" s="24">
        <v>0.02</v>
      </c>
      <c r="I450" s="31"/>
      <c r="J450" s="31"/>
      <c r="K450" s="35"/>
    </row>
    <row r="451" spans="2:11" x14ac:dyDescent="0.35">
      <c r="B451" s="8" t="s">
        <v>4064</v>
      </c>
      <c r="C451" s="60" t="s">
        <v>4065</v>
      </c>
      <c r="D451" s="54" t="s">
        <v>4066</v>
      </c>
      <c r="E451" s="6" t="s">
        <v>111</v>
      </c>
      <c r="F451" s="19">
        <v>2468</v>
      </c>
      <c r="G451" s="24">
        <v>18.690000000000001</v>
      </c>
      <c r="H451" s="24">
        <v>0.02</v>
      </c>
      <c r="I451" s="31"/>
      <c r="J451" s="31"/>
      <c r="K451" s="35"/>
    </row>
    <row r="452" spans="2:11" x14ac:dyDescent="0.35">
      <c r="B452" s="8" t="s">
        <v>516</v>
      </c>
      <c r="C452" s="60" t="s">
        <v>517</v>
      </c>
      <c r="D452" s="54" t="s">
        <v>518</v>
      </c>
      <c r="E452" s="6" t="s">
        <v>119</v>
      </c>
      <c r="F452" s="19">
        <v>2438</v>
      </c>
      <c r="G452" s="24">
        <v>18.53</v>
      </c>
      <c r="H452" s="24">
        <v>0.02</v>
      </c>
      <c r="I452" s="31"/>
      <c r="J452" s="31"/>
      <c r="K452" s="35"/>
    </row>
    <row r="453" spans="2:11" x14ac:dyDescent="0.35">
      <c r="B453" s="8" t="s">
        <v>1863</v>
      </c>
      <c r="C453" s="60" t="s">
        <v>1864</v>
      </c>
      <c r="D453" s="54" t="s">
        <v>1865</v>
      </c>
      <c r="E453" s="6" t="s">
        <v>115</v>
      </c>
      <c r="F453" s="19">
        <v>2613</v>
      </c>
      <c r="G453" s="24">
        <v>18.48</v>
      </c>
      <c r="H453" s="24">
        <v>0.02</v>
      </c>
      <c r="I453" s="31"/>
      <c r="J453" s="31"/>
      <c r="K453" s="35"/>
    </row>
    <row r="454" spans="2:11" x14ac:dyDescent="0.35">
      <c r="B454" s="8" t="s">
        <v>4067</v>
      </c>
      <c r="C454" s="60" t="s">
        <v>4068</v>
      </c>
      <c r="D454" s="54" t="s">
        <v>4069</v>
      </c>
      <c r="E454" s="6" t="s">
        <v>111</v>
      </c>
      <c r="F454" s="19">
        <v>5467</v>
      </c>
      <c r="G454" s="24">
        <v>18.28</v>
      </c>
      <c r="H454" s="24">
        <v>0.02</v>
      </c>
      <c r="I454" s="31"/>
      <c r="J454" s="31"/>
      <c r="K454" s="35"/>
    </row>
    <row r="455" spans="2:11" x14ac:dyDescent="0.35">
      <c r="B455" s="8" t="s">
        <v>4070</v>
      </c>
      <c r="C455" s="60" t="s">
        <v>4071</v>
      </c>
      <c r="D455" s="54" t="s">
        <v>4072</v>
      </c>
      <c r="E455" s="6" t="s">
        <v>184</v>
      </c>
      <c r="F455" s="19">
        <v>5326</v>
      </c>
      <c r="G455" s="24">
        <v>18.14</v>
      </c>
      <c r="H455" s="24">
        <v>0.02</v>
      </c>
      <c r="I455" s="31"/>
      <c r="J455" s="31"/>
      <c r="K455" s="35"/>
    </row>
    <row r="456" spans="2:11" x14ac:dyDescent="0.35">
      <c r="B456" s="8" t="s">
        <v>4073</v>
      </c>
      <c r="C456" s="60" t="s">
        <v>4074</v>
      </c>
      <c r="D456" s="54" t="s">
        <v>4075</v>
      </c>
      <c r="E456" s="6" t="s">
        <v>84</v>
      </c>
      <c r="F456" s="19">
        <v>2501</v>
      </c>
      <c r="G456" s="24">
        <v>17.97</v>
      </c>
      <c r="H456" s="24">
        <v>0.02</v>
      </c>
      <c r="I456" s="31"/>
      <c r="J456" s="31"/>
      <c r="K456" s="35"/>
    </row>
    <row r="457" spans="2:11" x14ac:dyDescent="0.35">
      <c r="B457" s="8" t="s">
        <v>4076</v>
      </c>
      <c r="C457" s="60" t="s">
        <v>4077</v>
      </c>
      <c r="D457" s="54" t="s">
        <v>4078</v>
      </c>
      <c r="E457" s="6" t="s">
        <v>177</v>
      </c>
      <c r="F457" s="19">
        <v>771</v>
      </c>
      <c r="G457" s="24">
        <v>17.93</v>
      </c>
      <c r="H457" s="24">
        <v>0.02</v>
      </c>
      <c r="I457" s="31"/>
      <c r="J457" s="31"/>
      <c r="K457" s="35"/>
    </row>
    <row r="458" spans="2:11" x14ac:dyDescent="0.35">
      <c r="B458" s="8" t="s">
        <v>4079</v>
      </c>
      <c r="C458" s="60" t="s">
        <v>4080</v>
      </c>
      <c r="D458" s="54" t="s">
        <v>4081</v>
      </c>
      <c r="E458" s="6" t="s">
        <v>54</v>
      </c>
      <c r="F458" s="19">
        <v>2178</v>
      </c>
      <c r="G458" s="24">
        <v>17.760000000000002</v>
      </c>
      <c r="H458" s="24">
        <v>0.02</v>
      </c>
      <c r="I458" s="31"/>
      <c r="J458" s="31"/>
      <c r="K458" s="35"/>
    </row>
    <row r="459" spans="2:11" x14ac:dyDescent="0.35">
      <c r="B459" s="8" t="s">
        <v>4082</v>
      </c>
      <c r="C459" s="60" t="s">
        <v>4083</v>
      </c>
      <c r="D459" s="54" t="s">
        <v>4084</v>
      </c>
      <c r="E459" s="6" t="s">
        <v>98</v>
      </c>
      <c r="F459" s="19">
        <v>3443</v>
      </c>
      <c r="G459" s="24">
        <v>17.440000000000001</v>
      </c>
      <c r="H459" s="24">
        <v>0.02</v>
      </c>
      <c r="I459" s="31"/>
      <c r="J459" s="31"/>
      <c r="K459" s="35"/>
    </row>
    <row r="460" spans="2:11" x14ac:dyDescent="0.35">
      <c r="B460" s="8" t="s">
        <v>4085</v>
      </c>
      <c r="C460" s="60" t="s">
        <v>4086</v>
      </c>
      <c r="D460" s="54" t="s">
        <v>4087</v>
      </c>
      <c r="E460" s="6" t="s">
        <v>123</v>
      </c>
      <c r="F460" s="19">
        <v>2567</v>
      </c>
      <c r="G460" s="24">
        <v>17.37</v>
      </c>
      <c r="H460" s="24">
        <v>0.02</v>
      </c>
      <c r="I460" s="31"/>
      <c r="J460" s="31"/>
      <c r="K460" s="35"/>
    </row>
    <row r="461" spans="2:11" x14ac:dyDescent="0.35">
      <c r="B461" s="8" t="s">
        <v>982</v>
      </c>
      <c r="C461" s="60" t="s">
        <v>983</v>
      </c>
      <c r="D461" s="54" t="s">
        <v>984</v>
      </c>
      <c r="E461" s="6" t="s">
        <v>127</v>
      </c>
      <c r="F461" s="19">
        <v>1337</v>
      </c>
      <c r="G461" s="24">
        <v>16.78</v>
      </c>
      <c r="H461" s="24">
        <v>0.02</v>
      </c>
      <c r="I461" s="31"/>
      <c r="J461" s="31"/>
      <c r="K461" s="35"/>
    </row>
    <row r="462" spans="2:11" x14ac:dyDescent="0.35">
      <c r="B462" s="8" t="s">
        <v>4088</v>
      </c>
      <c r="C462" s="60" t="s">
        <v>1522</v>
      </c>
      <c r="D462" s="54" t="s">
        <v>4089</v>
      </c>
      <c r="E462" s="6" t="s">
        <v>44</v>
      </c>
      <c r="F462" s="19">
        <v>21966</v>
      </c>
      <c r="G462" s="24">
        <v>16.670000000000002</v>
      </c>
      <c r="H462" s="24">
        <v>0.02</v>
      </c>
      <c r="I462" s="31"/>
      <c r="J462" s="31"/>
      <c r="K462" s="35"/>
    </row>
    <row r="463" spans="2:11" x14ac:dyDescent="0.35">
      <c r="B463" s="8" t="s">
        <v>4090</v>
      </c>
      <c r="C463" s="60" t="s">
        <v>4091</v>
      </c>
      <c r="D463" s="54" t="s">
        <v>4092</v>
      </c>
      <c r="E463" s="6" t="s">
        <v>131</v>
      </c>
      <c r="F463" s="19">
        <v>3149</v>
      </c>
      <c r="G463" s="24">
        <v>16.38</v>
      </c>
      <c r="H463" s="24">
        <v>0.02</v>
      </c>
      <c r="I463" s="31"/>
      <c r="J463" s="31"/>
      <c r="K463" s="35"/>
    </row>
    <row r="464" spans="2:11" x14ac:dyDescent="0.35">
      <c r="B464" s="8" t="s">
        <v>3723</v>
      </c>
      <c r="C464" s="60" t="s">
        <v>1909</v>
      </c>
      <c r="D464" s="54" t="s">
        <v>3724</v>
      </c>
      <c r="E464" s="6" t="s">
        <v>394</v>
      </c>
      <c r="F464" s="19">
        <v>1691</v>
      </c>
      <c r="G464" s="24">
        <v>16.22</v>
      </c>
      <c r="H464" s="24">
        <v>0.02</v>
      </c>
      <c r="I464" s="31"/>
      <c r="J464" s="31"/>
      <c r="K464" s="35"/>
    </row>
    <row r="465" spans="2:11" x14ac:dyDescent="0.35">
      <c r="B465" s="8" t="s">
        <v>907</v>
      </c>
      <c r="C465" s="60" t="s">
        <v>908</v>
      </c>
      <c r="D465" s="54" t="s">
        <v>909</v>
      </c>
      <c r="E465" s="6" t="s">
        <v>910</v>
      </c>
      <c r="F465" s="19">
        <v>706</v>
      </c>
      <c r="G465" s="24">
        <v>16.18</v>
      </c>
      <c r="H465" s="24">
        <v>0.02</v>
      </c>
      <c r="I465" s="31"/>
      <c r="J465" s="31"/>
      <c r="K465" s="35"/>
    </row>
    <row r="466" spans="2:11" x14ac:dyDescent="0.35">
      <c r="B466" s="8" t="s">
        <v>4093</v>
      </c>
      <c r="C466" s="60" t="s">
        <v>4094</v>
      </c>
      <c r="D466" s="54" t="s">
        <v>4095</v>
      </c>
      <c r="E466" s="6" t="s">
        <v>139</v>
      </c>
      <c r="F466" s="19">
        <v>12449</v>
      </c>
      <c r="G466" s="24">
        <v>16.05</v>
      </c>
      <c r="H466" s="24">
        <v>0.02</v>
      </c>
      <c r="I466" s="31"/>
      <c r="J466" s="31"/>
      <c r="K466" s="35"/>
    </row>
    <row r="467" spans="2:11" x14ac:dyDescent="0.35">
      <c r="B467" s="8" t="s">
        <v>4096</v>
      </c>
      <c r="C467" s="60" t="s">
        <v>4097</v>
      </c>
      <c r="D467" s="54" t="s">
        <v>4098</v>
      </c>
      <c r="E467" s="6" t="s">
        <v>243</v>
      </c>
      <c r="F467" s="19">
        <v>1646</v>
      </c>
      <c r="G467" s="24">
        <v>15.64</v>
      </c>
      <c r="H467" s="24">
        <v>0.02</v>
      </c>
      <c r="I467" s="31"/>
      <c r="J467" s="31"/>
      <c r="K467" s="35"/>
    </row>
    <row r="468" spans="2:11" x14ac:dyDescent="0.35">
      <c r="B468" s="8" t="s">
        <v>551</v>
      </c>
      <c r="C468" s="60" t="s">
        <v>552</v>
      </c>
      <c r="D468" s="54" t="s">
        <v>553</v>
      </c>
      <c r="E468" s="6" t="s">
        <v>111</v>
      </c>
      <c r="F468" s="19">
        <v>1883</v>
      </c>
      <c r="G468" s="24">
        <v>15.42</v>
      </c>
      <c r="H468" s="24">
        <v>0.02</v>
      </c>
      <c r="I468" s="31"/>
      <c r="J468" s="31"/>
      <c r="K468" s="35"/>
    </row>
    <row r="469" spans="2:11" x14ac:dyDescent="0.35">
      <c r="B469" s="8" t="s">
        <v>4099</v>
      </c>
      <c r="C469" s="60" t="s">
        <v>4100</v>
      </c>
      <c r="D469" s="54" t="s">
        <v>4101</v>
      </c>
      <c r="E469" s="6" t="s">
        <v>72</v>
      </c>
      <c r="F469" s="19">
        <v>25971</v>
      </c>
      <c r="G469" s="24">
        <v>15.24</v>
      </c>
      <c r="H469" s="24">
        <v>0.02</v>
      </c>
      <c r="I469" s="31"/>
      <c r="J469" s="31"/>
      <c r="K469" s="35"/>
    </row>
    <row r="470" spans="2:11" x14ac:dyDescent="0.35">
      <c r="B470" s="8" t="s">
        <v>3725</v>
      </c>
      <c r="C470" s="60" t="s">
        <v>3726</v>
      </c>
      <c r="D470" s="54" t="s">
        <v>3727</v>
      </c>
      <c r="E470" s="6" t="s">
        <v>143</v>
      </c>
      <c r="F470" s="19">
        <v>9429</v>
      </c>
      <c r="G470" s="24">
        <v>15.14</v>
      </c>
      <c r="H470" s="24">
        <v>0.02</v>
      </c>
      <c r="I470" s="31"/>
      <c r="J470" s="31"/>
      <c r="K470" s="35"/>
    </row>
    <row r="471" spans="2:11" x14ac:dyDescent="0.35">
      <c r="B471" s="8" t="s">
        <v>4102</v>
      </c>
      <c r="C471" s="60" t="s">
        <v>4103</v>
      </c>
      <c r="D471" s="54" t="s">
        <v>4104</v>
      </c>
      <c r="E471" s="6" t="s">
        <v>177</v>
      </c>
      <c r="F471" s="19">
        <v>5322</v>
      </c>
      <c r="G471" s="24">
        <v>15.1</v>
      </c>
      <c r="H471" s="24">
        <v>0.02</v>
      </c>
      <c r="I471" s="31"/>
      <c r="J471" s="31"/>
      <c r="K471" s="35"/>
    </row>
    <row r="472" spans="2:11" x14ac:dyDescent="0.35">
      <c r="B472" s="8" t="s">
        <v>2691</v>
      </c>
      <c r="C472" s="60" t="s">
        <v>2692</v>
      </c>
      <c r="D472" s="54" t="s">
        <v>2693</v>
      </c>
      <c r="E472" s="6" t="s">
        <v>72</v>
      </c>
      <c r="F472" s="19">
        <v>16169</v>
      </c>
      <c r="G472" s="24">
        <v>14.93</v>
      </c>
      <c r="H472" s="24">
        <v>0.02</v>
      </c>
      <c r="I472" s="31"/>
      <c r="J472" s="31"/>
      <c r="K472" s="35"/>
    </row>
    <row r="473" spans="2:11" x14ac:dyDescent="0.35">
      <c r="B473" s="8" t="s">
        <v>1029</v>
      </c>
      <c r="C473" s="60" t="s">
        <v>1030</v>
      </c>
      <c r="D473" s="54" t="s">
        <v>1031</v>
      </c>
      <c r="E473" s="6" t="s">
        <v>119</v>
      </c>
      <c r="F473" s="19">
        <v>1296</v>
      </c>
      <c r="G473" s="24">
        <v>14.8</v>
      </c>
      <c r="H473" s="24">
        <v>0.02</v>
      </c>
      <c r="I473" s="31"/>
      <c r="J473" s="31"/>
      <c r="K473" s="35"/>
    </row>
    <row r="474" spans="2:11" x14ac:dyDescent="0.35">
      <c r="B474" s="8" t="s">
        <v>4105</v>
      </c>
      <c r="C474" s="60" t="s">
        <v>4106</v>
      </c>
      <c r="D474" s="54" t="s">
        <v>4107</v>
      </c>
      <c r="E474" s="6" t="s">
        <v>217</v>
      </c>
      <c r="F474" s="19">
        <v>1613</v>
      </c>
      <c r="G474" s="24">
        <v>14.32</v>
      </c>
      <c r="H474" s="24">
        <v>0.02</v>
      </c>
      <c r="I474" s="31"/>
      <c r="J474" s="31"/>
      <c r="K474" s="35"/>
    </row>
    <row r="475" spans="2:11" x14ac:dyDescent="0.35">
      <c r="B475" s="8" t="s">
        <v>4108</v>
      </c>
      <c r="C475" s="60" t="s">
        <v>4109</v>
      </c>
      <c r="D475" s="54" t="s">
        <v>4110</v>
      </c>
      <c r="E475" s="6" t="s">
        <v>111</v>
      </c>
      <c r="F475" s="19">
        <v>1061</v>
      </c>
      <c r="G475" s="24">
        <v>14.26</v>
      </c>
      <c r="H475" s="24">
        <v>0.02</v>
      </c>
      <c r="I475" s="31"/>
      <c r="J475" s="31"/>
      <c r="K475" s="35"/>
    </row>
    <row r="476" spans="2:11" x14ac:dyDescent="0.35">
      <c r="B476" s="8" t="s">
        <v>4111</v>
      </c>
      <c r="C476" s="60" t="s">
        <v>4112</v>
      </c>
      <c r="D476" s="54" t="s">
        <v>4113</v>
      </c>
      <c r="E476" s="6" t="s">
        <v>98</v>
      </c>
      <c r="F476" s="19">
        <v>4197</v>
      </c>
      <c r="G476" s="24">
        <v>14.03</v>
      </c>
      <c r="H476" s="24">
        <v>0.02</v>
      </c>
      <c r="I476" s="31"/>
      <c r="J476" s="31"/>
      <c r="K476" s="35"/>
    </row>
    <row r="477" spans="2:11" x14ac:dyDescent="0.35">
      <c r="B477" s="8" t="s">
        <v>4114</v>
      </c>
      <c r="C477" s="60" t="s">
        <v>1555</v>
      </c>
      <c r="D477" s="54" t="s">
        <v>4115</v>
      </c>
      <c r="E477" s="6" t="s">
        <v>44</v>
      </c>
      <c r="F477" s="19">
        <v>38150</v>
      </c>
      <c r="G477" s="24">
        <v>13.89</v>
      </c>
      <c r="H477" s="24">
        <v>0.02</v>
      </c>
      <c r="I477" s="31"/>
      <c r="J477" s="31"/>
      <c r="K477" s="35"/>
    </row>
    <row r="478" spans="2:11" x14ac:dyDescent="0.35">
      <c r="B478" s="8" t="s">
        <v>4116</v>
      </c>
      <c r="C478" s="60" t="s">
        <v>4117</v>
      </c>
      <c r="D478" s="54" t="s">
        <v>4118</v>
      </c>
      <c r="E478" s="6" t="s">
        <v>951</v>
      </c>
      <c r="F478" s="19">
        <v>3981</v>
      </c>
      <c r="G478" s="24">
        <v>13.77</v>
      </c>
      <c r="H478" s="24">
        <v>0.02</v>
      </c>
      <c r="I478" s="31"/>
      <c r="J478" s="31"/>
      <c r="K478" s="35"/>
    </row>
    <row r="479" spans="2:11" x14ac:dyDescent="0.35">
      <c r="B479" s="8" t="s">
        <v>4119</v>
      </c>
      <c r="C479" s="60" t="s">
        <v>4120</v>
      </c>
      <c r="D479" s="54" t="s">
        <v>4121</v>
      </c>
      <c r="E479" s="6" t="s">
        <v>127</v>
      </c>
      <c r="F479" s="19">
        <v>3161</v>
      </c>
      <c r="G479" s="24">
        <v>13.54</v>
      </c>
      <c r="H479" s="24">
        <v>0.02</v>
      </c>
      <c r="I479" s="31"/>
      <c r="J479" s="31"/>
      <c r="K479" s="35"/>
    </row>
    <row r="480" spans="2:11" x14ac:dyDescent="0.35">
      <c r="B480" s="8" t="s">
        <v>2072</v>
      </c>
      <c r="C480" s="60" t="s">
        <v>2073</v>
      </c>
      <c r="D480" s="54" t="s">
        <v>2074</v>
      </c>
      <c r="E480" s="6" t="s">
        <v>961</v>
      </c>
      <c r="F480" s="19">
        <v>6934</v>
      </c>
      <c r="G480" s="24">
        <v>13.43</v>
      </c>
      <c r="H480" s="24">
        <v>0.02</v>
      </c>
      <c r="I480" s="31"/>
      <c r="J480" s="31"/>
      <c r="K480" s="35"/>
    </row>
    <row r="481" spans="2:11" x14ac:dyDescent="0.35">
      <c r="B481" s="8" t="s">
        <v>4122</v>
      </c>
      <c r="C481" s="60" t="s">
        <v>4123</v>
      </c>
      <c r="D481" s="54" t="s">
        <v>4124</v>
      </c>
      <c r="E481" s="6" t="s">
        <v>4125</v>
      </c>
      <c r="F481" s="19">
        <v>3221</v>
      </c>
      <c r="G481" s="24">
        <v>13.37</v>
      </c>
      <c r="H481" s="24">
        <v>0.02</v>
      </c>
      <c r="I481" s="31"/>
      <c r="J481" s="31"/>
      <c r="K481" s="35"/>
    </row>
    <row r="482" spans="2:11" x14ac:dyDescent="0.35">
      <c r="B482" s="8" t="s">
        <v>4126</v>
      </c>
      <c r="C482" s="60" t="s">
        <v>4127</v>
      </c>
      <c r="D482" s="54" t="s">
        <v>4128</v>
      </c>
      <c r="E482" s="6" t="s">
        <v>135</v>
      </c>
      <c r="F482" s="19">
        <v>1535</v>
      </c>
      <c r="G482" s="24">
        <v>13.34</v>
      </c>
      <c r="H482" s="24">
        <v>0.02</v>
      </c>
      <c r="I482" s="31"/>
      <c r="J482" s="31"/>
      <c r="K482" s="35"/>
    </row>
    <row r="483" spans="2:11" x14ac:dyDescent="0.35">
      <c r="B483" s="8" t="s">
        <v>4129</v>
      </c>
      <c r="C483" s="60" t="s">
        <v>4130</v>
      </c>
      <c r="D483" s="54" t="s">
        <v>4131</v>
      </c>
      <c r="E483" s="6" t="s">
        <v>119</v>
      </c>
      <c r="F483" s="19">
        <v>779</v>
      </c>
      <c r="G483" s="24">
        <v>13.31</v>
      </c>
      <c r="H483" s="24">
        <v>0.02</v>
      </c>
      <c r="I483" s="31"/>
      <c r="J483" s="31"/>
      <c r="K483" s="35"/>
    </row>
    <row r="484" spans="2:11" x14ac:dyDescent="0.35">
      <c r="B484" s="8" t="s">
        <v>4132</v>
      </c>
      <c r="C484" s="60" t="s">
        <v>4133</v>
      </c>
      <c r="D484" s="54" t="s">
        <v>4134</v>
      </c>
      <c r="E484" s="6" t="s">
        <v>127</v>
      </c>
      <c r="F484" s="19">
        <v>4752</v>
      </c>
      <c r="G484" s="24">
        <v>13.23</v>
      </c>
      <c r="H484" s="24">
        <v>0.02</v>
      </c>
      <c r="I484" s="31"/>
      <c r="J484" s="31"/>
      <c r="K484" s="35"/>
    </row>
    <row r="485" spans="2:11" x14ac:dyDescent="0.35">
      <c r="B485" s="8" t="s">
        <v>4135</v>
      </c>
      <c r="C485" s="60" t="s">
        <v>4136</v>
      </c>
      <c r="D485" s="54" t="s">
        <v>4137</v>
      </c>
      <c r="E485" s="6" t="s">
        <v>139</v>
      </c>
      <c r="F485" s="19">
        <v>48944</v>
      </c>
      <c r="G485" s="24">
        <v>12.71</v>
      </c>
      <c r="H485" s="24">
        <v>0.02</v>
      </c>
      <c r="I485" s="31"/>
      <c r="J485" s="31"/>
      <c r="K485" s="35"/>
    </row>
    <row r="486" spans="2:11" x14ac:dyDescent="0.35">
      <c r="B486" s="8" t="s">
        <v>4138</v>
      </c>
      <c r="C486" s="60" t="s">
        <v>4139</v>
      </c>
      <c r="D486" s="54" t="s">
        <v>4140</v>
      </c>
      <c r="E486" s="6" t="s">
        <v>292</v>
      </c>
      <c r="F486" s="19">
        <v>232</v>
      </c>
      <c r="G486" s="24">
        <v>12.68</v>
      </c>
      <c r="H486" s="24">
        <v>0.02</v>
      </c>
      <c r="I486" s="31"/>
      <c r="J486" s="31"/>
      <c r="K486" s="35"/>
    </row>
    <row r="487" spans="2:11" x14ac:dyDescent="0.35">
      <c r="B487" s="8" t="s">
        <v>4141</v>
      </c>
      <c r="C487" s="60" t="s">
        <v>4142</v>
      </c>
      <c r="D487" s="54" t="s">
        <v>4143</v>
      </c>
      <c r="E487" s="6" t="s">
        <v>58</v>
      </c>
      <c r="F487" s="19">
        <v>2491</v>
      </c>
      <c r="G487" s="24">
        <v>12.6</v>
      </c>
      <c r="H487" s="24">
        <v>0.02</v>
      </c>
      <c r="I487" s="31"/>
      <c r="J487" s="31"/>
      <c r="K487" s="35"/>
    </row>
    <row r="488" spans="2:11" x14ac:dyDescent="0.35">
      <c r="B488" s="8" t="s">
        <v>4144</v>
      </c>
      <c r="C488" s="60" t="s">
        <v>4145</v>
      </c>
      <c r="D488" s="54" t="s">
        <v>4146</v>
      </c>
      <c r="E488" s="6" t="s">
        <v>153</v>
      </c>
      <c r="F488" s="19">
        <v>19077</v>
      </c>
      <c r="G488" s="24">
        <v>12.25</v>
      </c>
      <c r="H488" s="24">
        <v>0.02</v>
      </c>
      <c r="I488" s="31"/>
      <c r="J488" s="31"/>
      <c r="K488" s="35"/>
    </row>
    <row r="489" spans="2:11" x14ac:dyDescent="0.35">
      <c r="B489" s="8" t="s">
        <v>465</v>
      </c>
      <c r="C489" s="60" t="s">
        <v>466</v>
      </c>
      <c r="D489" s="54" t="s">
        <v>467</v>
      </c>
      <c r="E489" s="6" t="s">
        <v>76</v>
      </c>
      <c r="F489" s="19">
        <v>9921</v>
      </c>
      <c r="G489" s="24">
        <v>12.15</v>
      </c>
      <c r="H489" s="24">
        <v>0.02</v>
      </c>
      <c r="I489" s="31"/>
      <c r="J489" s="31"/>
      <c r="K489" s="35"/>
    </row>
    <row r="490" spans="2:11" x14ac:dyDescent="0.35">
      <c r="B490" s="8" t="s">
        <v>4147</v>
      </c>
      <c r="C490" s="60" t="s">
        <v>4148</v>
      </c>
      <c r="D490" s="54" t="s">
        <v>4149</v>
      </c>
      <c r="E490" s="6" t="s">
        <v>221</v>
      </c>
      <c r="F490" s="19">
        <v>3951</v>
      </c>
      <c r="G490" s="24">
        <v>11.97</v>
      </c>
      <c r="H490" s="24">
        <v>0.02</v>
      </c>
      <c r="I490" s="31"/>
      <c r="J490" s="31"/>
      <c r="K490" s="35"/>
    </row>
    <row r="491" spans="2:11" x14ac:dyDescent="0.35">
      <c r="B491" s="8" t="s">
        <v>4150</v>
      </c>
      <c r="C491" s="60" t="s">
        <v>1800</v>
      </c>
      <c r="D491" s="54" t="s">
        <v>4151</v>
      </c>
      <c r="E491" s="6" t="s">
        <v>44</v>
      </c>
      <c r="F491" s="19">
        <v>44548</v>
      </c>
      <c r="G491" s="24">
        <v>11.93</v>
      </c>
      <c r="H491" s="24">
        <v>0.02</v>
      </c>
      <c r="I491" s="31"/>
      <c r="J491" s="31"/>
      <c r="K491" s="35"/>
    </row>
    <row r="492" spans="2:11" x14ac:dyDescent="0.35">
      <c r="B492" s="8" t="s">
        <v>339</v>
      </c>
      <c r="C492" s="60" t="s">
        <v>340</v>
      </c>
      <c r="D492" s="54" t="s">
        <v>341</v>
      </c>
      <c r="E492" s="6" t="s">
        <v>76</v>
      </c>
      <c r="F492" s="19">
        <v>3927</v>
      </c>
      <c r="G492" s="24">
        <v>11.65</v>
      </c>
      <c r="H492" s="24">
        <v>0.02</v>
      </c>
      <c r="I492" s="31"/>
      <c r="J492" s="31"/>
      <c r="K492" s="35"/>
    </row>
    <row r="493" spans="2:11" x14ac:dyDescent="0.35">
      <c r="B493" s="8" t="s">
        <v>4152</v>
      </c>
      <c r="C493" s="60" t="s">
        <v>1325</v>
      </c>
      <c r="D493" s="54" t="s">
        <v>4153</v>
      </c>
      <c r="E493" s="6" t="s">
        <v>88</v>
      </c>
      <c r="F493" s="19">
        <v>6903</v>
      </c>
      <c r="G493" s="24">
        <v>11.57</v>
      </c>
      <c r="H493" s="24">
        <v>0.02</v>
      </c>
      <c r="I493" s="31"/>
      <c r="J493" s="31"/>
      <c r="K493" s="35"/>
    </row>
    <row r="494" spans="2:11" x14ac:dyDescent="0.35">
      <c r="B494" s="8" t="s">
        <v>4154</v>
      </c>
      <c r="C494" s="60" t="s">
        <v>4155</v>
      </c>
      <c r="D494" s="54" t="s">
        <v>4156</v>
      </c>
      <c r="E494" s="6" t="s">
        <v>54</v>
      </c>
      <c r="F494" s="19">
        <v>5249</v>
      </c>
      <c r="G494" s="24">
        <v>11.49</v>
      </c>
      <c r="H494" s="24">
        <v>0.02</v>
      </c>
      <c r="I494" s="31"/>
      <c r="J494" s="31"/>
      <c r="K494" s="35"/>
    </row>
    <row r="495" spans="2:11" x14ac:dyDescent="0.35">
      <c r="B495" s="8" t="s">
        <v>4157</v>
      </c>
      <c r="C495" s="60" t="s">
        <v>4158</v>
      </c>
      <c r="D495" s="54" t="s">
        <v>4159</v>
      </c>
      <c r="E495" s="6" t="s">
        <v>4125</v>
      </c>
      <c r="F495" s="19">
        <v>3767</v>
      </c>
      <c r="G495" s="24">
        <v>11.26</v>
      </c>
      <c r="H495" s="24">
        <v>0.01</v>
      </c>
      <c r="I495" s="31"/>
      <c r="J495" s="31"/>
      <c r="K495" s="35"/>
    </row>
    <row r="496" spans="2:11" x14ac:dyDescent="0.35">
      <c r="B496" s="8" t="s">
        <v>4160</v>
      </c>
      <c r="C496" s="60" t="s">
        <v>4161</v>
      </c>
      <c r="D496" s="54" t="s">
        <v>4162</v>
      </c>
      <c r="E496" s="6" t="s">
        <v>250</v>
      </c>
      <c r="F496" s="19">
        <v>2097</v>
      </c>
      <c r="G496" s="24">
        <v>11.15</v>
      </c>
      <c r="H496" s="24">
        <v>0.01</v>
      </c>
      <c r="I496" s="31"/>
      <c r="J496" s="31"/>
      <c r="K496" s="35"/>
    </row>
    <row r="497" spans="2:11" x14ac:dyDescent="0.35">
      <c r="B497" s="8" t="s">
        <v>4166</v>
      </c>
      <c r="C497" s="60" t="s">
        <v>4167</v>
      </c>
      <c r="D497" s="54" t="s">
        <v>4168</v>
      </c>
      <c r="E497" s="6" t="s">
        <v>257</v>
      </c>
      <c r="F497" s="19">
        <v>3424</v>
      </c>
      <c r="G497" s="24">
        <v>11.08</v>
      </c>
      <c r="H497" s="24">
        <v>0.01</v>
      </c>
      <c r="I497" s="31"/>
      <c r="J497" s="31"/>
      <c r="K497" s="35"/>
    </row>
    <row r="498" spans="2:11" x14ac:dyDescent="0.35">
      <c r="B498" s="8" t="s">
        <v>4163</v>
      </c>
      <c r="C498" s="60" t="s">
        <v>4164</v>
      </c>
      <c r="D498" s="54" t="s">
        <v>4165</v>
      </c>
      <c r="E498" s="6" t="s">
        <v>143</v>
      </c>
      <c r="F498" s="19">
        <v>7843</v>
      </c>
      <c r="G498" s="24">
        <v>11.08</v>
      </c>
      <c r="H498" s="24">
        <v>0.01</v>
      </c>
      <c r="I498" s="31"/>
      <c r="J498" s="31"/>
      <c r="K498" s="35"/>
    </row>
    <row r="499" spans="2:11" x14ac:dyDescent="0.35">
      <c r="B499" s="8" t="s">
        <v>4169</v>
      </c>
      <c r="C499" s="60" t="s">
        <v>4170</v>
      </c>
      <c r="D499" s="54" t="s">
        <v>4171</v>
      </c>
      <c r="E499" s="6" t="s">
        <v>177</v>
      </c>
      <c r="F499" s="19">
        <v>653</v>
      </c>
      <c r="G499" s="24">
        <v>10.86</v>
      </c>
      <c r="H499" s="24">
        <v>0.01</v>
      </c>
      <c r="I499" s="31"/>
      <c r="J499" s="31"/>
      <c r="K499" s="35"/>
    </row>
    <row r="500" spans="2:11" x14ac:dyDescent="0.35">
      <c r="B500" s="8" t="s">
        <v>4172</v>
      </c>
      <c r="C500" s="60" t="s">
        <v>4173</v>
      </c>
      <c r="D500" s="54" t="s">
        <v>4174</v>
      </c>
      <c r="E500" s="6" t="s">
        <v>412</v>
      </c>
      <c r="F500" s="19">
        <v>5654</v>
      </c>
      <c r="G500" s="24">
        <v>10.72</v>
      </c>
      <c r="H500" s="24">
        <v>0.01</v>
      </c>
      <c r="I500" s="31"/>
      <c r="J500" s="31"/>
      <c r="K500" s="35"/>
    </row>
    <row r="501" spans="2:11" x14ac:dyDescent="0.35">
      <c r="B501" s="8" t="s">
        <v>2102</v>
      </c>
      <c r="C501" s="60" t="s">
        <v>2103</v>
      </c>
      <c r="D501" s="54" t="s">
        <v>2104</v>
      </c>
      <c r="E501" s="6" t="s">
        <v>76</v>
      </c>
      <c r="F501" s="19">
        <v>2695</v>
      </c>
      <c r="G501" s="24">
        <v>10.67</v>
      </c>
      <c r="H501" s="24">
        <v>0.01</v>
      </c>
      <c r="I501" s="31"/>
      <c r="J501" s="31"/>
      <c r="K501" s="35"/>
    </row>
    <row r="502" spans="2:11" x14ac:dyDescent="0.35">
      <c r="B502" s="8" t="s">
        <v>4175</v>
      </c>
      <c r="C502" s="60" t="s">
        <v>4176</v>
      </c>
      <c r="D502" s="54" t="s">
        <v>4177</v>
      </c>
      <c r="E502" s="6" t="s">
        <v>98</v>
      </c>
      <c r="F502" s="19">
        <v>4051</v>
      </c>
      <c r="G502" s="24">
        <v>10.63</v>
      </c>
      <c r="H502" s="24">
        <v>0.01</v>
      </c>
      <c r="I502" s="31"/>
      <c r="J502" s="31"/>
      <c r="K502" s="35"/>
    </row>
    <row r="503" spans="2:11" x14ac:dyDescent="0.35">
      <c r="B503" s="8" t="s">
        <v>4178</v>
      </c>
      <c r="C503" s="60" t="s">
        <v>4179</v>
      </c>
      <c r="D503" s="54" t="s">
        <v>4180</v>
      </c>
      <c r="E503" s="6" t="s">
        <v>115</v>
      </c>
      <c r="F503" s="19">
        <v>1187</v>
      </c>
      <c r="G503" s="24">
        <v>10.23</v>
      </c>
      <c r="H503" s="24">
        <v>0.01</v>
      </c>
      <c r="I503" s="31"/>
      <c r="J503" s="31"/>
      <c r="K503" s="35"/>
    </row>
    <row r="504" spans="2:11" x14ac:dyDescent="0.35">
      <c r="B504" s="8" t="s">
        <v>4181</v>
      </c>
      <c r="C504" s="60" t="s">
        <v>4182</v>
      </c>
      <c r="D504" s="54" t="s">
        <v>4183</v>
      </c>
      <c r="E504" s="6" t="s">
        <v>123</v>
      </c>
      <c r="F504" s="19">
        <v>677</v>
      </c>
      <c r="G504" s="24">
        <v>10.16</v>
      </c>
      <c r="H504" s="24">
        <v>0.01</v>
      </c>
      <c r="I504" s="31"/>
      <c r="J504" s="31"/>
      <c r="K504" s="35"/>
    </row>
    <row r="505" spans="2:11" x14ac:dyDescent="0.35">
      <c r="B505" s="8" t="s">
        <v>4184</v>
      </c>
      <c r="C505" s="60" t="s">
        <v>4185</v>
      </c>
      <c r="D505" s="54" t="s">
        <v>4186</v>
      </c>
      <c r="E505" s="6" t="s">
        <v>131</v>
      </c>
      <c r="F505" s="19">
        <v>1579</v>
      </c>
      <c r="G505" s="24">
        <v>9.9499999999999993</v>
      </c>
      <c r="H505" s="24">
        <v>0.01</v>
      </c>
      <c r="I505" s="31"/>
      <c r="J505" s="31"/>
      <c r="K505" s="35"/>
    </row>
    <row r="506" spans="2:11" x14ac:dyDescent="0.35">
      <c r="B506" s="8" t="s">
        <v>4187</v>
      </c>
      <c r="C506" s="60" t="s">
        <v>4188</v>
      </c>
      <c r="D506" s="54" t="s">
        <v>4189</v>
      </c>
      <c r="E506" s="6" t="s">
        <v>974</v>
      </c>
      <c r="F506" s="19">
        <v>2865</v>
      </c>
      <c r="G506" s="24">
        <v>9.85</v>
      </c>
      <c r="H506" s="24">
        <v>0.01</v>
      </c>
      <c r="I506" s="31"/>
      <c r="J506" s="31"/>
      <c r="K506" s="35"/>
    </row>
    <row r="507" spans="2:11" x14ac:dyDescent="0.35">
      <c r="B507" s="8" t="s">
        <v>4190</v>
      </c>
      <c r="C507" s="60" t="s">
        <v>4191</v>
      </c>
      <c r="D507" s="54" t="s">
        <v>4192</v>
      </c>
      <c r="E507" s="6" t="s">
        <v>525</v>
      </c>
      <c r="F507" s="19">
        <v>2099</v>
      </c>
      <c r="G507" s="24">
        <v>9.6300000000000008</v>
      </c>
      <c r="H507" s="24">
        <v>0.01</v>
      </c>
      <c r="I507" s="31"/>
      <c r="J507" s="31"/>
      <c r="K507" s="35"/>
    </row>
    <row r="508" spans="2:11" x14ac:dyDescent="0.35">
      <c r="B508" s="8" t="s">
        <v>4193</v>
      </c>
      <c r="C508" s="60" t="s">
        <v>4194</v>
      </c>
      <c r="D508" s="54" t="s">
        <v>4195</v>
      </c>
      <c r="E508" s="6" t="s">
        <v>115</v>
      </c>
      <c r="F508" s="19">
        <v>2376</v>
      </c>
      <c r="G508" s="24">
        <v>9.6</v>
      </c>
      <c r="H508" s="24">
        <v>0.01</v>
      </c>
      <c r="I508" s="31"/>
      <c r="J508" s="31"/>
      <c r="K508" s="35"/>
    </row>
    <row r="509" spans="2:11" x14ac:dyDescent="0.35">
      <c r="B509" s="8" t="s">
        <v>4196</v>
      </c>
      <c r="C509" s="60" t="s">
        <v>4197</v>
      </c>
      <c r="D509" s="54" t="s">
        <v>4198</v>
      </c>
      <c r="E509" s="6" t="s">
        <v>127</v>
      </c>
      <c r="F509" s="19">
        <v>715</v>
      </c>
      <c r="G509" s="24">
        <v>9.01</v>
      </c>
      <c r="H509" s="24">
        <v>0.01</v>
      </c>
      <c r="I509" s="31"/>
      <c r="J509" s="31"/>
      <c r="K509" s="35"/>
    </row>
    <row r="510" spans="2:11" x14ac:dyDescent="0.35">
      <c r="B510" s="8" t="s">
        <v>4199</v>
      </c>
      <c r="C510" s="60" t="s">
        <v>1447</v>
      </c>
      <c r="D510" s="54" t="s">
        <v>4200</v>
      </c>
      <c r="E510" s="6" t="s">
        <v>257</v>
      </c>
      <c r="F510" s="19">
        <v>19693</v>
      </c>
      <c r="G510" s="24">
        <v>8.4499999999999993</v>
      </c>
      <c r="H510" s="24">
        <v>0.01</v>
      </c>
      <c r="I510" s="31"/>
      <c r="J510" s="31"/>
      <c r="K510" s="35"/>
    </row>
    <row r="511" spans="2:11" x14ac:dyDescent="0.35">
      <c r="B511" s="8" t="s">
        <v>4201</v>
      </c>
      <c r="C511" s="60" t="s">
        <v>4202</v>
      </c>
      <c r="D511" s="54" t="s">
        <v>4203</v>
      </c>
      <c r="E511" s="6" t="s">
        <v>58</v>
      </c>
      <c r="F511" s="19">
        <v>2835</v>
      </c>
      <c r="G511" s="24">
        <v>8.2899999999999991</v>
      </c>
      <c r="H511" s="24">
        <v>0.01</v>
      </c>
      <c r="I511" s="31"/>
      <c r="J511" s="31"/>
      <c r="K511" s="35"/>
    </row>
    <row r="512" spans="2:11" x14ac:dyDescent="0.35">
      <c r="B512" s="8" t="s">
        <v>4204</v>
      </c>
      <c r="C512" s="60" t="s">
        <v>4205</v>
      </c>
      <c r="D512" s="54" t="s">
        <v>4206</v>
      </c>
      <c r="E512" s="6" t="s">
        <v>58</v>
      </c>
      <c r="F512" s="19">
        <v>679</v>
      </c>
      <c r="G512" s="24">
        <v>6.24</v>
      </c>
      <c r="H512" s="24">
        <v>0.01</v>
      </c>
      <c r="I512" s="31"/>
      <c r="J512" s="31"/>
      <c r="K512" s="35"/>
    </row>
    <row r="513" spans="2:11" x14ac:dyDescent="0.35">
      <c r="B513" s="8" t="s">
        <v>4207</v>
      </c>
      <c r="C513" s="60" t="s">
        <v>4208</v>
      </c>
      <c r="D513" s="54" t="s">
        <v>4209</v>
      </c>
      <c r="E513" s="6" t="s">
        <v>119</v>
      </c>
      <c r="F513" s="19">
        <v>1375</v>
      </c>
      <c r="G513" s="24">
        <v>6.11</v>
      </c>
      <c r="H513" s="24">
        <v>0.01</v>
      </c>
      <c r="I513" s="31"/>
      <c r="J513" s="31"/>
      <c r="K513" s="35"/>
    </row>
    <row r="514" spans="2:11" x14ac:dyDescent="0.35">
      <c r="B514" s="8" t="s">
        <v>4210</v>
      </c>
      <c r="C514" s="60" t="s">
        <v>4211</v>
      </c>
      <c r="D514" s="54" t="s">
        <v>4212</v>
      </c>
      <c r="E514" s="6" t="s">
        <v>951</v>
      </c>
      <c r="F514" s="19">
        <v>5926</v>
      </c>
      <c r="G514" s="24">
        <v>3.84</v>
      </c>
      <c r="H514" s="24">
        <v>0.01</v>
      </c>
      <c r="I514" s="31"/>
      <c r="J514" s="31"/>
      <c r="K514" s="35"/>
    </row>
    <row r="515" spans="2:11" x14ac:dyDescent="0.35">
      <c r="C515" s="58" t="s">
        <v>185</v>
      </c>
      <c r="D515" s="54"/>
      <c r="E515" s="6"/>
      <c r="F515" s="19"/>
      <c r="G515" s="25">
        <v>75965</v>
      </c>
      <c r="H515" s="25">
        <v>100.08</v>
      </c>
      <c r="I515" s="31"/>
      <c r="J515" s="31"/>
      <c r="K515" s="35"/>
    </row>
    <row r="516" spans="2:11" x14ac:dyDescent="0.35">
      <c r="C516" s="57"/>
      <c r="D516" s="54"/>
      <c r="E516" s="6"/>
      <c r="F516" s="19"/>
      <c r="G516" s="24"/>
      <c r="H516" s="24"/>
      <c r="I516" s="31"/>
      <c r="J516" s="31"/>
      <c r="K516" s="35"/>
    </row>
    <row r="517" spans="2:11" x14ac:dyDescent="0.35">
      <c r="C517" s="58" t="s">
        <v>3</v>
      </c>
      <c r="D517" s="54"/>
      <c r="E517" s="6"/>
      <c r="F517" s="19"/>
      <c r="G517" s="24" t="s">
        <v>2</v>
      </c>
      <c r="H517" s="24" t="s">
        <v>2</v>
      </c>
      <c r="I517" s="31"/>
      <c r="J517" s="31"/>
      <c r="K517" s="35"/>
    </row>
    <row r="518" spans="2:11" x14ac:dyDescent="0.35">
      <c r="C518" s="57"/>
      <c r="D518" s="54"/>
      <c r="E518" s="6"/>
      <c r="F518" s="19"/>
      <c r="G518" s="24"/>
      <c r="H518" s="24"/>
      <c r="I518" s="31"/>
      <c r="J518" s="31"/>
      <c r="K518" s="35"/>
    </row>
    <row r="519" spans="2:11" x14ac:dyDescent="0.35">
      <c r="C519" s="58" t="s">
        <v>4</v>
      </c>
      <c r="D519" s="54"/>
      <c r="E519" s="6"/>
      <c r="F519" s="19"/>
      <c r="G519" s="24" t="s">
        <v>2</v>
      </c>
      <c r="H519" s="24" t="s">
        <v>2</v>
      </c>
      <c r="I519" s="31"/>
      <c r="J519" s="31"/>
      <c r="K519" s="35"/>
    </row>
    <row r="520" spans="2:11" x14ac:dyDescent="0.35">
      <c r="C520" s="57"/>
      <c r="D520" s="54"/>
      <c r="E520" s="6"/>
      <c r="F520" s="19"/>
      <c r="G520" s="24"/>
      <c r="H520" s="24"/>
      <c r="I520" s="31"/>
      <c r="J520" s="31"/>
      <c r="K520" s="35"/>
    </row>
    <row r="521" spans="2:11" x14ac:dyDescent="0.35">
      <c r="C521" s="58" t="s">
        <v>5</v>
      </c>
      <c r="D521" s="54"/>
      <c r="E521" s="6"/>
      <c r="F521" s="19"/>
      <c r="G521" s="24"/>
      <c r="H521" s="24"/>
      <c r="I521" s="31"/>
      <c r="J521" s="31"/>
      <c r="K521" s="35"/>
    </row>
    <row r="522" spans="2:11" x14ac:dyDescent="0.35">
      <c r="C522" s="57"/>
      <c r="D522" s="54"/>
      <c r="E522" s="6"/>
      <c r="F522" s="19"/>
      <c r="G522" s="24"/>
      <c r="H522" s="24"/>
      <c r="I522" s="31"/>
      <c r="J522" s="31"/>
      <c r="K522" s="35"/>
    </row>
    <row r="523" spans="2:11" x14ac:dyDescent="0.35">
      <c r="C523" s="58" t="s">
        <v>6</v>
      </c>
      <c r="D523" s="54"/>
      <c r="E523" s="6"/>
      <c r="F523" s="19"/>
      <c r="G523" s="24" t="s">
        <v>2</v>
      </c>
      <c r="H523" s="24" t="s">
        <v>2</v>
      </c>
      <c r="I523" s="31"/>
      <c r="J523" s="31"/>
      <c r="K523" s="35"/>
    </row>
    <row r="524" spans="2:11" x14ac:dyDescent="0.35">
      <c r="C524" s="57"/>
      <c r="D524" s="54"/>
      <c r="E524" s="6"/>
      <c r="F524" s="19"/>
      <c r="G524" s="24"/>
      <c r="H524" s="24"/>
      <c r="I524" s="31"/>
      <c r="J524" s="31"/>
      <c r="K524" s="35"/>
    </row>
    <row r="525" spans="2:11" x14ac:dyDescent="0.35">
      <c r="C525" s="58" t="s">
        <v>7</v>
      </c>
      <c r="D525" s="54"/>
      <c r="E525" s="6"/>
      <c r="F525" s="19"/>
      <c r="G525" s="24" t="s">
        <v>2</v>
      </c>
      <c r="H525" s="24" t="s">
        <v>2</v>
      </c>
      <c r="I525" s="31"/>
      <c r="J525" s="31"/>
      <c r="K525" s="35"/>
    </row>
    <row r="526" spans="2:11" x14ac:dyDescent="0.35">
      <c r="C526" s="57"/>
      <c r="D526" s="54"/>
      <c r="E526" s="6"/>
      <c r="F526" s="19"/>
      <c r="G526" s="24"/>
      <c r="H526" s="24"/>
      <c r="I526" s="31"/>
      <c r="J526" s="31"/>
      <c r="K526" s="35"/>
    </row>
    <row r="527" spans="2:11" x14ac:dyDescent="0.35">
      <c r="C527" s="58" t="s">
        <v>8</v>
      </c>
      <c r="D527" s="54"/>
      <c r="E527" s="6"/>
      <c r="F527" s="19"/>
      <c r="G527" s="24" t="s">
        <v>2</v>
      </c>
      <c r="H527" s="24" t="s">
        <v>2</v>
      </c>
      <c r="I527" s="31"/>
      <c r="J527" s="31"/>
      <c r="K527" s="35"/>
    </row>
    <row r="528" spans="2:11" x14ac:dyDescent="0.35">
      <c r="C528" s="57"/>
      <c r="D528" s="54"/>
      <c r="E528" s="6"/>
      <c r="F528" s="19"/>
      <c r="G528" s="24"/>
      <c r="H528" s="24"/>
      <c r="I528" s="31"/>
      <c r="J528" s="31"/>
      <c r="K528" s="35"/>
    </row>
    <row r="529" spans="3:11" x14ac:dyDescent="0.35">
      <c r="C529" s="58" t="s">
        <v>9</v>
      </c>
      <c r="D529" s="54"/>
      <c r="E529" s="6"/>
      <c r="F529" s="19"/>
      <c r="G529" s="24" t="s">
        <v>2</v>
      </c>
      <c r="H529" s="24" t="s">
        <v>2</v>
      </c>
      <c r="I529" s="31"/>
      <c r="J529" s="31"/>
      <c r="K529" s="35"/>
    </row>
    <row r="530" spans="3:11" x14ac:dyDescent="0.35">
      <c r="C530" s="57"/>
      <c r="D530" s="54"/>
      <c r="E530" s="6"/>
      <c r="F530" s="19"/>
      <c r="G530" s="24"/>
      <c r="H530" s="24"/>
      <c r="I530" s="31"/>
      <c r="J530" s="31"/>
      <c r="K530" s="35"/>
    </row>
    <row r="531" spans="3:11" x14ac:dyDescent="0.35">
      <c r="C531" s="58" t="s">
        <v>10</v>
      </c>
      <c r="D531" s="54"/>
      <c r="E531" s="6"/>
      <c r="F531" s="19"/>
      <c r="G531" s="24" t="s">
        <v>2</v>
      </c>
      <c r="H531" s="24" t="s">
        <v>2</v>
      </c>
      <c r="I531" s="31"/>
      <c r="J531" s="31"/>
      <c r="K531" s="35"/>
    </row>
    <row r="532" spans="3:11" x14ac:dyDescent="0.35">
      <c r="C532" s="57"/>
      <c r="D532" s="54"/>
      <c r="E532" s="6"/>
      <c r="F532" s="19"/>
      <c r="G532" s="24"/>
      <c r="H532" s="24"/>
      <c r="I532" s="31"/>
      <c r="J532" s="31"/>
      <c r="K532" s="35"/>
    </row>
    <row r="533" spans="3:11" x14ac:dyDescent="0.35">
      <c r="C533" s="58" t="s">
        <v>11</v>
      </c>
      <c r="D533" s="54"/>
      <c r="E533" s="6"/>
      <c r="F533" s="19"/>
      <c r="G533" s="24" t="s">
        <v>2</v>
      </c>
      <c r="H533" s="24" t="s">
        <v>2</v>
      </c>
      <c r="I533" s="31"/>
      <c r="J533" s="31"/>
      <c r="K533" s="35"/>
    </row>
    <row r="534" spans="3:11" x14ac:dyDescent="0.35">
      <c r="C534" s="57"/>
      <c r="D534" s="54"/>
      <c r="E534" s="6"/>
      <c r="F534" s="19"/>
      <c r="G534" s="24"/>
      <c r="H534" s="24"/>
      <c r="I534" s="31"/>
      <c r="J534" s="31"/>
      <c r="K534" s="35"/>
    </row>
    <row r="535" spans="3:11" x14ac:dyDescent="0.35">
      <c r="C535" s="58" t="s">
        <v>13</v>
      </c>
      <c r="D535" s="54"/>
      <c r="E535" s="6"/>
      <c r="F535" s="19"/>
      <c r="G535" s="24"/>
      <c r="H535" s="24"/>
      <c r="I535" s="31"/>
      <c r="J535" s="31"/>
      <c r="K535" s="35"/>
    </row>
    <row r="536" spans="3:11" x14ac:dyDescent="0.35">
      <c r="C536" s="57"/>
      <c r="D536" s="54"/>
      <c r="E536" s="6"/>
      <c r="F536" s="19"/>
      <c r="G536" s="24"/>
      <c r="H536" s="24"/>
      <c r="I536" s="31"/>
      <c r="J536" s="31"/>
      <c r="K536" s="35"/>
    </row>
    <row r="537" spans="3:11" x14ac:dyDescent="0.35">
      <c r="C537" s="58" t="s">
        <v>14</v>
      </c>
      <c r="D537" s="54"/>
      <c r="E537" s="6"/>
      <c r="F537" s="19"/>
      <c r="G537" s="24" t="s">
        <v>2</v>
      </c>
      <c r="H537" s="24" t="s">
        <v>2</v>
      </c>
      <c r="I537" s="31"/>
      <c r="J537" s="31"/>
      <c r="K537" s="35"/>
    </row>
    <row r="538" spans="3:11" x14ac:dyDescent="0.35">
      <c r="C538" s="57"/>
      <c r="D538" s="54"/>
      <c r="E538" s="6"/>
      <c r="F538" s="19"/>
      <c r="G538" s="24"/>
      <c r="H538" s="24"/>
      <c r="I538" s="31"/>
      <c r="J538" s="31"/>
      <c r="K538" s="35"/>
    </row>
    <row r="539" spans="3:11" x14ac:dyDescent="0.35">
      <c r="C539" s="58" t="s">
        <v>15</v>
      </c>
      <c r="D539" s="54"/>
      <c r="E539" s="6"/>
      <c r="F539" s="19"/>
      <c r="G539" s="24" t="s">
        <v>2</v>
      </c>
      <c r="H539" s="24" t="s">
        <v>2</v>
      </c>
      <c r="I539" s="31"/>
      <c r="J539" s="31"/>
      <c r="K539" s="35"/>
    </row>
    <row r="540" spans="3:11" x14ac:dyDescent="0.35">
      <c r="C540" s="57"/>
      <c r="D540" s="54"/>
      <c r="E540" s="6"/>
      <c r="F540" s="19"/>
      <c r="G540" s="24"/>
      <c r="H540" s="24"/>
      <c r="I540" s="31"/>
      <c r="J540" s="31"/>
      <c r="K540" s="35"/>
    </row>
    <row r="541" spans="3:11" x14ac:dyDescent="0.35">
      <c r="C541" s="58" t="s">
        <v>16</v>
      </c>
      <c r="D541" s="54"/>
      <c r="E541" s="6"/>
      <c r="F541" s="19"/>
      <c r="G541" s="24" t="s">
        <v>2</v>
      </c>
      <c r="H541" s="24" t="s">
        <v>2</v>
      </c>
      <c r="I541" s="31"/>
      <c r="J541" s="31"/>
      <c r="K541" s="35"/>
    </row>
    <row r="542" spans="3:11" x14ac:dyDescent="0.35">
      <c r="C542" s="57"/>
      <c r="D542" s="54"/>
      <c r="E542" s="6"/>
      <c r="F542" s="19"/>
      <c r="G542" s="24"/>
      <c r="H542" s="24"/>
      <c r="I542" s="31"/>
      <c r="J542" s="31"/>
      <c r="K542" s="35"/>
    </row>
    <row r="543" spans="3:11" x14ac:dyDescent="0.35">
      <c r="C543" s="58" t="s">
        <v>17</v>
      </c>
      <c r="D543" s="54"/>
      <c r="E543" s="6"/>
      <c r="F543" s="19"/>
      <c r="G543" s="24" t="s">
        <v>2</v>
      </c>
      <c r="H543" s="24" t="s">
        <v>2</v>
      </c>
      <c r="I543" s="31"/>
      <c r="J543" s="31"/>
      <c r="K543" s="35"/>
    </row>
    <row r="544" spans="3:11" x14ac:dyDescent="0.35">
      <c r="C544" s="57"/>
      <c r="D544" s="54"/>
      <c r="E544" s="6"/>
      <c r="F544" s="19"/>
      <c r="G544" s="24"/>
      <c r="H544" s="24"/>
      <c r="I544" s="31"/>
      <c r="J544" s="31"/>
      <c r="K544" s="35"/>
    </row>
    <row r="545" spans="1:11" x14ac:dyDescent="0.35">
      <c r="C545" s="58" t="s">
        <v>18</v>
      </c>
      <c r="D545" s="54"/>
      <c r="E545" s="6"/>
      <c r="F545" s="19"/>
      <c r="G545" s="24" t="s">
        <v>2</v>
      </c>
      <c r="H545" s="24" t="s">
        <v>2</v>
      </c>
      <c r="I545" s="31"/>
      <c r="J545" s="31"/>
      <c r="K545" s="35"/>
    </row>
    <row r="546" spans="1:11" x14ac:dyDescent="0.35">
      <c r="C546" s="57"/>
      <c r="D546" s="54"/>
      <c r="E546" s="6"/>
      <c r="F546" s="19"/>
      <c r="G546" s="24"/>
      <c r="H546" s="24"/>
      <c r="I546" s="31"/>
      <c r="J546" s="31"/>
      <c r="K546" s="35"/>
    </row>
    <row r="547" spans="1:11" x14ac:dyDescent="0.35">
      <c r="A547" s="10"/>
      <c r="B547" s="28"/>
      <c r="C547" s="58" t="s">
        <v>19</v>
      </c>
      <c r="D547" s="54"/>
      <c r="E547" s="6"/>
      <c r="F547" s="19"/>
      <c r="G547" s="24"/>
      <c r="H547" s="24"/>
      <c r="I547" s="31"/>
      <c r="J547" s="31"/>
      <c r="K547" s="35"/>
    </row>
    <row r="548" spans="1:11" x14ac:dyDescent="0.35">
      <c r="A548" s="28"/>
      <c r="B548" s="28"/>
      <c r="C548" s="58" t="s">
        <v>20</v>
      </c>
      <c r="D548" s="54"/>
      <c r="E548" s="6"/>
      <c r="F548" s="19"/>
      <c r="G548" s="24" t="s">
        <v>2</v>
      </c>
      <c r="H548" s="24" t="s">
        <v>2</v>
      </c>
      <c r="I548" s="31"/>
      <c r="J548" s="31"/>
      <c r="K548" s="35"/>
    </row>
    <row r="549" spans="1:11" x14ac:dyDescent="0.35">
      <c r="A549" s="28"/>
      <c r="B549" s="28"/>
      <c r="C549" s="58"/>
      <c r="D549" s="54"/>
      <c r="E549" s="6"/>
      <c r="F549" s="19"/>
      <c r="G549" s="24"/>
      <c r="H549" s="24"/>
      <c r="I549" s="31"/>
      <c r="J549" s="31"/>
      <c r="K549" s="35"/>
    </row>
    <row r="550" spans="1:11" x14ac:dyDescent="0.35">
      <c r="A550" s="28"/>
      <c r="B550" s="28"/>
      <c r="C550" s="58" t="s">
        <v>21</v>
      </c>
      <c r="D550" s="54"/>
      <c r="E550" s="6"/>
      <c r="F550" s="19"/>
      <c r="G550" s="24" t="s">
        <v>2</v>
      </c>
      <c r="H550" s="24" t="s">
        <v>2</v>
      </c>
      <c r="I550" s="31"/>
      <c r="J550" s="31"/>
      <c r="K550" s="35"/>
    </row>
    <row r="551" spans="1:11" x14ac:dyDescent="0.35">
      <c r="A551" s="28"/>
      <c r="B551" s="28"/>
      <c r="C551" s="58"/>
      <c r="D551" s="54"/>
      <c r="E551" s="6"/>
      <c r="F551" s="19"/>
      <c r="G551" s="24"/>
      <c r="H551" s="24"/>
      <c r="I551" s="31"/>
      <c r="J551" s="31"/>
      <c r="K551" s="35"/>
    </row>
    <row r="552" spans="1:11" x14ac:dyDescent="0.35">
      <c r="A552" s="28"/>
      <c r="B552" s="28"/>
      <c r="C552" s="58" t="s">
        <v>22</v>
      </c>
      <c r="D552" s="54"/>
      <c r="E552" s="6"/>
      <c r="F552" s="19"/>
      <c r="G552" s="24" t="s">
        <v>2</v>
      </c>
      <c r="H552" s="24" t="s">
        <v>2</v>
      </c>
      <c r="I552" s="31"/>
      <c r="J552" s="31"/>
      <c r="K552" s="35"/>
    </row>
    <row r="553" spans="1:11" x14ac:dyDescent="0.35">
      <c r="A553" s="28"/>
      <c r="B553" s="28"/>
      <c r="C553" s="58"/>
      <c r="D553" s="54"/>
      <c r="E553" s="6"/>
      <c r="F553" s="19"/>
      <c r="G553" s="24"/>
      <c r="H553" s="24"/>
      <c r="I553" s="31"/>
      <c r="J553" s="31"/>
      <c r="K553" s="35"/>
    </row>
    <row r="554" spans="1:11" x14ac:dyDescent="0.35">
      <c r="A554" s="28"/>
      <c r="B554" s="28"/>
      <c r="C554" s="58" t="s">
        <v>23</v>
      </c>
      <c r="D554" s="54"/>
      <c r="E554" s="6"/>
      <c r="F554" s="19"/>
      <c r="G554" s="24" t="s">
        <v>2</v>
      </c>
      <c r="H554" s="24" t="s">
        <v>2</v>
      </c>
      <c r="I554" s="31"/>
      <c r="J554" s="31"/>
      <c r="K554" s="35"/>
    </row>
    <row r="555" spans="1:11" x14ac:dyDescent="0.35">
      <c r="A555" s="28"/>
      <c r="B555" s="28"/>
      <c r="C555" s="58"/>
      <c r="D555" s="54"/>
      <c r="E555" s="6"/>
      <c r="F555" s="19"/>
      <c r="G555" s="24"/>
      <c r="H555" s="24"/>
      <c r="I555" s="31"/>
      <c r="J555" s="31"/>
      <c r="K555" s="35"/>
    </row>
    <row r="556" spans="1:11" x14ac:dyDescent="0.35">
      <c r="C556" s="59" t="s">
        <v>24</v>
      </c>
      <c r="D556" s="54"/>
      <c r="E556" s="6"/>
      <c r="F556" s="19"/>
      <c r="G556" s="24"/>
      <c r="H556" s="24"/>
      <c r="I556" s="31"/>
      <c r="J556" s="31"/>
      <c r="K556" s="35"/>
    </row>
    <row r="557" spans="1:11" x14ac:dyDescent="0.35">
      <c r="B557" s="8" t="s">
        <v>197</v>
      </c>
      <c r="C557" s="60" t="s">
        <v>198</v>
      </c>
      <c r="D557" s="54"/>
      <c r="E557" s="6"/>
      <c r="F557" s="19"/>
      <c r="G557" s="24">
        <v>71.42</v>
      </c>
      <c r="H557" s="24">
        <v>0.09</v>
      </c>
      <c r="I557" s="31"/>
      <c r="J557" s="31"/>
      <c r="K557" s="35"/>
    </row>
    <row r="558" spans="1:11" x14ac:dyDescent="0.35">
      <c r="C558" s="58" t="s">
        <v>185</v>
      </c>
      <c r="D558" s="54"/>
      <c r="E558" s="6"/>
      <c r="F558" s="19"/>
      <c r="G558" s="25">
        <v>71.42</v>
      </c>
      <c r="H558" s="25">
        <v>0.09</v>
      </c>
      <c r="I558" s="31"/>
      <c r="J558" s="31"/>
      <c r="K558" s="35"/>
    </row>
    <row r="559" spans="1:11" x14ac:dyDescent="0.35">
      <c r="C559" s="57"/>
      <c r="D559" s="54"/>
      <c r="E559" s="6"/>
      <c r="F559" s="19"/>
      <c r="G559" s="24"/>
      <c r="H559" s="24"/>
      <c r="I559" s="31"/>
      <c r="J559" s="31"/>
      <c r="K559" s="35"/>
    </row>
    <row r="560" spans="1:11" x14ac:dyDescent="0.35">
      <c r="A560" s="10"/>
      <c r="B560" s="28"/>
      <c r="C560" s="58" t="s">
        <v>25</v>
      </c>
      <c r="D560" s="54"/>
      <c r="E560" s="6"/>
      <c r="F560" s="19"/>
      <c r="G560" s="24"/>
      <c r="H560" s="24"/>
      <c r="I560" s="31"/>
      <c r="J560" s="31"/>
      <c r="K560" s="35"/>
    </row>
    <row r="561" spans="1:54" s="2" customFormat="1" ht="13.5" x14ac:dyDescent="0.35">
      <c r="A561" s="28"/>
      <c r="B561" s="28"/>
      <c r="C561" s="57" t="s">
        <v>4855</v>
      </c>
      <c r="D561" s="54"/>
      <c r="E561" s="6"/>
      <c r="F561" s="19"/>
      <c r="G561" s="24" t="s">
        <v>2</v>
      </c>
      <c r="H561" s="24" t="s">
        <v>2</v>
      </c>
      <c r="I561" s="31"/>
      <c r="J561" s="31"/>
      <c r="K561" s="35"/>
      <c r="L561" s="3"/>
      <c r="AI561" s="3"/>
      <c r="AV561" s="3"/>
      <c r="AX561" s="3"/>
      <c r="BB561" s="3"/>
    </row>
    <row r="562" spans="1:54" x14ac:dyDescent="0.35">
      <c r="B562" s="8"/>
      <c r="C562" s="60" t="s">
        <v>199</v>
      </c>
      <c r="D562" s="54"/>
      <c r="E562" s="6"/>
      <c r="F562" s="19"/>
      <c r="G562" s="24">
        <v>-106.16</v>
      </c>
      <c r="H562" s="24">
        <v>-0.17</v>
      </c>
      <c r="I562" s="31"/>
      <c r="J562" s="31"/>
      <c r="K562" s="35"/>
    </row>
    <row r="563" spans="1:54" x14ac:dyDescent="0.35">
      <c r="C563" s="58" t="s">
        <v>185</v>
      </c>
      <c r="D563" s="54"/>
      <c r="E563" s="6"/>
      <c r="F563" s="19"/>
      <c r="G563" s="25">
        <v>-106.16</v>
      </c>
      <c r="H563" s="25">
        <v>-0.17</v>
      </c>
      <c r="I563" s="31"/>
      <c r="J563" s="31"/>
      <c r="K563" s="35"/>
    </row>
    <row r="564" spans="1:54" x14ac:dyDescent="0.35">
      <c r="C564" s="57"/>
      <c r="D564" s="54"/>
      <c r="E564" s="6"/>
      <c r="F564" s="19"/>
      <c r="G564" s="24"/>
      <c r="H564" s="24"/>
      <c r="I564" s="31"/>
      <c r="J564" s="31"/>
      <c r="K564" s="35"/>
    </row>
    <row r="565" spans="1:54" x14ac:dyDescent="0.35">
      <c r="C565" s="61" t="s">
        <v>200</v>
      </c>
      <c r="D565" s="55"/>
      <c r="E565" s="5"/>
      <c r="F565" s="20"/>
      <c r="G565" s="26">
        <v>75930.259999999995</v>
      </c>
      <c r="H565" s="26">
        <v>100</v>
      </c>
      <c r="I565" s="32"/>
      <c r="J565" s="32"/>
      <c r="K565" s="36"/>
    </row>
    <row r="568" spans="1:54" x14ac:dyDescent="0.35">
      <c r="C568" s="1" t="s">
        <v>201</v>
      </c>
    </row>
    <row r="569" spans="1:54" x14ac:dyDescent="0.35">
      <c r="C569" s="37" t="s">
        <v>202</v>
      </c>
      <c r="D569" s="37"/>
      <c r="E569" s="37"/>
      <c r="F569" s="37"/>
      <c r="G569" s="37"/>
      <c r="H569" s="37"/>
      <c r="I569" s="37"/>
      <c r="J569" s="37"/>
      <c r="K569" s="37"/>
    </row>
    <row r="570" spans="1:54" x14ac:dyDescent="0.35">
      <c r="C570" s="2" t="s">
        <v>203</v>
      </c>
    </row>
    <row r="571" spans="1:54" x14ac:dyDescent="0.35">
      <c r="C571" s="2" t="s">
        <v>204</v>
      </c>
    </row>
    <row r="572" spans="1:54" ht="30" customHeight="1" x14ac:dyDescent="0.35">
      <c r="C572" s="205" t="s">
        <v>205</v>
      </c>
      <c r="D572" s="206"/>
      <c r="E572" s="206"/>
      <c r="F572" s="206"/>
      <c r="G572" s="206"/>
      <c r="H572" s="206"/>
      <c r="I572" s="206"/>
      <c r="J572" s="206"/>
      <c r="K572" s="206"/>
    </row>
    <row r="573" spans="1:54" x14ac:dyDescent="0.35">
      <c r="C573" s="2" t="s">
        <v>206</v>
      </c>
    </row>
    <row r="575" spans="1:54" x14ac:dyDescent="0.35">
      <c r="C575" s="2" t="s">
        <v>5006</v>
      </c>
      <c r="E575" s="2" t="s">
        <v>2</v>
      </c>
    </row>
    <row r="577" spans="1:256" x14ac:dyDescent="0.35">
      <c r="C577" s="2" t="s">
        <v>5007</v>
      </c>
      <c r="E577" s="2" t="s">
        <v>2</v>
      </c>
    </row>
    <row r="579" spans="1:256" x14ac:dyDescent="0.35">
      <c r="C579" s="2" t="s">
        <v>5056</v>
      </c>
    </row>
    <row r="581" spans="1:256" x14ac:dyDescent="0.35">
      <c r="C581" s="2" t="s">
        <v>5057</v>
      </c>
    </row>
    <row r="582" spans="1:256" s="86" customFormat="1" ht="35.25" customHeight="1" x14ac:dyDescent="0.35">
      <c r="A582" s="82"/>
      <c r="B582" s="82"/>
      <c r="C582" s="87" t="s">
        <v>5012</v>
      </c>
      <c r="D582" s="91" t="s">
        <v>5013</v>
      </c>
      <c r="E582" s="91" t="s">
        <v>5014</v>
      </c>
      <c r="F582" s="83"/>
      <c r="G582" s="84"/>
      <c r="H582" s="84"/>
      <c r="I582" s="84"/>
      <c r="J582" s="84"/>
      <c r="K582" s="85"/>
      <c r="L582" s="85"/>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5"/>
      <c r="AJ582" s="82"/>
      <c r="AK582" s="82"/>
      <c r="AL582" s="82"/>
      <c r="AM582" s="82"/>
      <c r="AN582" s="82"/>
      <c r="AO582" s="82"/>
      <c r="AP582" s="82"/>
      <c r="AQ582" s="82"/>
      <c r="AR582" s="82"/>
      <c r="AS582" s="82"/>
      <c r="AT582" s="82"/>
      <c r="AU582" s="82"/>
      <c r="AV582" s="85"/>
      <c r="AW582" s="82"/>
      <c r="AX582" s="85"/>
      <c r="AY582" s="82"/>
      <c r="AZ582" s="82"/>
      <c r="BA582" s="82"/>
      <c r="BB582" s="85"/>
      <c r="BC582" s="82"/>
      <c r="BD582" s="82"/>
      <c r="BE582" s="82"/>
      <c r="BF582" s="82"/>
      <c r="BG582" s="82"/>
      <c r="BH582" s="82"/>
      <c r="BI582" s="82"/>
      <c r="BJ582" s="82"/>
      <c r="BK582" s="82"/>
      <c r="BL582" s="82"/>
      <c r="BM582" s="82"/>
      <c r="BN582" s="82"/>
      <c r="BO582" s="82"/>
      <c r="BP582" s="82"/>
      <c r="BQ582" s="82"/>
      <c r="BR582" s="82"/>
      <c r="BS582" s="82"/>
      <c r="BT582" s="82"/>
      <c r="BU582" s="82"/>
      <c r="BV582" s="82"/>
      <c r="BW582" s="82"/>
      <c r="BX582" s="82"/>
      <c r="BY582" s="82"/>
      <c r="BZ582" s="82"/>
      <c r="CA582" s="82"/>
      <c r="CB582" s="82"/>
      <c r="CC582" s="82"/>
      <c r="CD582" s="82"/>
      <c r="CE582" s="82"/>
      <c r="CF582" s="82"/>
      <c r="CG582" s="82"/>
      <c r="CH582" s="82"/>
      <c r="CI582" s="82"/>
      <c r="CJ582" s="82"/>
      <c r="CK582" s="82"/>
      <c r="CL582" s="82"/>
      <c r="CM582" s="82"/>
      <c r="CN582" s="82"/>
      <c r="CO582" s="82"/>
      <c r="CP582" s="82"/>
      <c r="CQ582" s="82"/>
      <c r="CR582" s="82"/>
      <c r="CS582" s="82"/>
      <c r="CT582" s="82"/>
      <c r="CU582" s="82"/>
      <c r="CV582" s="82"/>
      <c r="CW582" s="82"/>
      <c r="CX582" s="82"/>
      <c r="CY582" s="82"/>
      <c r="CZ582" s="82"/>
      <c r="DA582" s="82"/>
      <c r="DB582" s="82"/>
      <c r="DC582" s="82"/>
      <c r="DD582" s="82"/>
      <c r="DE582" s="82"/>
      <c r="DF582" s="82"/>
      <c r="DG582" s="82"/>
      <c r="DH582" s="82"/>
      <c r="DI582" s="82"/>
      <c r="DJ582" s="82"/>
      <c r="DK582" s="82"/>
      <c r="DL582" s="82"/>
      <c r="DM582" s="82"/>
      <c r="DN582" s="82"/>
      <c r="DO582" s="82"/>
      <c r="DP582" s="82"/>
      <c r="DQ582" s="82"/>
      <c r="DR582" s="82"/>
      <c r="DS582" s="82"/>
      <c r="DT582" s="82"/>
      <c r="DU582" s="82"/>
      <c r="DV582" s="82"/>
      <c r="DW582" s="82"/>
      <c r="DX582" s="82"/>
      <c r="DY582" s="82"/>
      <c r="DZ582" s="82"/>
      <c r="EA582" s="82"/>
      <c r="EB582" s="82"/>
      <c r="EC582" s="82"/>
      <c r="ED582" s="82"/>
      <c r="EE582" s="82"/>
      <c r="EF582" s="82"/>
      <c r="EG582" s="82"/>
      <c r="EH582" s="82"/>
      <c r="EI582" s="82"/>
      <c r="EJ582" s="82"/>
      <c r="EK582" s="82"/>
      <c r="EL582" s="82"/>
      <c r="EM582" s="82"/>
      <c r="EN582" s="82"/>
      <c r="EO582" s="82"/>
      <c r="EP582" s="82"/>
      <c r="EQ582" s="82"/>
      <c r="ER582" s="82"/>
      <c r="ES582" s="82"/>
      <c r="ET582" s="82"/>
      <c r="EU582" s="82"/>
      <c r="EV582" s="82"/>
      <c r="EW582" s="82"/>
      <c r="EX582" s="82"/>
      <c r="EY582" s="82"/>
      <c r="EZ582" s="82"/>
      <c r="FA582" s="82"/>
      <c r="FB582" s="82"/>
      <c r="FC582" s="82"/>
      <c r="FD582" s="82"/>
      <c r="FE582" s="82"/>
      <c r="FF582" s="82"/>
      <c r="FG582" s="82"/>
      <c r="FH582" s="82"/>
      <c r="FI582" s="82"/>
      <c r="FJ582" s="82"/>
      <c r="FK582" s="82"/>
      <c r="FL582" s="82"/>
      <c r="FM582" s="82"/>
      <c r="FN582" s="82"/>
      <c r="FO582" s="82"/>
      <c r="FP582" s="82"/>
      <c r="FQ582" s="82"/>
      <c r="FR582" s="82"/>
      <c r="FS582" s="82"/>
      <c r="FT582" s="82"/>
      <c r="FU582" s="82"/>
      <c r="FV582" s="82"/>
      <c r="FW582" s="82"/>
      <c r="FX582" s="82"/>
      <c r="FY582" s="82"/>
      <c r="FZ582" s="82"/>
      <c r="GA582" s="82"/>
      <c r="GB582" s="82"/>
      <c r="GC582" s="82"/>
      <c r="GD582" s="82"/>
      <c r="GE582" s="82"/>
      <c r="GF582" s="82"/>
      <c r="GG582" s="82"/>
      <c r="GH582" s="82"/>
      <c r="GI582" s="82"/>
      <c r="GJ582" s="82"/>
      <c r="GK582" s="82"/>
      <c r="GL582" s="82"/>
      <c r="GM582" s="82"/>
      <c r="GN582" s="82"/>
      <c r="GO582" s="82"/>
      <c r="GP582" s="82"/>
      <c r="GQ582" s="82"/>
      <c r="GR582" s="82"/>
      <c r="GS582" s="82"/>
      <c r="GT582" s="82"/>
      <c r="GU582" s="82"/>
      <c r="GV582" s="82"/>
      <c r="GW582" s="82"/>
      <c r="GX582" s="82"/>
      <c r="GY582" s="82"/>
      <c r="GZ582" s="82"/>
      <c r="HA582" s="82"/>
      <c r="HB582" s="82"/>
      <c r="HC582" s="82"/>
      <c r="HD582" s="82"/>
      <c r="HE582" s="82"/>
      <c r="HF582" s="82"/>
      <c r="HG582" s="82"/>
      <c r="HH582" s="82"/>
      <c r="HI582" s="82"/>
      <c r="HJ582" s="82"/>
      <c r="HK582" s="82"/>
      <c r="HL582" s="82"/>
      <c r="HM582" s="82"/>
      <c r="HN582" s="82"/>
      <c r="HO582" s="82"/>
      <c r="HP582" s="82"/>
      <c r="HQ582" s="82"/>
      <c r="HR582" s="82"/>
      <c r="HS582" s="82"/>
      <c r="HT582" s="82"/>
      <c r="HU582" s="82"/>
      <c r="HV582" s="82"/>
      <c r="HW582" s="82"/>
      <c r="HX582" s="82"/>
      <c r="HY582" s="82"/>
      <c r="HZ582" s="82"/>
      <c r="IA582" s="82"/>
      <c r="IB582" s="82"/>
      <c r="IC582" s="82"/>
      <c r="ID582" s="82"/>
      <c r="IE582" s="82"/>
      <c r="IF582" s="82"/>
      <c r="IG582" s="82"/>
      <c r="IH582" s="82"/>
      <c r="II582" s="82"/>
      <c r="IJ582" s="82"/>
      <c r="IK582" s="82"/>
      <c r="IL582" s="82"/>
      <c r="IM582" s="82"/>
      <c r="IN582" s="82"/>
      <c r="IO582" s="82"/>
      <c r="IP582" s="82"/>
      <c r="IQ582" s="82"/>
      <c r="IR582" s="82"/>
      <c r="IS582" s="82"/>
      <c r="IT582" s="82"/>
      <c r="IU582" s="82"/>
      <c r="IV582" s="82"/>
    </row>
    <row r="583" spans="1:256" s="86" customFormat="1" x14ac:dyDescent="0.35">
      <c r="A583" s="82"/>
      <c r="B583" s="82"/>
      <c r="C583" s="89" t="s">
        <v>5015</v>
      </c>
      <c r="D583" s="92">
        <v>8.4663000000000004</v>
      </c>
      <c r="E583" s="92">
        <v>9.3501999999999992</v>
      </c>
      <c r="F583" s="83"/>
      <c r="G583" s="84"/>
      <c r="H583" s="84"/>
      <c r="I583" s="84"/>
      <c r="J583" s="84"/>
      <c r="K583" s="85"/>
      <c r="L583" s="85"/>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5"/>
      <c r="AJ583" s="82"/>
      <c r="AK583" s="82"/>
      <c r="AL583" s="82"/>
      <c r="AM583" s="82"/>
      <c r="AN583" s="82"/>
      <c r="AO583" s="82"/>
      <c r="AP583" s="82"/>
      <c r="AQ583" s="82"/>
      <c r="AR583" s="82"/>
      <c r="AS583" s="82"/>
      <c r="AT583" s="82"/>
      <c r="AU583" s="82"/>
      <c r="AV583" s="85"/>
      <c r="AW583" s="82"/>
      <c r="AX583" s="85"/>
      <c r="AY583" s="82"/>
      <c r="AZ583" s="82"/>
      <c r="BA583" s="82"/>
      <c r="BB583" s="85"/>
      <c r="BC583" s="82"/>
      <c r="BD583" s="82"/>
      <c r="BE583" s="82"/>
      <c r="BF583" s="82"/>
      <c r="BG583" s="82"/>
      <c r="BH583" s="82"/>
      <c r="BI583" s="82"/>
      <c r="BJ583" s="82"/>
      <c r="BK583" s="82"/>
      <c r="BL583" s="82"/>
      <c r="BM583" s="82"/>
      <c r="BN583" s="82"/>
      <c r="BO583" s="82"/>
      <c r="BP583" s="82"/>
      <c r="BQ583" s="82"/>
      <c r="BR583" s="82"/>
      <c r="BS583" s="82"/>
      <c r="BT583" s="82"/>
      <c r="BU583" s="82"/>
      <c r="BV583" s="82"/>
      <c r="BW583" s="82"/>
      <c r="BX583" s="82"/>
      <c r="BY583" s="82"/>
      <c r="BZ583" s="82"/>
      <c r="CA583" s="82"/>
      <c r="CB583" s="82"/>
      <c r="CC583" s="82"/>
      <c r="CD583" s="82"/>
      <c r="CE583" s="82"/>
      <c r="CF583" s="82"/>
      <c r="CG583" s="82"/>
      <c r="CH583" s="82"/>
      <c r="CI583" s="82"/>
      <c r="CJ583" s="82"/>
      <c r="CK583" s="82"/>
      <c r="CL583" s="82"/>
      <c r="CM583" s="82"/>
      <c r="CN583" s="82"/>
      <c r="CO583" s="82"/>
      <c r="CP583" s="82"/>
      <c r="CQ583" s="82"/>
      <c r="CR583" s="82"/>
      <c r="CS583" s="82"/>
      <c r="CT583" s="82"/>
      <c r="CU583" s="82"/>
      <c r="CV583" s="82"/>
      <c r="CW583" s="82"/>
      <c r="CX583" s="82"/>
      <c r="CY583" s="82"/>
      <c r="CZ583" s="82"/>
      <c r="DA583" s="82"/>
      <c r="DB583" s="82"/>
      <c r="DC583" s="82"/>
      <c r="DD583" s="82"/>
      <c r="DE583" s="82"/>
      <c r="DF583" s="82"/>
      <c r="DG583" s="82"/>
      <c r="DH583" s="82"/>
      <c r="DI583" s="82"/>
      <c r="DJ583" s="82"/>
      <c r="DK583" s="82"/>
      <c r="DL583" s="82"/>
      <c r="DM583" s="82"/>
      <c r="DN583" s="82"/>
      <c r="DO583" s="82"/>
      <c r="DP583" s="82"/>
      <c r="DQ583" s="82"/>
      <c r="DR583" s="82"/>
      <c r="DS583" s="82"/>
      <c r="DT583" s="82"/>
      <c r="DU583" s="82"/>
      <c r="DV583" s="82"/>
      <c r="DW583" s="82"/>
      <c r="DX583" s="82"/>
      <c r="DY583" s="82"/>
      <c r="DZ583" s="82"/>
      <c r="EA583" s="82"/>
      <c r="EB583" s="82"/>
      <c r="EC583" s="82"/>
      <c r="ED583" s="82"/>
      <c r="EE583" s="82"/>
      <c r="EF583" s="82"/>
      <c r="EG583" s="82"/>
      <c r="EH583" s="82"/>
      <c r="EI583" s="82"/>
      <c r="EJ583" s="82"/>
      <c r="EK583" s="82"/>
      <c r="EL583" s="82"/>
      <c r="EM583" s="82"/>
      <c r="EN583" s="82"/>
      <c r="EO583" s="82"/>
      <c r="EP583" s="82"/>
      <c r="EQ583" s="82"/>
      <c r="ER583" s="82"/>
      <c r="ES583" s="82"/>
      <c r="ET583" s="82"/>
      <c r="EU583" s="82"/>
      <c r="EV583" s="82"/>
      <c r="EW583" s="82"/>
      <c r="EX583" s="82"/>
      <c r="EY583" s="82"/>
      <c r="EZ583" s="82"/>
      <c r="FA583" s="82"/>
      <c r="FB583" s="82"/>
      <c r="FC583" s="82"/>
      <c r="FD583" s="82"/>
      <c r="FE583" s="82"/>
      <c r="FF583" s="82"/>
      <c r="FG583" s="82"/>
      <c r="FH583" s="82"/>
      <c r="FI583" s="82"/>
      <c r="FJ583" s="82"/>
      <c r="FK583" s="82"/>
      <c r="FL583" s="82"/>
      <c r="FM583" s="82"/>
      <c r="FN583" s="82"/>
      <c r="FO583" s="82"/>
      <c r="FP583" s="82"/>
      <c r="FQ583" s="82"/>
      <c r="FR583" s="82"/>
      <c r="FS583" s="82"/>
      <c r="FT583" s="82"/>
      <c r="FU583" s="82"/>
      <c r="FV583" s="82"/>
      <c r="FW583" s="82"/>
      <c r="FX583" s="82"/>
      <c r="FY583" s="82"/>
      <c r="FZ583" s="82"/>
      <c r="GA583" s="82"/>
      <c r="GB583" s="82"/>
      <c r="GC583" s="82"/>
      <c r="GD583" s="82"/>
      <c r="GE583" s="82"/>
      <c r="GF583" s="82"/>
      <c r="GG583" s="82"/>
      <c r="GH583" s="82"/>
      <c r="GI583" s="82"/>
      <c r="GJ583" s="82"/>
      <c r="GK583" s="82"/>
      <c r="GL583" s="82"/>
      <c r="GM583" s="82"/>
      <c r="GN583" s="82"/>
      <c r="GO583" s="82"/>
      <c r="GP583" s="82"/>
      <c r="GQ583" s="82"/>
      <c r="GR583" s="82"/>
      <c r="GS583" s="82"/>
      <c r="GT583" s="82"/>
      <c r="GU583" s="82"/>
      <c r="GV583" s="82"/>
      <c r="GW583" s="82"/>
      <c r="GX583" s="82"/>
      <c r="GY583" s="82"/>
      <c r="GZ583" s="82"/>
      <c r="HA583" s="82"/>
      <c r="HB583" s="82"/>
      <c r="HC583" s="82"/>
      <c r="HD583" s="82"/>
      <c r="HE583" s="82"/>
      <c r="HF583" s="82"/>
      <c r="HG583" s="82"/>
      <c r="HH583" s="82"/>
      <c r="HI583" s="82"/>
      <c r="HJ583" s="82"/>
      <c r="HK583" s="82"/>
      <c r="HL583" s="82"/>
      <c r="HM583" s="82"/>
      <c r="HN583" s="82"/>
      <c r="HO583" s="82"/>
      <c r="HP583" s="82"/>
      <c r="HQ583" s="82"/>
      <c r="HR583" s="82"/>
      <c r="HS583" s="82"/>
      <c r="HT583" s="82"/>
      <c r="HU583" s="82"/>
      <c r="HV583" s="82"/>
      <c r="HW583" s="82"/>
      <c r="HX583" s="82"/>
      <c r="HY583" s="82"/>
      <c r="HZ583" s="82"/>
      <c r="IA583" s="82"/>
      <c r="IB583" s="82"/>
      <c r="IC583" s="82"/>
      <c r="ID583" s="82"/>
      <c r="IE583" s="82"/>
      <c r="IF583" s="82"/>
      <c r="IG583" s="82"/>
      <c r="IH583" s="82"/>
      <c r="II583" s="82"/>
      <c r="IJ583" s="82"/>
      <c r="IK583" s="82"/>
      <c r="IL583" s="82"/>
      <c r="IM583" s="82"/>
      <c r="IN583" s="82"/>
      <c r="IO583" s="82"/>
      <c r="IP583" s="82"/>
      <c r="IQ583" s="82"/>
      <c r="IR583" s="82"/>
      <c r="IS583" s="82"/>
      <c r="IT583" s="82"/>
      <c r="IU583" s="82"/>
      <c r="IV583" s="82"/>
    </row>
    <row r="584" spans="1:256" s="86" customFormat="1" x14ac:dyDescent="0.35">
      <c r="A584" s="82"/>
      <c r="B584" s="82"/>
      <c r="C584" s="89" t="s">
        <v>5016</v>
      </c>
      <c r="D584" s="92">
        <v>8.4664999999999999</v>
      </c>
      <c r="E584" s="92">
        <v>9.3505000000000003</v>
      </c>
      <c r="F584" s="83"/>
      <c r="G584" s="84"/>
      <c r="H584" s="84"/>
      <c r="I584" s="84"/>
      <c r="J584" s="84"/>
      <c r="K584" s="85"/>
      <c r="L584" s="85"/>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5"/>
      <c r="AJ584" s="82"/>
      <c r="AK584" s="82"/>
      <c r="AL584" s="82"/>
      <c r="AM584" s="82"/>
      <c r="AN584" s="82"/>
      <c r="AO584" s="82"/>
      <c r="AP584" s="82"/>
      <c r="AQ584" s="82"/>
      <c r="AR584" s="82"/>
      <c r="AS584" s="82"/>
      <c r="AT584" s="82"/>
      <c r="AU584" s="82"/>
      <c r="AV584" s="85"/>
      <c r="AW584" s="82"/>
      <c r="AX584" s="85"/>
      <c r="AY584" s="82"/>
      <c r="AZ584" s="82"/>
      <c r="BA584" s="82"/>
      <c r="BB584" s="85"/>
      <c r="BC584" s="82"/>
      <c r="BD584" s="82"/>
      <c r="BE584" s="82"/>
      <c r="BF584" s="82"/>
      <c r="BG584" s="82"/>
      <c r="BH584" s="82"/>
      <c r="BI584" s="82"/>
      <c r="BJ584" s="82"/>
      <c r="BK584" s="82"/>
      <c r="BL584" s="82"/>
      <c r="BM584" s="82"/>
      <c r="BN584" s="82"/>
      <c r="BO584" s="82"/>
      <c r="BP584" s="82"/>
      <c r="BQ584" s="82"/>
      <c r="BR584" s="82"/>
      <c r="BS584" s="82"/>
      <c r="BT584" s="82"/>
      <c r="BU584" s="82"/>
      <c r="BV584" s="82"/>
      <c r="BW584" s="82"/>
      <c r="BX584" s="82"/>
      <c r="BY584" s="82"/>
      <c r="BZ584" s="82"/>
      <c r="CA584" s="82"/>
      <c r="CB584" s="82"/>
      <c r="CC584" s="82"/>
      <c r="CD584" s="82"/>
      <c r="CE584" s="82"/>
      <c r="CF584" s="82"/>
      <c r="CG584" s="82"/>
      <c r="CH584" s="82"/>
      <c r="CI584" s="82"/>
      <c r="CJ584" s="82"/>
      <c r="CK584" s="82"/>
      <c r="CL584" s="82"/>
      <c r="CM584" s="82"/>
      <c r="CN584" s="82"/>
      <c r="CO584" s="82"/>
      <c r="CP584" s="82"/>
      <c r="CQ584" s="82"/>
      <c r="CR584" s="82"/>
      <c r="CS584" s="82"/>
      <c r="CT584" s="82"/>
      <c r="CU584" s="82"/>
      <c r="CV584" s="82"/>
      <c r="CW584" s="82"/>
      <c r="CX584" s="82"/>
      <c r="CY584" s="82"/>
      <c r="CZ584" s="82"/>
      <c r="DA584" s="82"/>
      <c r="DB584" s="82"/>
      <c r="DC584" s="82"/>
      <c r="DD584" s="82"/>
      <c r="DE584" s="82"/>
      <c r="DF584" s="82"/>
      <c r="DG584" s="82"/>
      <c r="DH584" s="82"/>
      <c r="DI584" s="82"/>
      <c r="DJ584" s="82"/>
      <c r="DK584" s="82"/>
      <c r="DL584" s="82"/>
      <c r="DM584" s="82"/>
      <c r="DN584" s="82"/>
      <c r="DO584" s="82"/>
      <c r="DP584" s="82"/>
      <c r="DQ584" s="82"/>
      <c r="DR584" s="82"/>
      <c r="DS584" s="82"/>
      <c r="DT584" s="82"/>
      <c r="DU584" s="82"/>
      <c r="DV584" s="82"/>
      <c r="DW584" s="82"/>
      <c r="DX584" s="82"/>
      <c r="DY584" s="82"/>
      <c r="DZ584" s="82"/>
      <c r="EA584" s="82"/>
      <c r="EB584" s="82"/>
      <c r="EC584" s="82"/>
      <c r="ED584" s="82"/>
      <c r="EE584" s="82"/>
      <c r="EF584" s="82"/>
      <c r="EG584" s="82"/>
      <c r="EH584" s="82"/>
      <c r="EI584" s="82"/>
      <c r="EJ584" s="82"/>
      <c r="EK584" s="82"/>
      <c r="EL584" s="82"/>
      <c r="EM584" s="82"/>
      <c r="EN584" s="82"/>
      <c r="EO584" s="82"/>
      <c r="EP584" s="82"/>
      <c r="EQ584" s="82"/>
      <c r="ER584" s="82"/>
      <c r="ES584" s="82"/>
      <c r="ET584" s="82"/>
      <c r="EU584" s="82"/>
      <c r="EV584" s="82"/>
      <c r="EW584" s="82"/>
      <c r="EX584" s="82"/>
      <c r="EY584" s="82"/>
      <c r="EZ584" s="82"/>
      <c r="FA584" s="82"/>
      <c r="FB584" s="82"/>
      <c r="FC584" s="82"/>
      <c r="FD584" s="82"/>
      <c r="FE584" s="82"/>
      <c r="FF584" s="82"/>
      <c r="FG584" s="82"/>
      <c r="FH584" s="82"/>
      <c r="FI584" s="82"/>
      <c r="FJ584" s="82"/>
      <c r="FK584" s="82"/>
      <c r="FL584" s="82"/>
      <c r="FM584" s="82"/>
      <c r="FN584" s="82"/>
      <c r="FO584" s="82"/>
      <c r="FP584" s="82"/>
      <c r="FQ584" s="82"/>
      <c r="FR584" s="82"/>
      <c r="FS584" s="82"/>
      <c r="FT584" s="82"/>
      <c r="FU584" s="82"/>
      <c r="FV584" s="82"/>
      <c r="FW584" s="82"/>
      <c r="FX584" s="82"/>
      <c r="FY584" s="82"/>
      <c r="FZ584" s="82"/>
      <c r="GA584" s="82"/>
      <c r="GB584" s="82"/>
      <c r="GC584" s="82"/>
      <c r="GD584" s="82"/>
      <c r="GE584" s="82"/>
      <c r="GF584" s="82"/>
      <c r="GG584" s="82"/>
      <c r="GH584" s="82"/>
      <c r="GI584" s="82"/>
      <c r="GJ584" s="82"/>
      <c r="GK584" s="82"/>
      <c r="GL584" s="82"/>
      <c r="GM584" s="82"/>
      <c r="GN584" s="82"/>
      <c r="GO584" s="82"/>
      <c r="GP584" s="82"/>
      <c r="GQ584" s="82"/>
      <c r="GR584" s="82"/>
      <c r="GS584" s="82"/>
      <c r="GT584" s="82"/>
      <c r="GU584" s="82"/>
      <c r="GV584" s="82"/>
      <c r="GW584" s="82"/>
      <c r="GX584" s="82"/>
      <c r="GY584" s="82"/>
      <c r="GZ584" s="82"/>
      <c r="HA584" s="82"/>
      <c r="HB584" s="82"/>
      <c r="HC584" s="82"/>
      <c r="HD584" s="82"/>
      <c r="HE584" s="82"/>
      <c r="HF584" s="82"/>
      <c r="HG584" s="82"/>
      <c r="HH584" s="82"/>
      <c r="HI584" s="82"/>
      <c r="HJ584" s="82"/>
      <c r="HK584" s="82"/>
      <c r="HL584" s="82"/>
      <c r="HM584" s="82"/>
      <c r="HN584" s="82"/>
      <c r="HO584" s="82"/>
      <c r="HP584" s="82"/>
      <c r="HQ584" s="82"/>
      <c r="HR584" s="82"/>
      <c r="HS584" s="82"/>
      <c r="HT584" s="82"/>
      <c r="HU584" s="82"/>
      <c r="HV584" s="82"/>
      <c r="HW584" s="82"/>
      <c r="HX584" s="82"/>
      <c r="HY584" s="82"/>
      <c r="HZ584" s="82"/>
      <c r="IA584" s="82"/>
      <c r="IB584" s="82"/>
      <c r="IC584" s="82"/>
      <c r="ID584" s="82"/>
      <c r="IE584" s="82"/>
      <c r="IF584" s="82"/>
      <c r="IG584" s="82"/>
      <c r="IH584" s="82"/>
      <c r="II584" s="82"/>
      <c r="IJ584" s="82"/>
      <c r="IK584" s="82"/>
      <c r="IL584" s="82"/>
      <c r="IM584" s="82"/>
      <c r="IN584" s="82"/>
      <c r="IO584" s="82"/>
      <c r="IP584" s="82"/>
      <c r="IQ584" s="82"/>
      <c r="IR584" s="82"/>
      <c r="IS584" s="82"/>
      <c r="IT584" s="82"/>
      <c r="IU584" s="82"/>
      <c r="IV584" s="82"/>
    </row>
    <row r="585" spans="1:256" s="86" customFormat="1" x14ac:dyDescent="0.35">
      <c r="A585" s="82"/>
      <c r="B585" s="82"/>
      <c r="C585" s="89" t="s">
        <v>5017</v>
      </c>
      <c r="D585" s="92">
        <v>8.5286000000000008</v>
      </c>
      <c r="E585" s="92">
        <v>9.4228000000000005</v>
      </c>
      <c r="F585" s="83"/>
      <c r="G585" s="84"/>
      <c r="H585" s="84"/>
      <c r="I585" s="84"/>
      <c r="J585" s="84"/>
      <c r="K585" s="85"/>
      <c r="L585" s="85"/>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5"/>
      <c r="AJ585" s="82"/>
      <c r="AK585" s="82"/>
      <c r="AL585" s="82"/>
      <c r="AM585" s="82"/>
      <c r="AN585" s="82"/>
      <c r="AO585" s="82"/>
      <c r="AP585" s="82"/>
      <c r="AQ585" s="82"/>
      <c r="AR585" s="82"/>
      <c r="AS585" s="82"/>
      <c r="AT585" s="82"/>
      <c r="AU585" s="82"/>
      <c r="AV585" s="85"/>
      <c r="AW585" s="82"/>
      <c r="AX585" s="85"/>
      <c r="AY585" s="82"/>
      <c r="AZ585" s="82"/>
      <c r="BA585" s="82"/>
      <c r="BB585" s="85"/>
      <c r="BC585" s="82"/>
      <c r="BD585" s="82"/>
      <c r="BE585" s="82"/>
      <c r="BF585" s="82"/>
      <c r="BG585" s="82"/>
      <c r="BH585" s="82"/>
      <c r="BI585" s="82"/>
      <c r="BJ585" s="82"/>
      <c r="BK585" s="82"/>
      <c r="BL585" s="82"/>
      <c r="BM585" s="82"/>
      <c r="BN585" s="82"/>
      <c r="BO585" s="82"/>
      <c r="BP585" s="82"/>
      <c r="BQ585" s="82"/>
      <c r="BR585" s="82"/>
      <c r="BS585" s="82"/>
      <c r="BT585" s="82"/>
      <c r="BU585" s="82"/>
      <c r="BV585" s="82"/>
      <c r="BW585" s="82"/>
      <c r="BX585" s="82"/>
      <c r="BY585" s="82"/>
      <c r="BZ585" s="82"/>
      <c r="CA585" s="82"/>
      <c r="CB585" s="82"/>
      <c r="CC585" s="82"/>
      <c r="CD585" s="82"/>
      <c r="CE585" s="82"/>
      <c r="CF585" s="82"/>
      <c r="CG585" s="82"/>
      <c r="CH585" s="82"/>
      <c r="CI585" s="82"/>
      <c r="CJ585" s="82"/>
      <c r="CK585" s="82"/>
      <c r="CL585" s="82"/>
      <c r="CM585" s="82"/>
      <c r="CN585" s="82"/>
      <c r="CO585" s="82"/>
      <c r="CP585" s="82"/>
      <c r="CQ585" s="82"/>
      <c r="CR585" s="82"/>
      <c r="CS585" s="82"/>
      <c r="CT585" s="82"/>
      <c r="CU585" s="82"/>
      <c r="CV585" s="82"/>
      <c r="CW585" s="82"/>
      <c r="CX585" s="82"/>
      <c r="CY585" s="82"/>
      <c r="CZ585" s="82"/>
      <c r="DA585" s="82"/>
      <c r="DB585" s="82"/>
      <c r="DC585" s="82"/>
      <c r="DD585" s="82"/>
      <c r="DE585" s="82"/>
      <c r="DF585" s="82"/>
      <c r="DG585" s="82"/>
      <c r="DH585" s="82"/>
      <c r="DI585" s="82"/>
      <c r="DJ585" s="82"/>
      <c r="DK585" s="82"/>
      <c r="DL585" s="82"/>
      <c r="DM585" s="82"/>
      <c r="DN585" s="82"/>
      <c r="DO585" s="82"/>
      <c r="DP585" s="82"/>
      <c r="DQ585" s="82"/>
      <c r="DR585" s="82"/>
      <c r="DS585" s="82"/>
      <c r="DT585" s="82"/>
      <c r="DU585" s="82"/>
      <c r="DV585" s="82"/>
      <c r="DW585" s="82"/>
      <c r="DX585" s="82"/>
      <c r="DY585" s="82"/>
      <c r="DZ585" s="82"/>
      <c r="EA585" s="82"/>
      <c r="EB585" s="82"/>
      <c r="EC585" s="82"/>
      <c r="ED585" s="82"/>
      <c r="EE585" s="82"/>
      <c r="EF585" s="82"/>
      <c r="EG585" s="82"/>
      <c r="EH585" s="82"/>
      <c r="EI585" s="82"/>
      <c r="EJ585" s="82"/>
      <c r="EK585" s="82"/>
      <c r="EL585" s="82"/>
      <c r="EM585" s="82"/>
      <c r="EN585" s="82"/>
      <c r="EO585" s="82"/>
      <c r="EP585" s="82"/>
      <c r="EQ585" s="82"/>
      <c r="ER585" s="82"/>
      <c r="ES585" s="82"/>
      <c r="ET585" s="82"/>
      <c r="EU585" s="82"/>
      <c r="EV585" s="82"/>
      <c r="EW585" s="82"/>
      <c r="EX585" s="82"/>
      <c r="EY585" s="82"/>
      <c r="EZ585" s="82"/>
      <c r="FA585" s="82"/>
      <c r="FB585" s="82"/>
      <c r="FC585" s="82"/>
      <c r="FD585" s="82"/>
      <c r="FE585" s="82"/>
      <c r="FF585" s="82"/>
      <c r="FG585" s="82"/>
      <c r="FH585" s="82"/>
      <c r="FI585" s="82"/>
      <c r="FJ585" s="82"/>
      <c r="FK585" s="82"/>
      <c r="FL585" s="82"/>
      <c r="FM585" s="82"/>
      <c r="FN585" s="82"/>
      <c r="FO585" s="82"/>
      <c r="FP585" s="82"/>
      <c r="FQ585" s="82"/>
      <c r="FR585" s="82"/>
      <c r="FS585" s="82"/>
      <c r="FT585" s="82"/>
      <c r="FU585" s="82"/>
      <c r="FV585" s="82"/>
      <c r="FW585" s="82"/>
      <c r="FX585" s="82"/>
      <c r="FY585" s="82"/>
      <c r="FZ585" s="82"/>
      <c r="GA585" s="82"/>
      <c r="GB585" s="82"/>
      <c r="GC585" s="82"/>
      <c r="GD585" s="82"/>
      <c r="GE585" s="82"/>
      <c r="GF585" s="82"/>
      <c r="GG585" s="82"/>
      <c r="GH585" s="82"/>
      <c r="GI585" s="82"/>
      <c r="GJ585" s="82"/>
      <c r="GK585" s="82"/>
      <c r="GL585" s="82"/>
      <c r="GM585" s="82"/>
      <c r="GN585" s="82"/>
      <c r="GO585" s="82"/>
      <c r="GP585" s="82"/>
      <c r="GQ585" s="82"/>
      <c r="GR585" s="82"/>
      <c r="GS585" s="82"/>
      <c r="GT585" s="82"/>
      <c r="GU585" s="82"/>
      <c r="GV585" s="82"/>
      <c r="GW585" s="82"/>
      <c r="GX585" s="82"/>
      <c r="GY585" s="82"/>
      <c r="GZ585" s="82"/>
      <c r="HA585" s="82"/>
      <c r="HB585" s="82"/>
      <c r="HC585" s="82"/>
      <c r="HD585" s="82"/>
      <c r="HE585" s="82"/>
      <c r="HF585" s="82"/>
      <c r="HG585" s="82"/>
      <c r="HH585" s="82"/>
      <c r="HI585" s="82"/>
      <c r="HJ585" s="82"/>
      <c r="HK585" s="82"/>
      <c r="HL585" s="82"/>
      <c r="HM585" s="82"/>
      <c r="HN585" s="82"/>
      <c r="HO585" s="82"/>
      <c r="HP585" s="82"/>
      <c r="HQ585" s="82"/>
      <c r="HR585" s="82"/>
      <c r="HS585" s="82"/>
      <c r="HT585" s="82"/>
      <c r="HU585" s="82"/>
      <c r="HV585" s="82"/>
      <c r="HW585" s="82"/>
      <c r="HX585" s="82"/>
      <c r="HY585" s="82"/>
      <c r="HZ585" s="82"/>
      <c r="IA585" s="82"/>
      <c r="IB585" s="82"/>
      <c r="IC585" s="82"/>
      <c r="ID585" s="82"/>
      <c r="IE585" s="82"/>
      <c r="IF585" s="82"/>
      <c r="IG585" s="82"/>
      <c r="IH585" s="82"/>
      <c r="II585" s="82"/>
      <c r="IJ585" s="82"/>
      <c r="IK585" s="82"/>
      <c r="IL585" s="82"/>
      <c r="IM585" s="82"/>
      <c r="IN585" s="82"/>
      <c r="IO585" s="82"/>
      <c r="IP585" s="82"/>
      <c r="IQ585" s="82"/>
      <c r="IR585" s="82"/>
      <c r="IS585" s="82"/>
      <c r="IT585" s="82"/>
      <c r="IU585" s="82"/>
      <c r="IV585" s="82"/>
    </row>
    <row r="586" spans="1:256" s="86" customFormat="1" x14ac:dyDescent="0.35">
      <c r="A586" s="82"/>
      <c r="B586" s="82"/>
      <c r="C586" s="89" t="s">
        <v>5018</v>
      </c>
      <c r="D586" s="92">
        <v>8.5286000000000008</v>
      </c>
      <c r="E586" s="92">
        <v>9.4228000000000005</v>
      </c>
      <c r="F586" s="83"/>
      <c r="G586" s="84"/>
      <c r="H586" s="84"/>
      <c r="I586" s="84"/>
      <c r="J586" s="84"/>
      <c r="K586" s="85"/>
      <c r="L586" s="85"/>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5"/>
      <c r="AJ586" s="82"/>
      <c r="AK586" s="82"/>
      <c r="AL586" s="82"/>
      <c r="AM586" s="82"/>
      <c r="AN586" s="82"/>
      <c r="AO586" s="82"/>
      <c r="AP586" s="82"/>
      <c r="AQ586" s="82"/>
      <c r="AR586" s="82"/>
      <c r="AS586" s="82"/>
      <c r="AT586" s="82"/>
      <c r="AU586" s="82"/>
      <c r="AV586" s="85"/>
      <c r="AW586" s="82"/>
      <c r="AX586" s="85"/>
      <c r="AY586" s="82"/>
      <c r="AZ586" s="82"/>
      <c r="BA586" s="82"/>
      <c r="BB586" s="85"/>
      <c r="BC586" s="82"/>
      <c r="BD586" s="82"/>
      <c r="BE586" s="82"/>
      <c r="BF586" s="82"/>
      <c r="BG586" s="82"/>
      <c r="BH586" s="82"/>
      <c r="BI586" s="82"/>
      <c r="BJ586" s="82"/>
      <c r="BK586" s="82"/>
      <c r="BL586" s="82"/>
      <c r="BM586" s="82"/>
      <c r="BN586" s="82"/>
      <c r="BO586" s="82"/>
      <c r="BP586" s="82"/>
      <c r="BQ586" s="82"/>
      <c r="BR586" s="82"/>
      <c r="BS586" s="82"/>
      <c r="BT586" s="82"/>
      <c r="BU586" s="82"/>
      <c r="BV586" s="82"/>
      <c r="BW586" s="82"/>
      <c r="BX586" s="82"/>
      <c r="BY586" s="82"/>
      <c r="BZ586" s="82"/>
      <c r="CA586" s="82"/>
      <c r="CB586" s="82"/>
      <c r="CC586" s="82"/>
      <c r="CD586" s="82"/>
      <c r="CE586" s="82"/>
      <c r="CF586" s="82"/>
      <c r="CG586" s="82"/>
      <c r="CH586" s="82"/>
      <c r="CI586" s="82"/>
      <c r="CJ586" s="82"/>
      <c r="CK586" s="82"/>
      <c r="CL586" s="82"/>
      <c r="CM586" s="82"/>
      <c r="CN586" s="82"/>
      <c r="CO586" s="82"/>
      <c r="CP586" s="82"/>
      <c r="CQ586" s="82"/>
      <c r="CR586" s="82"/>
      <c r="CS586" s="82"/>
      <c r="CT586" s="82"/>
      <c r="CU586" s="82"/>
      <c r="CV586" s="82"/>
      <c r="CW586" s="82"/>
      <c r="CX586" s="82"/>
      <c r="CY586" s="82"/>
      <c r="CZ586" s="82"/>
      <c r="DA586" s="82"/>
      <c r="DB586" s="82"/>
      <c r="DC586" s="82"/>
      <c r="DD586" s="82"/>
      <c r="DE586" s="82"/>
      <c r="DF586" s="82"/>
      <c r="DG586" s="82"/>
      <c r="DH586" s="82"/>
      <c r="DI586" s="82"/>
      <c r="DJ586" s="82"/>
      <c r="DK586" s="82"/>
      <c r="DL586" s="82"/>
      <c r="DM586" s="82"/>
      <c r="DN586" s="82"/>
      <c r="DO586" s="82"/>
      <c r="DP586" s="82"/>
      <c r="DQ586" s="82"/>
      <c r="DR586" s="82"/>
      <c r="DS586" s="82"/>
      <c r="DT586" s="82"/>
      <c r="DU586" s="82"/>
      <c r="DV586" s="82"/>
      <c r="DW586" s="82"/>
      <c r="DX586" s="82"/>
      <c r="DY586" s="82"/>
      <c r="DZ586" s="82"/>
      <c r="EA586" s="82"/>
      <c r="EB586" s="82"/>
      <c r="EC586" s="82"/>
      <c r="ED586" s="82"/>
      <c r="EE586" s="82"/>
      <c r="EF586" s="82"/>
      <c r="EG586" s="82"/>
      <c r="EH586" s="82"/>
      <c r="EI586" s="82"/>
      <c r="EJ586" s="82"/>
      <c r="EK586" s="82"/>
      <c r="EL586" s="82"/>
      <c r="EM586" s="82"/>
      <c r="EN586" s="82"/>
      <c r="EO586" s="82"/>
      <c r="EP586" s="82"/>
      <c r="EQ586" s="82"/>
      <c r="ER586" s="82"/>
      <c r="ES586" s="82"/>
      <c r="ET586" s="82"/>
      <c r="EU586" s="82"/>
      <c r="EV586" s="82"/>
      <c r="EW586" s="82"/>
      <c r="EX586" s="82"/>
      <c r="EY586" s="82"/>
      <c r="EZ586" s="82"/>
      <c r="FA586" s="82"/>
      <c r="FB586" s="82"/>
      <c r="FC586" s="82"/>
      <c r="FD586" s="82"/>
      <c r="FE586" s="82"/>
      <c r="FF586" s="82"/>
      <c r="FG586" s="82"/>
      <c r="FH586" s="82"/>
      <c r="FI586" s="82"/>
      <c r="FJ586" s="82"/>
      <c r="FK586" s="82"/>
      <c r="FL586" s="82"/>
      <c r="FM586" s="82"/>
      <c r="FN586" s="82"/>
      <c r="FO586" s="82"/>
      <c r="FP586" s="82"/>
      <c r="FQ586" s="82"/>
      <c r="FR586" s="82"/>
      <c r="FS586" s="82"/>
      <c r="FT586" s="82"/>
      <c r="FU586" s="82"/>
      <c r="FV586" s="82"/>
      <c r="FW586" s="82"/>
      <c r="FX586" s="82"/>
      <c r="FY586" s="82"/>
      <c r="FZ586" s="82"/>
      <c r="GA586" s="82"/>
      <c r="GB586" s="82"/>
      <c r="GC586" s="82"/>
      <c r="GD586" s="82"/>
      <c r="GE586" s="82"/>
      <c r="GF586" s="82"/>
      <c r="GG586" s="82"/>
      <c r="GH586" s="82"/>
      <c r="GI586" s="82"/>
      <c r="GJ586" s="82"/>
      <c r="GK586" s="82"/>
      <c r="GL586" s="82"/>
      <c r="GM586" s="82"/>
      <c r="GN586" s="82"/>
      <c r="GO586" s="82"/>
      <c r="GP586" s="82"/>
      <c r="GQ586" s="82"/>
      <c r="GR586" s="82"/>
      <c r="GS586" s="82"/>
      <c r="GT586" s="82"/>
      <c r="GU586" s="82"/>
      <c r="GV586" s="82"/>
      <c r="GW586" s="82"/>
      <c r="GX586" s="82"/>
      <c r="GY586" s="82"/>
      <c r="GZ586" s="82"/>
      <c r="HA586" s="82"/>
      <c r="HB586" s="82"/>
      <c r="HC586" s="82"/>
      <c r="HD586" s="82"/>
      <c r="HE586" s="82"/>
      <c r="HF586" s="82"/>
      <c r="HG586" s="82"/>
      <c r="HH586" s="82"/>
      <c r="HI586" s="82"/>
      <c r="HJ586" s="82"/>
      <c r="HK586" s="82"/>
      <c r="HL586" s="82"/>
      <c r="HM586" s="82"/>
      <c r="HN586" s="82"/>
      <c r="HO586" s="82"/>
      <c r="HP586" s="82"/>
      <c r="HQ586" s="82"/>
      <c r="HR586" s="82"/>
      <c r="HS586" s="82"/>
      <c r="HT586" s="82"/>
      <c r="HU586" s="82"/>
      <c r="HV586" s="82"/>
      <c r="HW586" s="82"/>
      <c r="HX586" s="82"/>
      <c r="HY586" s="82"/>
      <c r="HZ586" s="82"/>
      <c r="IA586" s="82"/>
      <c r="IB586" s="82"/>
      <c r="IC586" s="82"/>
      <c r="ID586" s="82"/>
      <c r="IE586" s="82"/>
      <c r="IF586" s="82"/>
      <c r="IG586" s="82"/>
      <c r="IH586" s="82"/>
      <c r="II586" s="82"/>
      <c r="IJ586" s="82"/>
      <c r="IK586" s="82"/>
      <c r="IL586" s="82"/>
      <c r="IM586" s="82"/>
      <c r="IN586" s="82"/>
      <c r="IO586" s="82"/>
      <c r="IP586" s="82"/>
      <c r="IQ586" s="82"/>
      <c r="IR586" s="82"/>
      <c r="IS586" s="82"/>
      <c r="IT586" s="82"/>
      <c r="IU586" s="82"/>
      <c r="IV586" s="82"/>
    </row>
    <row r="587" spans="1:256" s="86" customFormat="1" ht="85" customHeight="1" x14ac:dyDescent="0.35">
      <c r="A587" s="82"/>
      <c r="B587" s="82"/>
      <c r="C587" s="207" t="s">
        <v>5051</v>
      </c>
      <c r="D587" s="208"/>
      <c r="E587" s="209"/>
      <c r="F587" s="83"/>
      <c r="G587" s="84"/>
      <c r="H587" s="84"/>
      <c r="I587" s="84"/>
      <c r="J587" s="84"/>
      <c r="K587" s="85"/>
      <c r="L587" s="85"/>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5"/>
      <c r="AJ587" s="82"/>
      <c r="AK587" s="82"/>
      <c r="AL587" s="82"/>
      <c r="AM587" s="82"/>
      <c r="AN587" s="82"/>
      <c r="AO587" s="82"/>
      <c r="AP587" s="82"/>
      <c r="AQ587" s="82"/>
      <c r="AR587" s="82"/>
      <c r="AS587" s="82"/>
      <c r="AT587" s="82"/>
      <c r="AU587" s="82"/>
      <c r="AV587" s="85"/>
      <c r="AW587" s="82"/>
      <c r="AX587" s="85"/>
      <c r="AY587" s="82"/>
      <c r="AZ587" s="82"/>
      <c r="BA587" s="82"/>
      <c r="BB587" s="85"/>
      <c r="BC587" s="82"/>
      <c r="BD587" s="82"/>
      <c r="BE587" s="82"/>
      <c r="BF587" s="82"/>
      <c r="BG587" s="82"/>
      <c r="BH587" s="82"/>
      <c r="BI587" s="82"/>
      <c r="BJ587" s="82"/>
      <c r="BK587" s="82"/>
      <c r="BL587" s="82"/>
      <c r="BM587" s="82"/>
      <c r="BN587" s="82"/>
      <c r="BO587" s="82"/>
      <c r="BP587" s="82"/>
      <c r="BQ587" s="82"/>
      <c r="BR587" s="82"/>
      <c r="BS587" s="82"/>
      <c r="BT587" s="82"/>
      <c r="BU587" s="82"/>
      <c r="BV587" s="82"/>
      <c r="BW587" s="82"/>
      <c r="BX587" s="82"/>
      <c r="BY587" s="82"/>
      <c r="BZ587" s="82"/>
      <c r="CA587" s="82"/>
      <c r="CB587" s="82"/>
      <c r="CC587" s="82"/>
      <c r="CD587" s="82"/>
      <c r="CE587" s="82"/>
      <c r="CF587" s="82"/>
      <c r="CG587" s="82"/>
      <c r="CH587" s="82"/>
      <c r="CI587" s="82"/>
      <c r="CJ587" s="82"/>
      <c r="CK587" s="82"/>
      <c r="CL587" s="82"/>
      <c r="CM587" s="82"/>
      <c r="CN587" s="82"/>
      <c r="CO587" s="82"/>
      <c r="CP587" s="82"/>
      <c r="CQ587" s="82"/>
      <c r="CR587" s="82"/>
      <c r="CS587" s="82"/>
      <c r="CT587" s="82"/>
      <c r="CU587" s="82"/>
      <c r="CV587" s="82"/>
      <c r="CW587" s="82"/>
      <c r="CX587" s="82"/>
      <c r="CY587" s="82"/>
      <c r="CZ587" s="82"/>
      <c r="DA587" s="82"/>
      <c r="DB587" s="82"/>
      <c r="DC587" s="82"/>
      <c r="DD587" s="82"/>
      <c r="DE587" s="82"/>
      <c r="DF587" s="82"/>
      <c r="DG587" s="82"/>
      <c r="DH587" s="82"/>
      <c r="DI587" s="82"/>
      <c r="DJ587" s="82"/>
      <c r="DK587" s="82"/>
      <c r="DL587" s="82"/>
      <c r="DM587" s="82"/>
      <c r="DN587" s="82"/>
      <c r="DO587" s="82"/>
      <c r="DP587" s="82"/>
      <c r="DQ587" s="82"/>
      <c r="DR587" s="82"/>
      <c r="DS587" s="82"/>
      <c r="DT587" s="82"/>
      <c r="DU587" s="82"/>
      <c r="DV587" s="82"/>
      <c r="DW587" s="82"/>
      <c r="DX587" s="82"/>
      <c r="DY587" s="82"/>
      <c r="DZ587" s="82"/>
      <c r="EA587" s="82"/>
      <c r="EB587" s="82"/>
      <c r="EC587" s="82"/>
      <c r="ED587" s="82"/>
      <c r="EE587" s="82"/>
      <c r="EF587" s="82"/>
      <c r="EG587" s="82"/>
      <c r="EH587" s="82"/>
      <c r="EI587" s="82"/>
      <c r="EJ587" s="82"/>
      <c r="EK587" s="82"/>
      <c r="EL587" s="82"/>
      <c r="EM587" s="82"/>
      <c r="EN587" s="82"/>
      <c r="EO587" s="82"/>
      <c r="EP587" s="82"/>
      <c r="EQ587" s="82"/>
      <c r="ER587" s="82"/>
      <c r="ES587" s="82"/>
      <c r="ET587" s="82"/>
      <c r="EU587" s="82"/>
      <c r="EV587" s="82"/>
      <c r="EW587" s="82"/>
      <c r="EX587" s="82"/>
      <c r="EY587" s="82"/>
      <c r="EZ587" s="82"/>
      <c r="FA587" s="82"/>
      <c r="FB587" s="82"/>
      <c r="FC587" s="82"/>
      <c r="FD587" s="82"/>
      <c r="FE587" s="82"/>
      <c r="FF587" s="82"/>
      <c r="FG587" s="82"/>
      <c r="FH587" s="82"/>
      <c r="FI587" s="82"/>
      <c r="FJ587" s="82"/>
      <c r="FK587" s="82"/>
      <c r="FL587" s="82"/>
      <c r="FM587" s="82"/>
      <c r="FN587" s="82"/>
      <c r="FO587" s="82"/>
      <c r="FP587" s="82"/>
      <c r="FQ587" s="82"/>
      <c r="FR587" s="82"/>
      <c r="FS587" s="82"/>
      <c r="FT587" s="82"/>
      <c r="FU587" s="82"/>
      <c r="FV587" s="82"/>
      <c r="FW587" s="82"/>
      <c r="FX587" s="82"/>
      <c r="FY587" s="82"/>
      <c r="FZ587" s="82"/>
      <c r="GA587" s="82"/>
      <c r="GB587" s="82"/>
      <c r="GC587" s="82"/>
      <c r="GD587" s="82"/>
      <c r="GE587" s="82"/>
      <c r="GF587" s="82"/>
      <c r="GG587" s="82"/>
      <c r="GH587" s="82"/>
      <c r="GI587" s="82"/>
      <c r="GJ587" s="82"/>
      <c r="GK587" s="82"/>
      <c r="GL587" s="82"/>
      <c r="GM587" s="82"/>
      <c r="GN587" s="82"/>
      <c r="GO587" s="82"/>
      <c r="GP587" s="82"/>
      <c r="GQ587" s="82"/>
      <c r="GR587" s="82"/>
      <c r="GS587" s="82"/>
      <c r="GT587" s="82"/>
      <c r="GU587" s="82"/>
      <c r="GV587" s="82"/>
      <c r="GW587" s="82"/>
      <c r="GX587" s="82"/>
      <c r="GY587" s="82"/>
      <c r="GZ587" s="82"/>
      <c r="HA587" s="82"/>
      <c r="HB587" s="82"/>
      <c r="HC587" s="82"/>
      <c r="HD587" s="82"/>
      <c r="HE587" s="82"/>
      <c r="HF587" s="82"/>
      <c r="HG587" s="82"/>
      <c r="HH587" s="82"/>
      <c r="HI587" s="82"/>
      <c r="HJ587" s="82"/>
      <c r="HK587" s="82"/>
      <c r="HL587" s="82"/>
      <c r="HM587" s="82"/>
      <c r="HN587" s="82"/>
      <c r="HO587" s="82"/>
      <c r="HP587" s="82"/>
      <c r="HQ587" s="82"/>
      <c r="HR587" s="82"/>
      <c r="HS587" s="82"/>
      <c r="HT587" s="82"/>
      <c r="HU587" s="82"/>
      <c r="HV587" s="82"/>
      <c r="HW587" s="82"/>
      <c r="HX587" s="82"/>
      <c r="HY587" s="82"/>
      <c r="HZ587" s="82"/>
      <c r="IA587" s="82"/>
      <c r="IB587" s="82"/>
      <c r="IC587" s="82"/>
      <c r="ID587" s="82"/>
      <c r="IE587" s="82"/>
      <c r="IF587" s="82"/>
      <c r="IG587" s="82"/>
      <c r="IH587" s="82"/>
      <c r="II587" s="82"/>
      <c r="IJ587" s="82"/>
      <c r="IK587" s="82"/>
      <c r="IL587" s="82"/>
      <c r="IM587" s="82"/>
      <c r="IN587" s="82"/>
      <c r="IO587" s="82"/>
      <c r="IP587" s="82"/>
      <c r="IQ587" s="82"/>
      <c r="IR587" s="82"/>
      <c r="IS587" s="82"/>
      <c r="IT587" s="82"/>
      <c r="IU587" s="82"/>
      <c r="IV587" s="82"/>
    </row>
    <row r="589" spans="1:256" x14ac:dyDescent="0.35">
      <c r="C589" s="2" t="s">
        <v>5058</v>
      </c>
      <c r="E589" s="2" t="s">
        <v>2</v>
      </c>
    </row>
    <row r="591" spans="1:256" x14ac:dyDescent="0.35">
      <c r="C591" s="2" t="s">
        <v>5059</v>
      </c>
      <c r="E591" s="2" t="s">
        <v>2</v>
      </c>
    </row>
    <row r="593" spans="3:5" x14ac:dyDescent="0.35">
      <c r="C593" s="2" t="s">
        <v>5008</v>
      </c>
      <c r="E593" s="2" t="s">
        <v>2</v>
      </c>
    </row>
    <row r="595" spans="3:5" x14ac:dyDescent="0.35">
      <c r="C595" s="2" t="s">
        <v>5009</v>
      </c>
      <c r="E595" s="2" t="s">
        <v>2</v>
      </c>
    </row>
    <row r="597" spans="3:5" x14ac:dyDescent="0.35">
      <c r="C597" s="2" t="s">
        <v>5010</v>
      </c>
      <c r="E597" s="100">
        <v>0.10307217743213422</v>
      </c>
    </row>
    <row r="599" spans="3:5" x14ac:dyDescent="0.35">
      <c r="C599" s="2" t="s">
        <v>5011</v>
      </c>
      <c r="E599" s="101" t="s">
        <v>5229</v>
      </c>
    </row>
    <row r="601" spans="3:5" x14ac:dyDescent="0.35">
      <c r="C601" s="2" t="s">
        <v>5060</v>
      </c>
      <c r="E601" s="2" t="s">
        <v>2</v>
      </c>
    </row>
    <row r="603" spans="3:5" x14ac:dyDescent="0.35">
      <c r="C603" s="2" t="s">
        <v>5230</v>
      </c>
    </row>
    <row r="605" spans="3:5" x14ac:dyDescent="0.35">
      <c r="C605" s="1" t="s">
        <v>5156</v>
      </c>
      <c r="E605" s="94" t="s">
        <v>5157</v>
      </c>
    </row>
    <row r="606" spans="3:5" x14ac:dyDescent="0.35">
      <c r="E606" s="2" t="s">
        <v>5213</v>
      </c>
    </row>
  </sheetData>
  <mergeCells count="2">
    <mergeCell ref="C572:K572"/>
    <mergeCell ref="C587:E587"/>
  </mergeCells>
  <hyperlinks>
    <hyperlink ref="J2" location="'Index'!A1" display="'Index'!A1" xr:uid="{7CECAC80-B4F8-48C2-BB50-3F889BB80FD2}"/>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8665-AA0C-4F89-B7EE-B07481E72AB5}">
  <sheetPr codeName="Sheet1"/>
  <dimension ref="A1:IV132"/>
  <sheetViews>
    <sheetView showGridLines="0" zoomScale="90" zoomScaleNormal="90" workbookViewId="0">
      <pane ySplit="6" topLeftCell="A11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4339</v>
      </c>
      <c r="J2" s="38" t="s">
        <v>4539</v>
      </c>
    </row>
    <row r="3" spans="1:54" ht="16" x14ac:dyDescent="0.4">
      <c r="C3" s="1" t="s">
        <v>28</v>
      </c>
      <c r="D3" s="21" t="s">
        <v>4340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403</v>
      </c>
      <c r="C11" s="60" t="s">
        <v>404</v>
      </c>
      <c r="D11" s="54" t="s">
        <v>405</v>
      </c>
      <c r="E11" s="6" t="s">
        <v>257</v>
      </c>
      <c r="F11" s="19">
        <v>138527</v>
      </c>
      <c r="G11" s="24">
        <v>2613.73</v>
      </c>
      <c r="H11" s="24">
        <v>9.68</v>
      </c>
      <c r="I11" s="31"/>
      <c r="J11" s="31"/>
      <c r="K11" s="35"/>
    </row>
    <row r="12" spans="1:54" x14ac:dyDescent="0.35">
      <c r="B12" s="8" t="s">
        <v>617</v>
      </c>
      <c r="C12" s="60" t="s">
        <v>618</v>
      </c>
      <c r="D12" s="54" t="s">
        <v>619</v>
      </c>
      <c r="E12" s="6" t="s">
        <v>270</v>
      </c>
      <c r="F12" s="19">
        <v>795241</v>
      </c>
      <c r="G12" s="24">
        <v>2504.21</v>
      </c>
      <c r="H12" s="24">
        <v>9.2799999999999994</v>
      </c>
      <c r="I12" s="31"/>
      <c r="J12" s="31"/>
      <c r="K12" s="35"/>
    </row>
    <row r="13" spans="1:54" x14ac:dyDescent="0.35">
      <c r="B13" s="8" t="s">
        <v>446</v>
      </c>
      <c r="C13" s="60" t="s">
        <v>447</v>
      </c>
      <c r="D13" s="54" t="s">
        <v>448</v>
      </c>
      <c r="E13" s="6" t="s">
        <v>65</v>
      </c>
      <c r="F13" s="19">
        <v>73730</v>
      </c>
      <c r="G13" s="24">
        <v>2283.79</v>
      </c>
      <c r="H13" s="24">
        <v>8.4600000000000009</v>
      </c>
      <c r="I13" s="31"/>
      <c r="J13" s="31"/>
      <c r="K13" s="35"/>
    </row>
    <row r="14" spans="1:54" x14ac:dyDescent="0.35">
      <c r="B14" s="8" t="s">
        <v>267</v>
      </c>
      <c r="C14" s="60" t="s">
        <v>268</v>
      </c>
      <c r="D14" s="54" t="s">
        <v>269</v>
      </c>
      <c r="E14" s="6" t="s">
        <v>270</v>
      </c>
      <c r="F14" s="19">
        <v>73217</v>
      </c>
      <c r="G14" s="24">
        <v>1648.04</v>
      </c>
      <c r="H14" s="24">
        <v>6.1</v>
      </c>
      <c r="I14" s="31"/>
      <c r="J14" s="31"/>
      <c r="K14" s="35"/>
    </row>
    <row r="15" spans="1:54" x14ac:dyDescent="0.35">
      <c r="B15" s="8" t="s">
        <v>898</v>
      </c>
      <c r="C15" s="60" t="s">
        <v>899</v>
      </c>
      <c r="D15" s="54" t="s">
        <v>900</v>
      </c>
      <c r="E15" s="6" t="s">
        <v>84</v>
      </c>
      <c r="F15" s="19">
        <v>34045</v>
      </c>
      <c r="G15" s="24">
        <v>1492.94</v>
      </c>
      <c r="H15" s="24">
        <v>5.53</v>
      </c>
      <c r="I15" s="31"/>
      <c r="J15" s="31"/>
      <c r="K15" s="35"/>
    </row>
    <row r="16" spans="1:54" x14ac:dyDescent="0.35">
      <c r="B16" s="8" t="s">
        <v>901</v>
      </c>
      <c r="C16" s="60" t="s">
        <v>902</v>
      </c>
      <c r="D16" s="54" t="s">
        <v>903</v>
      </c>
      <c r="E16" s="6" t="s">
        <v>153</v>
      </c>
      <c r="F16" s="19">
        <v>594332</v>
      </c>
      <c r="G16" s="24">
        <v>1468.18</v>
      </c>
      <c r="H16" s="24">
        <v>5.44</v>
      </c>
      <c r="I16" s="31"/>
      <c r="J16" s="31"/>
      <c r="K16" s="35"/>
    </row>
    <row r="17" spans="2:11" x14ac:dyDescent="0.35">
      <c r="B17" s="8" t="s">
        <v>62</v>
      </c>
      <c r="C17" s="60" t="s">
        <v>63</v>
      </c>
      <c r="D17" s="54" t="s">
        <v>64</v>
      </c>
      <c r="E17" s="6" t="s">
        <v>65</v>
      </c>
      <c r="F17" s="19">
        <v>10827</v>
      </c>
      <c r="G17" s="24">
        <v>1441.51</v>
      </c>
      <c r="H17" s="24">
        <v>5.34</v>
      </c>
      <c r="I17" s="31"/>
      <c r="J17" s="31"/>
      <c r="K17" s="35"/>
    </row>
    <row r="18" spans="2:11" x14ac:dyDescent="0.35">
      <c r="B18" s="8" t="s">
        <v>1052</v>
      </c>
      <c r="C18" s="60" t="s">
        <v>1053</v>
      </c>
      <c r="D18" s="54" t="s">
        <v>1054</v>
      </c>
      <c r="E18" s="6" t="s">
        <v>65</v>
      </c>
      <c r="F18" s="19">
        <v>9141</v>
      </c>
      <c r="G18" s="24">
        <v>913.55</v>
      </c>
      <c r="H18" s="24">
        <v>3.38</v>
      </c>
      <c r="I18" s="31"/>
      <c r="J18" s="31"/>
      <c r="K18" s="35"/>
    </row>
    <row r="19" spans="2:11" x14ac:dyDescent="0.35">
      <c r="B19" s="8" t="s">
        <v>81</v>
      </c>
      <c r="C19" s="60" t="s">
        <v>82</v>
      </c>
      <c r="D19" s="54" t="s">
        <v>83</v>
      </c>
      <c r="E19" s="6" t="s">
        <v>84</v>
      </c>
      <c r="F19" s="19">
        <v>37304</v>
      </c>
      <c r="G19" s="24">
        <v>911.9</v>
      </c>
      <c r="H19" s="24">
        <v>3.38</v>
      </c>
      <c r="I19" s="31"/>
      <c r="J19" s="31"/>
      <c r="K19" s="35"/>
    </row>
    <row r="20" spans="2:11" x14ac:dyDescent="0.35">
      <c r="B20" s="8" t="s">
        <v>926</v>
      </c>
      <c r="C20" s="60" t="s">
        <v>927</v>
      </c>
      <c r="D20" s="54" t="s">
        <v>928</v>
      </c>
      <c r="E20" s="6" t="s">
        <v>123</v>
      </c>
      <c r="F20" s="19">
        <v>59158</v>
      </c>
      <c r="G20" s="24">
        <v>862.88</v>
      </c>
      <c r="H20" s="24">
        <v>3.2</v>
      </c>
      <c r="I20" s="31"/>
      <c r="J20" s="31"/>
      <c r="K20" s="35"/>
    </row>
    <row r="21" spans="2:11" x14ac:dyDescent="0.35">
      <c r="B21" s="8" t="s">
        <v>99</v>
      </c>
      <c r="C21" s="60" t="s">
        <v>100</v>
      </c>
      <c r="D21" s="54" t="s">
        <v>101</v>
      </c>
      <c r="E21" s="6" t="s">
        <v>65</v>
      </c>
      <c r="F21" s="19">
        <v>11354</v>
      </c>
      <c r="G21" s="24">
        <v>807.16</v>
      </c>
      <c r="H21" s="24">
        <v>2.99</v>
      </c>
      <c r="I21" s="31"/>
      <c r="J21" s="31"/>
      <c r="K21" s="35"/>
    </row>
    <row r="22" spans="2:11" x14ac:dyDescent="0.35">
      <c r="B22" s="8" t="s">
        <v>583</v>
      </c>
      <c r="C22" s="60" t="s">
        <v>584</v>
      </c>
      <c r="D22" s="54" t="s">
        <v>585</v>
      </c>
      <c r="E22" s="6" t="s">
        <v>292</v>
      </c>
      <c r="F22" s="19">
        <v>18664</v>
      </c>
      <c r="G22" s="24">
        <v>801.67</v>
      </c>
      <c r="H22" s="24">
        <v>2.97</v>
      </c>
      <c r="I22" s="31"/>
      <c r="J22" s="31"/>
      <c r="K22" s="35"/>
    </row>
    <row r="23" spans="2:11" x14ac:dyDescent="0.35">
      <c r="B23" s="8" t="s">
        <v>911</v>
      </c>
      <c r="C23" s="60" t="s">
        <v>912</v>
      </c>
      <c r="D23" s="54" t="s">
        <v>913</v>
      </c>
      <c r="E23" s="6" t="s">
        <v>153</v>
      </c>
      <c r="F23" s="19">
        <v>18308</v>
      </c>
      <c r="G23" s="24">
        <v>758.79</v>
      </c>
      <c r="H23" s="24">
        <v>2.81</v>
      </c>
      <c r="I23" s="31"/>
      <c r="J23" s="31"/>
      <c r="K23" s="35"/>
    </row>
    <row r="24" spans="2:11" x14ac:dyDescent="0.35">
      <c r="B24" s="8" t="s">
        <v>574</v>
      </c>
      <c r="C24" s="60" t="s">
        <v>575</v>
      </c>
      <c r="D24" s="54" t="s">
        <v>576</v>
      </c>
      <c r="E24" s="6" t="s">
        <v>221</v>
      </c>
      <c r="F24" s="19">
        <v>341265</v>
      </c>
      <c r="G24" s="24">
        <v>757.1</v>
      </c>
      <c r="H24" s="24">
        <v>2.8</v>
      </c>
      <c r="I24" s="31"/>
      <c r="J24" s="31"/>
      <c r="K24" s="35"/>
    </row>
    <row r="25" spans="2:11" x14ac:dyDescent="0.35">
      <c r="B25" s="8" t="s">
        <v>89</v>
      </c>
      <c r="C25" s="60" t="s">
        <v>90</v>
      </c>
      <c r="D25" s="54" t="s">
        <v>91</v>
      </c>
      <c r="E25" s="6" t="s">
        <v>65</v>
      </c>
      <c r="F25" s="19">
        <v>19376</v>
      </c>
      <c r="G25" s="24">
        <v>676.78</v>
      </c>
      <c r="H25" s="24">
        <v>2.5099999999999998</v>
      </c>
      <c r="I25" s="31"/>
      <c r="J25" s="31"/>
      <c r="K25" s="35"/>
    </row>
    <row r="26" spans="2:11" x14ac:dyDescent="0.35">
      <c r="B26" s="8" t="s">
        <v>1002</v>
      </c>
      <c r="C26" s="60" t="s">
        <v>1003</v>
      </c>
      <c r="D26" s="54" t="s">
        <v>1004</v>
      </c>
      <c r="E26" s="6" t="s">
        <v>170</v>
      </c>
      <c r="F26" s="19">
        <v>8490</v>
      </c>
      <c r="G26" s="24">
        <v>648.34</v>
      </c>
      <c r="H26" s="24">
        <v>2.4</v>
      </c>
      <c r="I26" s="31"/>
      <c r="J26" s="31"/>
      <c r="K26" s="35"/>
    </row>
    <row r="27" spans="2:11" x14ac:dyDescent="0.35">
      <c r="B27" s="8" t="s">
        <v>1160</v>
      </c>
      <c r="C27" s="60" t="s">
        <v>1161</v>
      </c>
      <c r="D27" s="54" t="s">
        <v>1162</v>
      </c>
      <c r="E27" s="6" t="s">
        <v>515</v>
      </c>
      <c r="F27" s="19">
        <v>53724</v>
      </c>
      <c r="G27" s="24">
        <v>614.91999999999996</v>
      </c>
      <c r="H27" s="24">
        <v>2.2799999999999998</v>
      </c>
      <c r="I27" s="31"/>
      <c r="J27" s="31"/>
      <c r="K27" s="35"/>
    </row>
    <row r="28" spans="2:11" x14ac:dyDescent="0.35">
      <c r="B28" s="8" t="s">
        <v>2176</v>
      </c>
      <c r="C28" s="60" t="s">
        <v>2177</v>
      </c>
      <c r="D28" s="54" t="s">
        <v>2178</v>
      </c>
      <c r="E28" s="6" t="s">
        <v>221</v>
      </c>
      <c r="F28" s="19">
        <v>138125</v>
      </c>
      <c r="G28" s="24">
        <v>614.03</v>
      </c>
      <c r="H28" s="24">
        <v>2.27</v>
      </c>
      <c r="I28" s="31"/>
      <c r="J28" s="31"/>
      <c r="K28" s="35"/>
    </row>
    <row r="29" spans="2:11" x14ac:dyDescent="0.35">
      <c r="B29" s="8" t="s">
        <v>611</v>
      </c>
      <c r="C29" s="60" t="s">
        <v>612</v>
      </c>
      <c r="D29" s="54" t="s">
        <v>613</v>
      </c>
      <c r="E29" s="6" t="s">
        <v>170</v>
      </c>
      <c r="F29" s="19">
        <v>61393</v>
      </c>
      <c r="G29" s="24">
        <v>609.66</v>
      </c>
      <c r="H29" s="24">
        <v>2.2599999999999998</v>
      </c>
      <c r="I29" s="31"/>
      <c r="J29" s="31"/>
      <c r="K29" s="35"/>
    </row>
    <row r="30" spans="2:11" x14ac:dyDescent="0.35">
      <c r="B30" s="8" t="s">
        <v>629</v>
      </c>
      <c r="C30" s="60" t="s">
        <v>630</v>
      </c>
      <c r="D30" s="54" t="s">
        <v>631</v>
      </c>
      <c r="E30" s="6" t="s">
        <v>250</v>
      </c>
      <c r="F30" s="19">
        <v>112923</v>
      </c>
      <c r="G30" s="24">
        <v>580.09</v>
      </c>
      <c r="H30" s="24">
        <v>2.15</v>
      </c>
      <c r="I30" s="31"/>
      <c r="J30" s="31"/>
      <c r="K30" s="35"/>
    </row>
    <row r="31" spans="2:11" x14ac:dyDescent="0.35">
      <c r="B31" s="8" t="s">
        <v>590</v>
      </c>
      <c r="C31" s="60" t="s">
        <v>591</v>
      </c>
      <c r="D31" s="54" t="s">
        <v>592</v>
      </c>
      <c r="E31" s="6" t="s">
        <v>153</v>
      </c>
      <c r="F31" s="19">
        <v>12146</v>
      </c>
      <c r="G31" s="24">
        <v>557</v>
      </c>
      <c r="H31" s="24">
        <v>2.06</v>
      </c>
      <c r="I31" s="31"/>
      <c r="J31" s="31"/>
      <c r="K31" s="35"/>
    </row>
    <row r="32" spans="2:11" x14ac:dyDescent="0.35">
      <c r="B32" s="8" t="s">
        <v>120</v>
      </c>
      <c r="C32" s="60" t="s">
        <v>121</v>
      </c>
      <c r="D32" s="54" t="s">
        <v>122</v>
      </c>
      <c r="E32" s="6" t="s">
        <v>123</v>
      </c>
      <c r="F32" s="19">
        <v>9722</v>
      </c>
      <c r="G32" s="24">
        <v>556.67999999999995</v>
      </c>
      <c r="H32" s="24">
        <v>2.06</v>
      </c>
      <c r="I32" s="31"/>
      <c r="J32" s="31"/>
      <c r="K32" s="35"/>
    </row>
    <row r="33" spans="2:11" x14ac:dyDescent="0.35">
      <c r="B33" s="8" t="s">
        <v>1083</v>
      </c>
      <c r="C33" s="60" t="s">
        <v>1084</v>
      </c>
      <c r="D33" s="54" t="s">
        <v>1085</v>
      </c>
      <c r="E33" s="6" t="s">
        <v>65</v>
      </c>
      <c r="F33" s="19">
        <v>10711</v>
      </c>
      <c r="G33" s="24">
        <v>546.15</v>
      </c>
      <c r="H33" s="24">
        <v>2.02</v>
      </c>
      <c r="I33" s="31"/>
      <c r="J33" s="31"/>
      <c r="K33" s="35"/>
    </row>
    <row r="34" spans="2:11" x14ac:dyDescent="0.35">
      <c r="B34" s="8" t="s">
        <v>124</v>
      </c>
      <c r="C34" s="60" t="s">
        <v>125</v>
      </c>
      <c r="D34" s="54" t="s">
        <v>126</v>
      </c>
      <c r="E34" s="6" t="s">
        <v>127</v>
      </c>
      <c r="F34" s="19">
        <v>72452</v>
      </c>
      <c r="G34" s="24">
        <v>460.69</v>
      </c>
      <c r="H34" s="24">
        <v>1.71</v>
      </c>
      <c r="I34" s="31"/>
      <c r="J34" s="31"/>
      <c r="K34" s="35"/>
    </row>
    <row r="35" spans="2:11" x14ac:dyDescent="0.35">
      <c r="B35" s="8" t="s">
        <v>2391</v>
      </c>
      <c r="C35" s="60" t="s">
        <v>2392</v>
      </c>
      <c r="D35" s="54" t="s">
        <v>2393</v>
      </c>
      <c r="E35" s="6" t="s">
        <v>84</v>
      </c>
      <c r="F35" s="19">
        <v>3403</v>
      </c>
      <c r="G35" s="24">
        <v>380</v>
      </c>
      <c r="H35" s="24">
        <v>1.41</v>
      </c>
      <c r="I35" s="31"/>
      <c r="J35" s="31"/>
      <c r="K35" s="35"/>
    </row>
    <row r="36" spans="2:11" x14ac:dyDescent="0.35">
      <c r="B36" s="8" t="s">
        <v>264</v>
      </c>
      <c r="C36" s="60" t="s">
        <v>265</v>
      </c>
      <c r="D36" s="54" t="s">
        <v>266</v>
      </c>
      <c r="E36" s="6" t="s">
        <v>184</v>
      </c>
      <c r="F36" s="19">
        <v>33190</v>
      </c>
      <c r="G36" s="24">
        <v>354.17</v>
      </c>
      <c r="H36" s="24">
        <v>1.31</v>
      </c>
      <c r="I36" s="31"/>
      <c r="J36" s="31"/>
      <c r="K36" s="35"/>
    </row>
    <row r="37" spans="2:11" x14ac:dyDescent="0.35">
      <c r="B37" s="8" t="s">
        <v>1061</v>
      </c>
      <c r="C37" s="60" t="s">
        <v>1062</v>
      </c>
      <c r="D37" s="54" t="s">
        <v>1063</v>
      </c>
      <c r="E37" s="6" t="s">
        <v>250</v>
      </c>
      <c r="F37" s="19">
        <v>24371</v>
      </c>
      <c r="G37" s="24">
        <v>323.06</v>
      </c>
      <c r="H37" s="24">
        <v>1.2</v>
      </c>
      <c r="I37" s="31"/>
      <c r="J37" s="31"/>
      <c r="K37" s="35"/>
    </row>
    <row r="38" spans="2:11" x14ac:dyDescent="0.35">
      <c r="B38" s="8" t="s">
        <v>605</v>
      </c>
      <c r="C38" s="60" t="s">
        <v>606</v>
      </c>
      <c r="D38" s="54" t="s">
        <v>607</v>
      </c>
      <c r="E38" s="6" t="s">
        <v>135</v>
      </c>
      <c r="F38" s="19">
        <v>52928</v>
      </c>
      <c r="G38" s="24">
        <v>310.69</v>
      </c>
      <c r="H38" s="24">
        <v>1.1499999999999999</v>
      </c>
      <c r="I38" s="31"/>
      <c r="J38" s="31"/>
      <c r="K38" s="35"/>
    </row>
    <row r="39" spans="2:11" x14ac:dyDescent="0.35">
      <c r="B39" s="8" t="s">
        <v>962</v>
      </c>
      <c r="C39" s="60" t="s">
        <v>963</v>
      </c>
      <c r="D39" s="54" t="s">
        <v>964</v>
      </c>
      <c r="E39" s="6" t="s">
        <v>153</v>
      </c>
      <c r="F39" s="19">
        <v>31529</v>
      </c>
      <c r="G39" s="24">
        <v>306.73</v>
      </c>
      <c r="H39" s="24">
        <v>1.1399999999999999</v>
      </c>
      <c r="I39" s="31"/>
      <c r="J39" s="31"/>
      <c r="K39" s="35"/>
    </row>
    <row r="40" spans="2:11" x14ac:dyDescent="0.35">
      <c r="B40" s="8" t="s">
        <v>2414</v>
      </c>
      <c r="C40" s="60" t="s">
        <v>2415</v>
      </c>
      <c r="D40" s="54" t="s">
        <v>2416</v>
      </c>
      <c r="E40" s="6" t="s">
        <v>84</v>
      </c>
      <c r="F40" s="19">
        <v>20810</v>
      </c>
      <c r="G40" s="24">
        <v>258.17</v>
      </c>
      <c r="H40" s="24">
        <v>0.96</v>
      </c>
      <c r="I40" s="31"/>
      <c r="J40" s="31"/>
      <c r="K40" s="35"/>
    </row>
    <row r="41" spans="2:11" x14ac:dyDescent="0.35">
      <c r="C41" s="58" t="s">
        <v>185</v>
      </c>
      <c r="D41" s="54"/>
      <c r="E41" s="6"/>
      <c r="F41" s="19"/>
      <c r="G41" s="25">
        <v>27062.61</v>
      </c>
      <c r="H41" s="25">
        <v>100.25</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80.989999999999995</v>
      </c>
      <c r="H83" s="24">
        <v>0.3</v>
      </c>
      <c r="I83" s="31"/>
      <c r="J83" s="31"/>
      <c r="K83" s="35"/>
    </row>
    <row r="84" spans="1:54" x14ac:dyDescent="0.35">
      <c r="C84" s="58" t="s">
        <v>185</v>
      </c>
      <c r="D84" s="54"/>
      <c r="E84" s="6"/>
      <c r="F84" s="19"/>
      <c r="G84" s="25">
        <v>80.989999999999995</v>
      </c>
      <c r="H84" s="25">
        <v>0.3</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-146.27000000000001</v>
      </c>
      <c r="H88" s="24">
        <v>-0.55000000000000004</v>
      </c>
      <c r="I88" s="31"/>
      <c r="J88" s="31"/>
      <c r="K88" s="35"/>
    </row>
    <row r="89" spans="1:54" x14ac:dyDescent="0.35">
      <c r="C89" s="58" t="s">
        <v>185</v>
      </c>
      <c r="D89" s="54"/>
      <c r="E89" s="6"/>
      <c r="F89" s="19"/>
      <c r="G89" s="25">
        <v>-146.27000000000001</v>
      </c>
      <c r="H89" s="25">
        <v>-0.55000000000000004</v>
      </c>
      <c r="I89" s="31"/>
      <c r="J89" s="31"/>
      <c r="K89" s="35"/>
    </row>
    <row r="90" spans="1:54" x14ac:dyDescent="0.35">
      <c r="C90" s="57"/>
      <c r="D90" s="54"/>
      <c r="E90" s="6"/>
      <c r="F90" s="19"/>
      <c r="G90" s="24"/>
      <c r="H90" s="24"/>
      <c r="I90" s="31"/>
      <c r="J90" s="31"/>
      <c r="K90" s="35"/>
    </row>
    <row r="91" spans="1:54" x14ac:dyDescent="0.35">
      <c r="C91" s="61" t="s">
        <v>200</v>
      </c>
      <c r="D91" s="55"/>
      <c r="E91" s="5"/>
      <c r="F91" s="20"/>
      <c r="G91" s="26">
        <v>26997.33</v>
      </c>
      <c r="H91" s="26">
        <v>100</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5015</v>
      </c>
      <c r="D109" s="92">
        <v>8.9312000000000005</v>
      </c>
      <c r="E109" s="92">
        <v>9.8603000000000005</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5016</v>
      </c>
      <c r="D110" s="92">
        <v>8.9312000000000005</v>
      </c>
      <c r="E110" s="92">
        <v>9.8603000000000005</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5017</v>
      </c>
      <c r="D111" s="92">
        <v>8.9923999999999999</v>
      </c>
      <c r="E111" s="92">
        <v>9.9318000000000008</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5018</v>
      </c>
      <c r="D112" s="92">
        <v>8.9923999999999999</v>
      </c>
      <c r="E112" s="92">
        <v>9.9318000000000008</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 customHeight="1" x14ac:dyDescent="0.35">
      <c r="A113" s="82"/>
      <c r="B113" s="82"/>
      <c r="C113" s="207" t="s">
        <v>5051</v>
      </c>
      <c r="D113" s="208"/>
      <c r="E113" s="209"/>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35">
      <c r="C115" s="2" t="s">
        <v>5058</v>
      </c>
      <c r="E115" s="2" t="s">
        <v>2</v>
      </c>
    </row>
    <row r="117" spans="1:256" x14ac:dyDescent="0.35">
      <c r="C117" s="2" t="s">
        <v>5059</v>
      </c>
      <c r="E117" s="2" t="s">
        <v>2</v>
      </c>
    </row>
    <row r="119" spans="1:256" x14ac:dyDescent="0.35">
      <c r="C119" s="2" t="s">
        <v>5008</v>
      </c>
      <c r="E119" s="2" t="s">
        <v>2</v>
      </c>
    </row>
    <row r="121" spans="1:256" x14ac:dyDescent="0.35">
      <c r="C121" s="2" t="s">
        <v>5009</v>
      </c>
      <c r="E121" s="2" t="s">
        <v>2</v>
      </c>
    </row>
    <row r="123" spans="1:256" x14ac:dyDescent="0.35">
      <c r="C123" s="2" t="s">
        <v>5010</v>
      </c>
      <c r="E123" s="100">
        <v>8.7874904047308217E-2</v>
      </c>
    </row>
    <row r="125" spans="1:256" x14ac:dyDescent="0.35">
      <c r="C125" s="2" t="s">
        <v>5011</v>
      </c>
      <c r="E125" s="101" t="s">
        <v>5229</v>
      </c>
    </row>
    <row r="127" spans="1:256" x14ac:dyDescent="0.35">
      <c r="C127" s="2" t="s">
        <v>5060</v>
      </c>
      <c r="E127" s="2" t="s">
        <v>2</v>
      </c>
    </row>
    <row r="129" spans="3:5" x14ac:dyDescent="0.35">
      <c r="C129" s="2" t="s">
        <v>5230</v>
      </c>
    </row>
    <row r="131" spans="3:5" x14ac:dyDescent="0.35">
      <c r="C131" s="1" t="s">
        <v>5156</v>
      </c>
      <c r="E131" s="94" t="s">
        <v>5157</v>
      </c>
    </row>
    <row r="132" spans="3:5" x14ac:dyDescent="0.35">
      <c r="E132" s="2" t="s">
        <v>5164</v>
      </c>
    </row>
  </sheetData>
  <mergeCells count="2">
    <mergeCell ref="C98:K98"/>
    <mergeCell ref="C113:E113"/>
  </mergeCells>
  <hyperlinks>
    <hyperlink ref="J2" location="'Index'!A1" display="'Index'!A1" xr:uid="{C16D0CCD-E857-4AB1-8132-95AD7BBCD73C}"/>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51F99-4BA4-4962-9E4E-63493CAA451C}">
  <sheetPr codeName="Sheet1"/>
  <dimension ref="A1:IV133"/>
  <sheetViews>
    <sheetView showGridLines="0" zoomScale="90" zoomScaleNormal="90" workbookViewId="0">
      <pane ySplit="6" topLeftCell="A11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4341</v>
      </c>
      <c r="J2" s="38" t="s">
        <v>4539</v>
      </c>
    </row>
    <row r="3" spans="1:54" ht="16" x14ac:dyDescent="0.4">
      <c r="C3" s="1" t="s">
        <v>28</v>
      </c>
      <c r="D3" s="21" t="s">
        <v>4342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59</v>
      </c>
      <c r="C11" s="60" t="s">
        <v>60</v>
      </c>
      <c r="D11" s="54" t="s">
        <v>61</v>
      </c>
      <c r="E11" s="6" t="s">
        <v>44</v>
      </c>
      <c r="F11" s="19">
        <v>2203385</v>
      </c>
      <c r="G11" s="24">
        <v>23542.07</v>
      </c>
      <c r="H11" s="24">
        <v>7.48</v>
      </c>
      <c r="I11" s="31"/>
      <c r="J11" s="31"/>
      <c r="K11" s="35"/>
    </row>
    <row r="12" spans="1:54" x14ac:dyDescent="0.35">
      <c r="B12" s="8" t="s">
        <v>586</v>
      </c>
      <c r="C12" s="60" t="s">
        <v>587</v>
      </c>
      <c r="D12" s="54" t="s">
        <v>588</v>
      </c>
      <c r="E12" s="6" t="s">
        <v>589</v>
      </c>
      <c r="F12" s="19">
        <v>3894354</v>
      </c>
      <c r="G12" s="24">
        <v>18749.37</v>
      </c>
      <c r="H12" s="24">
        <v>5.96</v>
      </c>
      <c r="I12" s="31"/>
      <c r="J12" s="31"/>
      <c r="K12" s="35"/>
    </row>
    <row r="13" spans="1:54" x14ac:dyDescent="0.35">
      <c r="B13" s="8" t="s">
        <v>77</v>
      </c>
      <c r="C13" s="60" t="s">
        <v>78</v>
      </c>
      <c r="D13" s="54" t="s">
        <v>79</v>
      </c>
      <c r="E13" s="6" t="s">
        <v>80</v>
      </c>
      <c r="F13" s="19">
        <v>1749043</v>
      </c>
      <c r="G13" s="24">
        <v>18155.07</v>
      </c>
      <c r="H13" s="24">
        <v>5.77</v>
      </c>
      <c r="I13" s="31"/>
      <c r="J13" s="31"/>
      <c r="K13" s="35"/>
    </row>
    <row r="14" spans="1:54" x14ac:dyDescent="0.35">
      <c r="B14" s="8" t="s">
        <v>1083</v>
      </c>
      <c r="C14" s="60" t="s">
        <v>1084</v>
      </c>
      <c r="D14" s="54" t="s">
        <v>1085</v>
      </c>
      <c r="E14" s="6" t="s">
        <v>65</v>
      </c>
      <c r="F14" s="19">
        <v>334791</v>
      </c>
      <c r="G14" s="24">
        <v>17070.990000000002</v>
      </c>
      <c r="H14" s="24">
        <v>5.43</v>
      </c>
      <c r="I14" s="31"/>
      <c r="J14" s="31"/>
      <c r="K14" s="35"/>
    </row>
    <row r="15" spans="1:54" x14ac:dyDescent="0.35">
      <c r="B15" s="8" t="s">
        <v>254</v>
      </c>
      <c r="C15" s="60" t="s">
        <v>255</v>
      </c>
      <c r="D15" s="54" t="s">
        <v>256</v>
      </c>
      <c r="E15" s="6" t="s">
        <v>257</v>
      </c>
      <c r="F15" s="19">
        <v>4136700</v>
      </c>
      <c r="G15" s="24">
        <v>16958.400000000001</v>
      </c>
      <c r="H15" s="24">
        <v>5.39</v>
      </c>
      <c r="I15" s="31"/>
      <c r="J15" s="31"/>
      <c r="K15" s="35"/>
    </row>
    <row r="16" spans="1:54" x14ac:dyDescent="0.35">
      <c r="B16" s="8" t="s">
        <v>55</v>
      </c>
      <c r="C16" s="60" t="s">
        <v>56</v>
      </c>
      <c r="D16" s="54" t="s">
        <v>57</v>
      </c>
      <c r="E16" s="6" t="s">
        <v>58</v>
      </c>
      <c r="F16" s="19">
        <v>1391738</v>
      </c>
      <c r="G16" s="24">
        <v>16447.560000000001</v>
      </c>
      <c r="H16" s="24">
        <v>5.23</v>
      </c>
      <c r="I16" s="31"/>
      <c r="J16" s="31"/>
      <c r="K16" s="35"/>
    </row>
    <row r="17" spans="2:11" x14ac:dyDescent="0.35">
      <c r="B17" s="8" t="s">
        <v>2389</v>
      </c>
      <c r="C17" s="60" t="s">
        <v>1787</v>
      </c>
      <c r="D17" s="54" t="s">
        <v>2390</v>
      </c>
      <c r="E17" s="6" t="s">
        <v>44</v>
      </c>
      <c r="F17" s="19">
        <v>1607512</v>
      </c>
      <c r="G17" s="24">
        <v>16331.52</v>
      </c>
      <c r="H17" s="24">
        <v>5.19</v>
      </c>
      <c r="I17" s="31"/>
      <c r="J17" s="31"/>
      <c r="K17" s="35"/>
    </row>
    <row r="18" spans="2:11" x14ac:dyDescent="0.35">
      <c r="B18" s="8" t="s">
        <v>324</v>
      </c>
      <c r="C18" s="60" t="s">
        <v>325</v>
      </c>
      <c r="D18" s="54" t="s">
        <v>326</v>
      </c>
      <c r="E18" s="6" t="s">
        <v>58</v>
      </c>
      <c r="F18" s="19">
        <v>648284</v>
      </c>
      <c r="G18" s="24">
        <v>16037.9</v>
      </c>
      <c r="H18" s="24">
        <v>5.0999999999999996</v>
      </c>
      <c r="I18" s="31"/>
      <c r="J18" s="31"/>
      <c r="K18" s="35"/>
    </row>
    <row r="19" spans="2:11" x14ac:dyDescent="0.35">
      <c r="B19" s="8" t="s">
        <v>406</v>
      </c>
      <c r="C19" s="60" t="s">
        <v>407</v>
      </c>
      <c r="D19" s="54" t="s">
        <v>408</v>
      </c>
      <c r="E19" s="6" t="s">
        <v>58</v>
      </c>
      <c r="F19" s="19">
        <v>1067723</v>
      </c>
      <c r="G19" s="24">
        <v>15732.9</v>
      </c>
      <c r="H19" s="24">
        <v>5</v>
      </c>
      <c r="I19" s="31"/>
      <c r="J19" s="31"/>
      <c r="K19" s="35"/>
    </row>
    <row r="20" spans="2:11" x14ac:dyDescent="0.35">
      <c r="B20" s="8" t="s">
        <v>1145</v>
      </c>
      <c r="C20" s="60" t="s">
        <v>1146</v>
      </c>
      <c r="D20" s="54" t="s">
        <v>1147</v>
      </c>
      <c r="E20" s="6" t="s">
        <v>72</v>
      </c>
      <c r="F20" s="19">
        <v>1281474</v>
      </c>
      <c r="G20" s="24">
        <v>12011.9</v>
      </c>
      <c r="H20" s="24">
        <v>3.82</v>
      </c>
      <c r="I20" s="31"/>
      <c r="J20" s="31"/>
      <c r="K20" s="35"/>
    </row>
    <row r="21" spans="2:11" x14ac:dyDescent="0.35">
      <c r="B21" s="8" t="s">
        <v>409</v>
      </c>
      <c r="C21" s="60" t="s">
        <v>410</v>
      </c>
      <c r="D21" s="54" t="s">
        <v>411</v>
      </c>
      <c r="E21" s="6" t="s">
        <v>412</v>
      </c>
      <c r="F21" s="19">
        <v>3996797</v>
      </c>
      <c r="G21" s="24">
        <v>11972.41</v>
      </c>
      <c r="H21" s="24">
        <v>3.81</v>
      </c>
      <c r="I21" s="31"/>
      <c r="J21" s="31"/>
      <c r="K21" s="35"/>
    </row>
    <row r="22" spans="2:11" x14ac:dyDescent="0.35">
      <c r="B22" s="8" t="s">
        <v>2068</v>
      </c>
      <c r="C22" s="60" t="s">
        <v>1546</v>
      </c>
      <c r="D22" s="54" t="s">
        <v>2069</v>
      </c>
      <c r="E22" s="6" t="s">
        <v>44</v>
      </c>
      <c r="F22" s="19">
        <v>3559492</v>
      </c>
      <c r="G22" s="24">
        <v>10213.959999999999</v>
      </c>
      <c r="H22" s="24">
        <v>3.25</v>
      </c>
      <c r="I22" s="31"/>
      <c r="J22" s="31"/>
      <c r="K22" s="35"/>
    </row>
    <row r="23" spans="2:11" x14ac:dyDescent="0.35">
      <c r="B23" s="8" t="s">
        <v>348</v>
      </c>
      <c r="C23" s="60" t="s">
        <v>349</v>
      </c>
      <c r="D23" s="54" t="s">
        <v>350</v>
      </c>
      <c r="E23" s="6" t="s">
        <v>243</v>
      </c>
      <c r="F23" s="19">
        <v>341305</v>
      </c>
      <c r="G23" s="24">
        <v>9258.24</v>
      </c>
      <c r="H23" s="24">
        <v>2.94</v>
      </c>
      <c r="I23" s="31"/>
      <c r="J23" s="31"/>
      <c r="K23" s="35"/>
    </row>
    <row r="24" spans="2:11" x14ac:dyDescent="0.35">
      <c r="B24" s="8" t="s">
        <v>1046</v>
      </c>
      <c r="C24" s="60" t="s">
        <v>1047</v>
      </c>
      <c r="D24" s="54" t="s">
        <v>1048</v>
      </c>
      <c r="E24" s="6" t="s">
        <v>44</v>
      </c>
      <c r="F24" s="19">
        <v>8367149</v>
      </c>
      <c r="G24" s="24">
        <v>9150.31</v>
      </c>
      <c r="H24" s="24">
        <v>2.91</v>
      </c>
      <c r="I24" s="31"/>
      <c r="J24" s="31"/>
      <c r="K24" s="35"/>
    </row>
    <row r="25" spans="2:11" x14ac:dyDescent="0.35">
      <c r="B25" s="8" t="s">
        <v>3624</v>
      </c>
      <c r="C25" s="60" t="s">
        <v>3625</v>
      </c>
      <c r="D25" s="54" t="s">
        <v>3626</v>
      </c>
      <c r="E25" s="6" t="s">
        <v>98</v>
      </c>
      <c r="F25" s="19">
        <v>195222</v>
      </c>
      <c r="G25" s="24">
        <v>8719</v>
      </c>
      <c r="H25" s="24">
        <v>2.77</v>
      </c>
      <c r="I25" s="31"/>
      <c r="J25" s="31"/>
      <c r="K25" s="35"/>
    </row>
    <row r="26" spans="2:11" x14ac:dyDescent="0.35">
      <c r="B26" s="8" t="s">
        <v>237</v>
      </c>
      <c r="C26" s="60" t="s">
        <v>238</v>
      </c>
      <c r="D26" s="54" t="s">
        <v>239</v>
      </c>
      <c r="E26" s="6" t="s">
        <v>119</v>
      </c>
      <c r="F26" s="19">
        <v>605597</v>
      </c>
      <c r="G26" s="24">
        <v>8414.77</v>
      </c>
      <c r="H26" s="24">
        <v>2.67</v>
      </c>
      <c r="I26" s="31"/>
      <c r="J26" s="31"/>
      <c r="K26" s="35"/>
    </row>
    <row r="27" spans="2:11" x14ac:dyDescent="0.35">
      <c r="B27" s="8" t="s">
        <v>1073</v>
      </c>
      <c r="C27" s="60" t="s">
        <v>1074</v>
      </c>
      <c r="D27" s="54" t="s">
        <v>1075</v>
      </c>
      <c r="E27" s="6" t="s">
        <v>1076</v>
      </c>
      <c r="F27" s="19">
        <v>9307937</v>
      </c>
      <c r="G27" s="24">
        <v>8411.58</v>
      </c>
      <c r="H27" s="24">
        <v>2.67</v>
      </c>
      <c r="I27" s="31"/>
      <c r="J27" s="31"/>
      <c r="K27" s="35"/>
    </row>
    <row r="28" spans="2:11" x14ac:dyDescent="0.35">
      <c r="B28" s="8" t="s">
        <v>449</v>
      </c>
      <c r="C28" s="60" t="s">
        <v>450</v>
      </c>
      <c r="D28" s="54" t="s">
        <v>451</v>
      </c>
      <c r="E28" s="6" t="s">
        <v>72</v>
      </c>
      <c r="F28" s="19">
        <v>244679</v>
      </c>
      <c r="G28" s="24">
        <v>8378.2999999999993</v>
      </c>
      <c r="H28" s="24">
        <v>2.66</v>
      </c>
      <c r="I28" s="31"/>
      <c r="J28" s="31"/>
      <c r="K28" s="35"/>
    </row>
    <row r="29" spans="2:11" x14ac:dyDescent="0.35">
      <c r="B29" s="8" t="s">
        <v>2181</v>
      </c>
      <c r="C29" s="60" t="s">
        <v>735</v>
      </c>
      <c r="D29" s="54" t="s">
        <v>2182</v>
      </c>
      <c r="E29" s="6" t="s">
        <v>72</v>
      </c>
      <c r="F29" s="19">
        <v>1836769</v>
      </c>
      <c r="G29" s="24">
        <v>8236.07</v>
      </c>
      <c r="H29" s="24">
        <v>2.62</v>
      </c>
      <c r="I29" s="31"/>
      <c r="J29" s="31"/>
      <c r="K29" s="35"/>
    </row>
    <row r="30" spans="2:11" x14ac:dyDescent="0.35">
      <c r="B30" s="8" t="s">
        <v>214</v>
      </c>
      <c r="C30" s="60" t="s">
        <v>215</v>
      </c>
      <c r="D30" s="54" t="s">
        <v>216</v>
      </c>
      <c r="E30" s="6" t="s">
        <v>217</v>
      </c>
      <c r="F30" s="19">
        <v>4980374</v>
      </c>
      <c r="G30" s="24">
        <v>8072.69</v>
      </c>
      <c r="H30" s="24">
        <v>2.57</v>
      </c>
      <c r="I30" s="31"/>
      <c r="J30" s="31"/>
      <c r="K30" s="35"/>
    </row>
    <row r="31" spans="2:11" x14ac:dyDescent="0.35">
      <c r="B31" s="8" t="s">
        <v>2311</v>
      </c>
      <c r="C31" s="60" t="s">
        <v>2312</v>
      </c>
      <c r="D31" s="54" t="s">
        <v>2313</v>
      </c>
      <c r="E31" s="6" t="s">
        <v>80</v>
      </c>
      <c r="F31" s="19">
        <v>1326668</v>
      </c>
      <c r="G31" s="24">
        <v>7906.28</v>
      </c>
      <c r="H31" s="24">
        <v>2.5099999999999998</v>
      </c>
      <c r="I31" s="31"/>
      <c r="J31" s="31"/>
      <c r="K31" s="35"/>
    </row>
    <row r="32" spans="2:11" x14ac:dyDescent="0.35">
      <c r="B32" s="8" t="s">
        <v>2659</v>
      </c>
      <c r="C32" s="60" t="s">
        <v>1552</v>
      </c>
      <c r="D32" s="54" t="s">
        <v>2660</v>
      </c>
      <c r="E32" s="6" t="s">
        <v>44</v>
      </c>
      <c r="F32" s="19">
        <v>924348</v>
      </c>
      <c r="G32" s="24">
        <v>7874.06</v>
      </c>
      <c r="H32" s="24">
        <v>2.5</v>
      </c>
      <c r="I32" s="31"/>
      <c r="J32" s="31"/>
      <c r="K32" s="35"/>
    </row>
    <row r="33" spans="2:11" x14ac:dyDescent="0.35">
      <c r="B33" s="8" t="s">
        <v>45</v>
      </c>
      <c r="C33" s="60" t="s">
        <v>46</v>
      </c>
      <c r="D33" s="54" t="s">
        <v>47</v>
      </c>
      <c r="E33" s="6" t="s">
        <v>44</v>
      </c>
      <c r="F33" s="19">
        <v>938849</v>
      </c>
      <c r="G33" s="24">
        <v>7245.1</v>
      </c>
      <c r="H33" s="24">
        <v>2.2999999999999998</v>
      </c>
      <c r="I33" s="31"/>
      <c r="J33" s="31"/>
      <c r="K33" s="35"/>
    </row>
    <row r="34" spans="2:11" x14ac:dyDescent="0.35">
      <c r="B34" s="8" t="s">
        <v>926</v>
      </c>
      <c r="C34" s="60" t="s">
        <v>927</v>
      </c>
      <c r="D34" s="54" t="s">
        <v>928</v>
      </c>
      <c r="E34" s="6" t="s">
        <v>123</v>
      </c>
      <c r="F34" s="19">
        <v>465829</v>
      </c>
      <c r="G34" s="24">
        <v>6794.58</v>
      </c>
      <c r="H34" s="24">
        <v>2.16</v>
      </c>
      <c r="I34" s="31"/>
      <c r="J34" s="31"/>
      <c r="K34" s="35"/>
    </row>
    <row r="35" spans="2:11" x14ac:dyDescent="0.35">
      <c r="B35" s="8" t="s">
        <v>1052</v>
      </c>
      <c r="C35" s="60" t="s">
        <v>1053</v>
      </c>
      <c r="D35" s="54" t="s">
        <v>1054</v>
      </c>
      <c r="E35" s="6" t="s">
        <v>65</v>
      </c>
      <c r="F35" s="19">
        <v>66904</v>
      </c>
      <c r="G35" s="24">
        <v>6686.39</v>
      </c>
      <c r="H35" s="24">
        <v>2.13</v>
      </c>
      <c r="I35" s="31"/>
      <c r="J35" s="31"/>
      <c r="K35" s="35"/>
    </row>
    <row r="36" spans="2:11" x14ac:dyDescent="0.35">
      <c r="B36" s="8" t="s">
        <v>48</v>
      </c>
      <c r="C36" s="60" t="s">
        <v>49</v>
      </c>
      <c r="D36" s="54" t="s">
        <v>50</v>
      </c>
      <c r="E36" s="6" t="s">
        <v>44</v>
      </c>
      <c r="F36" s="19">
        <v>329455</v>
      </c>
      <c r="G36" s="24">
        <v>4178.4799999999996</v>
      </c>
      <c r="H36" s="24">
        <v>1.33</v>
      </c>
      <c r="I36" s="31"/>
      <c r="J36" s="31"/>
      <c r="K36" s="35"/>
    </row>
    <row r="37" spans="2:11" x14ac:dyDescent="0.35">
      <c r="B37" s="8" t="s">
        <v>41</v>
      </c>
      <c r="C37" s="60" t="s">
        <v>42</v>
      </c>
      <c r="D37" s="54" t="s">
        <v>43</v>
      </c>
      <c r="E37" s="6" t="s">
        <v>44</v>
      </c>
      <c r="F37" s="19">
        <v>181057</v>
      </c>
      <c r="G37" s="24">
        <v>2287.4699999999998</v>
      </c>
      <c r="H37" s="24">
        <v>0.73</v>
      </c>
      <c r="I37" s="31"/>
      <c r="J37" s="31"/>
      <c r="K37" s="35"/>
    </row>
    <row r="38" spans="2:11" x14ac:dyDescent="0.35">
      <c r="B38" s="8" t="s">
        <v>99</v>
      </c>
      <c r="C38" s="60" t="s">
        <v>100</v>
      </c>
      <c r="D38" s="54" t="s">
        <v>101</v>
      </c>
      <c r="E38" s="6" t="s">
        <v>65</v>
      </c>
      <c r="F38" s="19">
        <v>31200</v>
      </c>
      <c r="G38" s="24">
        <v>2218.0100000000002</v>
      </c>
      <c r="H38" s="24">
        <v>0.7</v>
      </c>
      <c r="I38" s="31"/>
      <c r="J38" s="31"/>
      <c r="K38" s="35"/>
    </row>
    <row r="39" spans="2:11" x14ac:dyDescent="0.35">
      <c r="B39" s="8" t="s">
        <v>85</v>
      </c>
      <c r="C39" s="60" t="s">
        <v>86</v>
      </c>
      <c r="D39" s="54" t="s">
        <v>87</v>
      </c>
      <c r="E39" s="6" t="s">
        <v>88</v>
      </c>
      <c r="F39" s="19">
        <v>150872</v>
      </c>
      <c r="G39" s="24">
        <v>2158.6799999999998</v>
      </c>
      <c r="H39" s="24">
        <v>0.69</v>
      </c>
      <c r="I39" s="31"/>
      <c r="J39" s="31"/>
      <c r="K39" s="35"/>
    </row>
    <row r="40" spans="2:11" x14ac:dyDescent="0.35">
      <c r="B40" s="8" t="s">
        <v>128</v>
      </c>
      <c r="C40" s="60" t="s">
        <v>129</v>
      </c>
      <c r="D40" s="54" t="s">
        <v>130</v>
      </c>
      <c r="E40" s="6" t="s">
        <v>131</v>
      </c>
      <c r="F40" s="19">
        <v>23662</v>
      </c>
      <c r="G40" s="24">
        <v>976.01</v>
      </c>
      <c r="H40" s="24">
        <v>0.31</v>
      </c>
      <c r="I40" s="31"/>
      <c r="J40" s="31"/>
      <c r="K40" s="35"/>
    </row>
    <row r="41" spans="2:11" x14ac:dyDescent="0.35">
      <c r="B41" s="8" t="s">
        <v>2661</v>
      </c>
      <c r="C41" s="60" t="s">
        <v>2662</v>
      </c>
      <c r="D41" s="54" t="s">
        <v>2663</v>
      </c>
      <c r="E41" s="6" t="s">
        <v>143</v>
      </c>
      <c r="F41" s="19">
        <v>158187</v>
      </c>
      <c r="G41" s="24">
        <v>622.30999999999995</v>
      </c>
      <c r="H41" s="24">
        <v>0.2</v>
      </c>
      <c r="I41" s="31"/>
      <c r="J41" s="31"/>
      <c r="K41" s="35"/>
    </row>
    <row r="42" spans="2:11" x14ac:dyDescent="0.35">
      <c r="C42" s="58" t="s">
        <v>185</v>
      </c>
      <c r="D42" s="54"/>
      <c r="E42" s="6"/>
      <c r="F42" s="19"/>
      <c r="G42" s="25">
        <v>310812.38</v>
      </c>
      <c r="H42" s="25">
        <v>98.8</v>
      </c>
      <c r="I42" s="31"/>
      <c r="J42" s="31"/>
      <c r="K42" s="35"/>
    </row>
    <row r="43" spans="2:11" x14ac:dyDescent="0.35">
      <c r="C43" s="57"/>
      <c r="D43" s="54"/>
      <c r="E43" s="6"/>
      <c r="F43" s="19"/>
      <c r="G43" s="24"/>
      <c r="H43" s="24"/>
      <c r="I43" s="31"/>
      <c r="J43" s="31"/>
      <c r="K43" s="35"/>
    </row>
    <row r="44" spans="2:11" x14ac:dyDescent="0.35">
      <c r="C44" s="58" t="s">
        <v>3</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4</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3:11" x14ac:dyDescent="0.35">
      <c r="C49" s="57"/>
      <c r="D49" s="54"/>
      <c r="E49" s="6"/>
      <c r="F49" s="19"/>
      <c r="G49" s="24"/>
      <c r="H49" s="24"/>
      <c r="I49" s="31"/>
      <c r="J49" s="31"/>
      <c r="K49" s="35"/>
    </row>
    <row r="50" spans="3:11" x14ac:dyDescent="0.35">
      <c r="C50" s="58" t="s">
        <v>6</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7</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8</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9</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10</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11</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13</v>
      </c>
      <c r="D62" s="54"/>
      <c r="E62" s="6"/>
      <c r="F62" s="19"/>
      <c r="G62" s="24"/>
      <c r="H62" s="24"/>
      <c r="I62" s="31"/>
      <c r="J62" s="31"/>
      <c r="K62" s="35"/>
    </row>
    <row r="63" spans="3:11" x14ac:dyDescent="0.35">
      <c r="C63" s="57"/>
      <c r="D63" s="54"/>
      <c r="E63" s="6"/>
      <c r="F63" s="19"/>
      <c r="G63" s="24"/>
      <c r="H63" s="24"/>
      <c r="I63" s="31"/>
      <c r="J63" s="31"/>
      <c r="K63" s="35"/>
    </row>
    <row r="64" spans="3:11" x14ac:dyDescent="0.35">
      <c r="C64" s="58" t="s">
        <v>14</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15</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16</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17</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18</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A74" s="10"/>
      <c r="B74" s="28"/>
      <c r="C74" s="58" t="s">
        <v>19</v>
      </c>
      <c r="D74" s="54"/>
      <c r="E74" s="6"/>
      <c r="F74" s="19"/>
      <c r="G74" s="24"/>
      <c r="H74" s="24"/>
      <c r="I74" s="31"/>
      <c r="J74" s="31"/>
      <c r="K74" s="35"/>
    </row>
    <row r="75" spans="1:11" x14ac:dyDescent="0.35">
      <c r="A75" s="28"/>
      <c r="B75" s="28"/>
      <c r="C75" s="58" t="s">
        <v>20</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21</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22</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23</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C83" s="59" t="s">
        <v>24</v>
      </c>
      <c r="D83" s="54"/>
      <c r="E83" s="6"/>
      <c r="F83" s="19"/>
      <c r="G83" s="24"/>
      <c r="H83" s="24"/>
      <c r="I83" s="31"/>
      <c r="J83" s="31"/>
      <c r="K83" s="35"/>
    </row>
    <row r="84" spans="1:54" x14ac:dyDescent="0.35">
      <c r="B84" s="8" t="s">
        <v>197</v>
      </c>
      <c r="C84" s="60" t="s">
        <v>198</v>
      </c>
      <c r="D84" s="54"/>
      <c r="E84" s="6"/>
      <c r="F84" s="19"/>
      <c r="G84" s="24">
        <v>4005.04</v>
      </c>
      <c r="H84" s="24">
        <v>1.27</v>
      </c>
      <c r="I84" s="31"/>
      <c r="J84" s="31"/>
      <c r="K84" s="35"/>
    </row>
    <row r="85" spans="1:54" x14ac:dyDescent="0.35">
      <c r="C85" s="58" t="s">
        <v>185</v>
      </c>
      <c r="D85" s="54"/>
      <c r="E85" s="6"/>
      <c r="F85" s="19"/>
      <c r="G85" s="25">
        <v>4005.04</v>
      </c>
      <c r="H85" s="25">
        <v>1.27</v>
      </c>
      <c r="I85" s="31"/>
      <c r="J85" s="31"/>
      <c r="K85" s="35"/>
    </row>
    <row r="86" spans="1:54" x14ac:dyDescent="0.35">
      <c r="C86" s="57"/>
      <c r="D86" s="54"/>
      <c r="E86" s="6"/>
      <c r="F86" s="19"/>
      <c r="G86" s="24"/>
      <c r="H86" s="24"/>
      <c r="I86" s="31"/>
      <c r="J86" s="31"/>
      <c r="K86" s="35"/>
    </row>
    <row r="87" spans="1:54" x14ac:dyDescent="0.35">
      <c r="A87" s="10"/>
      <c r="B87" s="28"/>
      <c r="C87" s="58" t="s">
        <v>25</v>
      </c>
      <c r="D87" s="54"/>
      <c r="E87" s="6"/>
      <c r="F87" s="19"/>
      <c r="G87" s="24"/>
      <c r="H87" s="24"/>
      <c r="I87" s="31"/>
      <c r="J87" s="31"/>
      <c r="K87" s="35"/>
    </row>
    <row r="88" spans="1:54" s="2" customFormat="1" ht="13.5" x14ac:dyDescent="0.35">
      <c r="A88" s="28"/>
      <c r="B88" s="28"/>
      <c r="C88" s="57" t="s">
        <v>4855</v>
      </c>
      <c r="D88" s="54"/>
      <c r="E88" s="6"/>
      <c r="F88" s="19"/>
      <c r="G88" s="24" t="s">
        <v>2</v>
      </c>
      <c r="H88" s="24" t="s">
        <v>2</v>
      </c>
      <c r="I88" s="31"/>
      <c r="J88" s="31"/>
      <c r="K88" s="35"/>
      <c r="L88" s="3"/>
      <c r="AI88" s="3"/>
      <c r="AV88" s="3"/>
      <c r="AX88" s="3"/>
      <c r="BB88" s="3"/>
    </row>
    <row r="89" spans="1:54" x14ac:dyDescent="0.35">
      <c r="B89" s="8"/>
      <c r="C89" s="60" t="s">
        <v>199</v>
      </c>
      <c r="D89" s="54"/>
      <c r="E89" s="6"/>
      <c r="F89" s="19"/>
      <c r="G89" s="24">
        <v>-196.76</v>
      </c>
      <c r="H89" s="24">
        <v>-6.9999999999999993E-2</v>
      </c>
      <c r="I89" s="31"/>
      <c r="J89" s="31"/>
      <c r="K89" s="35"/>
    </row>
    <row r="90" spans="1:54" x14ac:dyDescent="0.35">
      <c r="C90" s="58" t="s">
        <v>185</v>
      </c>
      <c r="D90" s="54"/>
      <c r="E90" s="6"/>
      <c r="F90" s="19"/>
      <c r="G90" s="25">
        <v>-196.76</v>
      </c>
      <c r="H90" s="25">
        <v>-6.9999999999999993E-2</v>
      </c>
      <c r="I90" s="31"/>
      <c r="J90" s="31"/>
      <c r="K90" s="35"/>
    </row>
    <row r="91" spans="1:54" x14ac:dyDescent="0.35">
      <c r="C91" s="57"/>
      <c r="D91" s="54"/>
      <c r="E91" s="6"/>
      <c r="F91" s="19"/>
      <c r="G91" s="24"/>
      <c r="H91" s="24"/>
      <c r="I91" s="31"/>
      <c r="J91" s="31"/>
      <c r="K91" s="35"/>
    </row>
    <row r="92" spans="1:54" x14ac:dyDescent="0.35">
      <c r="C92" s="61" t="s">
        <v>200</v>
      </c>
      <c r="D92" s="55"/>
      <c r="E92" s="5"/>
      <c r="F92" s="20"/>
      <c r="G92" s="26">
        <v>314620.65999999997</v>
      </c>
      <c r="H92" s="26">
        <v>100</v>
      </c>
      <c r="I92" s="32"/>
      <c r="J92" s="32"/>
      <c r="K92" s="36"/>
    </row>
    <row r="95" spans="1:54" x14ac:dyDescent="0.35">
      <c r="C95" s="1" t="s">
        <v>201</v>
      </c>
    </row>
    <row r="96" spans="1:54" x14ac:dyDescent="0.35">
      <c r="C96" s="37" t="s">
        <v>202</v>
      </c>
      <c r="D96" s="37"/>
      <c r="E96" s="37"/>
      <c r="F96" s="37"/>
      <c r="G96" s="37"/>
      <c r="H96" s="37"/>
      <c r="I96" s="37"/>
      <c r="J96" s="37"/>
      <c r="K96" s="37"/>
    </row>
    <row r="97" spans="1:256" x14ac:dyDescent="0.35">
      <c r="C97" s="2" t="s">
        <v>203</v>
      </c>
    </row>
    <row r="98" spans="1:256" x14ac:dyDescent="0.35">
      <c r="C98" s="2" t="s">
        <v>204</v>
      </c>
    </row>
    <row r="99" spans="1:256" ht="30" customHeight="1" x14ac:dyDescent="0.35">
      <c r="C99" s="205" t="s">
        <v>205</v>
      </c>
      <c r="D99" s="206"/>
      <c r="E99" s="206"/>
      <c r="F99" s="206"/>
      <c r="G99" s="206"/>
      <c r="H99" s="206"/>
      <c r="I99" s="206"/>
      <c r="J99" s="206"/>
      <c r="K99" s="206"/>
    </row>
    <row r="100" spans="1:256" x14ac:dyDescent="0.35">
      <c r="C100" s="2" t="s">
        <v>206</v>
      </c>
    </row>
    <row r="102" spans="1:256" x14ac:dyDescent="0.35">
      <c r="C102" s="2" t="s">
        <v>5006</v>
      </c>
      <c r="E102" s="2" t="s">
        <v>2</v>
      </c>
    </row>
    <row r="104" spans="1:256" x14ac:dyDescent="0.35">
      <c r="C104" s="2" t="s">
        <v>5007</v>
      </c>
      <c r="E104" s="2" t="s">
        <v>2</v>
      </c>
    </row>
    <row r="106" spans="1:256" x14ac:dyDescent="0.35">
      <c r="C106" s="2" t="s">
        <v>5056</v>
      </c>
    </row>
    <row r="108" spans="1:256" x14ac:dyDescent="0.35">
      <c r="C108" s="2" t="s">
        <v>5057</v>
      </c>
    </row>
    <row r="109" spans="1:256" s="86" customFormat="1" ht="35.25" customHeight="1" x14ac:dyDescent="0.35">
      <c r="A109" s="82"/>
      <c r="B109" s="82"/>
      <c r="C109" s="87" t="s">
        <v>5012</v>
      </c>
      <c r="D109" s="91" t="s">
        <v>5013</v>
      </c>
      <c r="E109" s="91" t="s">
        <v>5014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5015</v>
      </c>
      <c r="D110" s="92">
        <v>9.1332000000000004</v>
      </c>
      <c r="E110" s="92">
        <v>9.7640999999999991</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5016</v>
      </c>
      <c r="D111" s="92">
        <v>9.1332000000000004</v>
      </c>
      <c r="E111" s="92">
        <v>9.7640999999999991</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5017</v>
      </c>
      <c r="D112" s="92">
        <v>9.2678999999999991</v>
      </c>
      <c r="E112" s="92">
        <v>9.9167000000000005</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35">
      <c r="A113" s="82"/>
      <c r="B113" s="82"/>
      <c r="C113" s="89" t="s">
        <v>5018</v>
      </c>
      <c r="D113" s="92">
        <v>9.2681000000000004</v>
      </c>
      <c r="E113" s="92">
        <v>9.9169</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ht="85" customHeight="1" x14ac:dyDescent="0.35">
      <c r="A114" s="82"/>
      <c r="B114" s="82"/>
      <c r="C114" s="207" t="s">
        <v>5051</v>
      </c>
      <c r="D114" s="208"/>
      <c r="E114" s="209"/>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6" spans="1:256" x14ac:dyDescent="0.35">
      <c r="C116" s="2" t="s">
        <v>5058</v>
      </c>
      <c r="E116" s="2" t="s">
        <v>2</v>
      </c>
    </row>
    <row r="118" spans="1:256" x14ac:dyDescent="0.35">
      <c r="C118" s="2" t="s">
        <v>5059</v>
      </c>
      <c r="E118" s="2" t="s">
        <v>2</v>
      </c>
    </row>
    <row r="120" spans="1:256" x14ac:dyDescent="0.35">
      <c r="C120" s="2" t="s">
        <v>5008</v>
      </c>
      <c r="E120" s="2" t="s">
        <v>2</v>
      </c>
    </row>
    <row r="122" spans="1:256" x14ac:dyDescent="0.35">
      <c r="C122" s="2" t="s">
        <v>5009</v>
      </c>
      <c r="E122" s="2" t="s">
        <v>2</v>
      </c>
    </row>
    <row r="124" spans="1:256" x14ac:dyDescent="0.35">
      <c r="C124" s="2" t="s">
        <v>5010</v>
      </c>
      <c r="E124" s="100">
        <v>2.1399778131701317</v>
      </c>
    </row>
    <row r="126" spans="1:256" x14ac:dyDescent="0.35">
      <c r="C126" s="2" t="s">
        <v>5011</v>
      </c>
      <c r="E126" s="101" t="s">
        <v>5229</v>
      </c>
    </row>
    <row r="128" spans="1:256" x14ac:dyDescent="0.35">
      <c r="C128" s="2" t="s">
        <v>5060</v>
      </c>
      <c r="E128" s="2" t="s">
        <v>2</v>
      </c>
    </row>
    <row r="130" spans="3:5" x14ac:dyDescent="0.35">
      <c r="C130" s="2" t="s">
        <v>5230</v>
      </c>
    </row>
    <row r="132" spans="3:5" x14ac:dyDescent="0.35">
      <c r="C132" s="1" t="s">
        <v>5156</v>
      </c>
      <c r="E132" s="94" t="s">
        <v>5157</v>
      </c>
    </row>
    <row r="133" spans="3:5" x14ac:dyDescent="0.35">
      <c r="E133" s="2" t="s">
        <v>5219</v>
      </c>
    </row>
  </sheetData>
  <mergeCells count="2">
    <mergeCell ref="C99:K99"/>
    <mergeCell ref="C114:E114"/>
  </mergeCells>
  <hyperlinks>
    <hyperlink ref="J2" location="'Index'!A1" display="'Index'!A1" xr:uid="{0CE88A39-3F6B-4F1A-939D-5CE1425A7BDB}"/>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FCA4F-BA3B-4E7A-8CAF-2A689CEDFEEB}">
  <sheetPr codeName="Sheet1"/>
  <dimension ref="A1:IV257"/>
  <sheetViews>
    <sheetView showGridLines="0" zoomScale="90" zoomScaleNormal="90" workbookViewId="0">
      <pane ySplit="6" topLeftCell="A22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1044</v>
      </c>
      <c r="J2" s="38" t="s">
        <v>4539</v>
      </c>
    </row>
    <row r="3" spans="1:54" ht="16" x14ac:dyDescent="0.4">
      <c r="C3" s="1" t="s">
        <v>28</v>
      </c>
      <c r="D3" s="21" t="s">
        <v>1045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40449258</v>
      </c>
      <c r="G11" s="24">
        <v>312146.92</v>
      </c>
      <c r="H11" s="24">
        <v>6.59</v>
      </c>
      <c r="I11" s="31"/>
      <c r="J11" s="31"/>
      <c r="K11" s="35"/>
    </row>
    <row r="12" spans="1:54" x14ac:dyDescent="0.35">
      <c r="B12" s="8" t="s">
        <v>85</v>
      </c>
      <c r="C12" s="60" t="s">
        <v>86</v>
      </c>
      <c r="D12" s="54" t="s">
        <v>87</v>
      </c>
      <c r="E12" s="6" t="s">
        <v>88</v>
      </c>
      <c r="F12" s="19">
        <v>17717567</v>
      </c>
      <c r="G12" s="24">
        <v>253502.95</v>
      </c>
      <c r="H12" s="24">
        <v>5.35</v>
      </c>
      <c r="I12" s="31"/>
      <c r="J12" s="31"/>
      <c r="K12" s="35"/>
    </row>
    <row r="13" spans="1:54" x14ac:dyDescent="0.35">
      <c r="B13" s="8" t="s">
        <v>244</v>
      </c>
      <c r="C13" s="60" t="s">
        <v>245</v>
      </c>
      <c r="D13" s="54" t="s">
        <v>246</v>
      </c>
      <c r="E13" s="6" t="s">
        <v>119</v>
      </c>
      <c r="F13" s="19">
        <v>40073925</v>
      </c>
      <c r="G13" s="24">
        <v>144125.87</v>
      </c>
      <c r="H13" s="24">
        <v>3.04</v>
      </c>
      <c r="I13" s="31"/>
      <c r="J13" s="31"/>
      <c r="K13" s="35"/>
    </row>
    <row r="14" spans="1:54" x14ac:dyDescent="0.35">
      <c r="B14" s="8" t="s">
        <v>274</v>
      </c>
      <c r="C14" s="60" t="s">
        <v>275</v>
      </c>
      <c r="D14" s="54" t="s">
        <v>276</v>
      </c>
      <c r="E14" s="6" t="s">
        <v>207</v>
      </c>
      <c r="F14" s="19">
        <v>66818300</v>
      </c>
      <c r="G14" s="24">
        <v>141227.16</v>
      </c>
      <c r="H14" s="24">
        <v>2.98</v>
      </c>
      <c r="I14" s="31"/>
      <c r="J14" s="31"/>
      <c r="K14" s="35"/>
    </row>
    <row r="15" spans="1:54" x14ac:dyDescent="0.35">
      <c r="B15" s="8" t="s">
        <v>41</v>
      </c>
      <c r="C15" s="60" t="s">
        <v>42</v>
      </c>
      <c r="D15" s="54" t="s">
        <v>43</v>
      </c>
      <c r="E15" s="6" t="s">
        <v>44</v>
      </c>
      <c r="F15" s="19">
        <v>10981550</v>
      </c>
      <c r="G15" s="24">
        <v>138740.9</v>
      </c>
      <c r="H15" s="24">
        <v>2.93</v>
      </c>
      <c r="I15" s="31"/>
      <c r="J15" s="31"/>
      <c r="K15" s="35"/>
    </row>
    <row r="16" spans="1:54" x14ac:dyDescent="0.35">
      <c r="B16" s="8" t="s">
        <v>1046</v>
      </c>
      <c r="C16" s="60" t="s">
        <v>1047</v>
      </c>
      <c r="D16" s="54" t="s">
        <v>1048</v>
      </c>
      <c r="E16" s="6" t="s">
        <v>44</v>
      </c>
      <c r="F16" s="19">
        <v>115846832</v>
      </c>
      <c r="G16" s="24">
        <v>126690.1</v>
      </c>
      <c r="H16" s="24">
        <v>2.68</v>
      </c>
      <c r="I16" s="31"/>
      <c r="J16" s="31"/>
      <c r="K16" s="35"/>
    </row>
    <row r="17" spans="2:11" x14ac:dyDescent="0.35">
      <c r="B17" s="8" t="s">
        <v>66</v>
      </c>
      <c r="C17" s="60" t="s">
        <v>67</v>
      </c>
      <c r="D17" s="54" t="s">
        <v>68</v>
      </c>
      <c r="E17" s="6" t="s">
        <v>44</v>
      </c>
      <c r="F17" s="19">
        <v>32028840</v>
      </c>
      <c r="G17" s="24">
        <v>122766.54</v>
      </c>
      <c r="H17" s="24">
        <v>2.59</v>
      </c>
      <c r="I17" s="31"/>
      <c r="J17" s="31"/>
      <c r="K17" s="35"/>
    </row>
    <row r="18" spans="2:11" x14ac:dyDescent="0.35">
      <c r="B18" s="8" t="s">
        <v>218</v>
      </c>
      <c r="C18" s="60" t="s">
        <v>219</v>
      </c>
      <c r="D18" s="54" t="s">
        <v>220</v>
      </c>
      <c r="E18" s="6" t="s">
        <v>221</v>
      </c>
      <c r="F18" s="19">
        <v>6982410</v>
      </c>
      <c r="G18" s="24">
        <v>121214.64</v>
      </c>
      <c r="H18" s="24">
        <v>2.56</v>
      </c>
      <c r="I18" s="31"/>
      <c r="J18" s="31"/>
      <c r="K18" s="35"/>
    </row>
    <row r="19" spans="2:11" x14ac:dyDescent="0.35">
      <c r="B19" s="8" t="s">
        <v>254</v>
      </c>
      <c r="C19" s="60" t="s">
        <v>255</v>
      </c>
      <c r="D19" s="54" t="s">
        <v>256</v>
      </c>
      <c r="E19" s="6" t="s">
        <v>257</v>
      </c>
      <c r="F19" s="19">
        <v>28086692</v>
      </c>
      <c r="G19" s="24">
        <v>115141.39</v>
      </c>
      <c r="H19" s="24">
        <v>2.4300000000000002</v>
      </c>
      <c r="I19" s="31"/>
      <c r="J19" s="31"/>
      <c r="K19" s="35"/>
    </row>
    <row r="20" spans="2:11" x14ac:dyDescent="0.35">
      <c r="B20" s="8" t="s">
        <v>413</v>
      </c>
      <c r="C20" s="60" t="s">
        <v>414</v>
      </c>
      <c r="D20" s="54" t="s">
        <v>415</v>
      </c>
      <c r="E20" s="6" t="s">
        <v>375</v>
      </c>
      <c r="F20" s="19">
        <v>61513788</v>
      </c>
      <c r="G20" s="24">
        <v>100408.96000000001</v>
      </c>
      <c r="H20" s="24">
        <v>2.12</v>
      </c>
      <c r="I20" s="31"/>
      <c r="J20" s="31"/>
      <c r="K20" s="35"/>
    </row>
    <row r="21" spans="2:11" x14ac:dyDescent="0.35">
      <c r="B21" s="8" t="s">
        <v>617</v>
      </c>
      <c r="C21" s="60" t="s">
        <v>618</v>
      </c>
      <c r="D21" s="54" t="s">
        <v>619</v>
      </c>
      <c r="E21" s="6" t="s">
        <v>270</v>
      </c>
      <c r="F21" s="19">
        <v>31014741</v>
      </c>
      <c r="G21" s="24">
        <v>97665.42</v>
      </c>
      <c r="H21" s="24">
        <v>2.06</v>
      </c>
      <c r="I21" s="31"/>
      <c r="J21" s="31"/>
      <c r="K21" s="35"/>
    </row>
    <row r="22" spans="2:11" x14ac:dyDescent="0.35">
      <c r="B22" s="8" t="s">
        <v>1049</v>
      </c>
      <c r="C22" s="60" t="s">
        <v>1050</v>
      </c>
      <c r="D22" s="54" t="s">
        <v>1051</v>
      </c>
      <c r="E22" s="6" t="s">
        <v>184</v>
      </c>
      <c r="F22" s="19">
        <v>18846663</v>
      </c>
      <c r="G22" s="24">
        <v>83208.02</v>
      </c>
      <c r="H22" s="24">
        <v>1.76</v>
      </c>
      <c r="I22" s="31"/>
      <c r="J22" s="31"/>
      <c r="K22" s="35"/>
    </row>
    <row r="23" spans="2:11" x14ac:dyDescent="0.35">
      <c r="B23" s="8" t="s">
        <v>406</v>
      </c>
      <c r="C23" s="60" t="s">
        <v>407</v>
      </c>
      <c r="D23" s="54" t="s">
        <v>408</v>
      </c>
      <c r="E23" s="6" t="s">
        <v>58</v>
      </c>
      <c r="F23" s="19">
        <v>5295681</v>
      </c>
      <c r="G23" s="24">
        <v>78031.86</v>
      </c>
      <c r="H23" s="24">
        <v>1.65</v>
      </c>
      <c r="I23" s="31"/>
      <c r="J23" s="31"/>
      <c r="K23" s="35"/>
    </row>
    <row r="24" spans="2:11" x14ac:dyDescent="0.35">
      <c r="B24" s="8" t="s">
        <v>428</v>
      </c>
      <c r="C24" s="60" t="s">
        <v>429</v>
      </c>
      <c r="D24" s="54" t="s">
        <v>430</v>
      </c>
      <c r="E24" s="6" t="s">
        <v>72</v>
      </c>
      <c r="F24" s="19">
        <v>23717172</v>
      </c>
      <c r="G24" s="24">
        <v>73689.25</v>
      </c>
      <c r="H24" s="24">
        <v>1.56</v>
      </c>
      <c r="I24" s="31"/>
      <c r="J24" s="31"/>
      <c r="K24" s="35"/>
    </row>
    <row r="25" spans="2:11" x14ac:dyDescent="0.35">
      <c r="B25" s="8" t="s">
        <v>409</v>
      </c>
      <c r="C25" s="60" t="s">
        <v>410</v>
      </c>
      <c r="D25" s="54" t="s">
        <v>411</v>
      </c>
      <c r="E25" s="6" t="s">
        <v>412</v>
      </c>
      <c r="F25" s="19">
        <v>23896662</v>
      </c>
      <c r="G25" s="24">
        <v>71582.45</v>
      </c>
      <c r="H25" s="24">
        <v>1.51</v>
      </c>
      <c r="I25" s="31"/>
      <c r="J25" s="31"/>
      <c r="K25" s="35"/>
    </row>
    <row r="26" spans="2:11" x14ac:dyDescent="0.35">
      <c r="B26" s="8" t="s">
        <v>1052</v>
      </c>
      <c r="C26" s="60" t="s">
        <v>1053</v>
      </c>
      <c r="D26" s="54" t="s">
        <v>1054</v>
      </c>
      <c r="E26" s="6" t="s">
        <v>65</v>
      </c>
      <c r="F26" s="19">
        <v>651816</v>
      </c>
      <c r="G26" s="24">
        <v>65142.49</v>
      </c>
      <c r="H26" s="24">
        <v>1.38</v>
      </c>
      <c r="I26" s="31"/>
      <c r="J26" s="31"/>
      <c r="K26" s="35"/>
    </row>
    <row r="27" spans="2:11" x14ac:dyDescent="0.35">
      <c r="B27" s="8" t="s">
        <v>548</v>
      </c>
      <c r="C27" s="60" t="s">
        <v>549</v>
      </c>
      <c r="D27" s="54" t="s">
        <v>550</v>
      </c>
      <c r="E27" s="6" t="s">
        <v>170</v>
      </c>
      <c r="F27" s="19">
        <v>9199605</v>
      </c>
      <c r="G27" s="24">
        <v>64493.83</v>
      </c>
      <c r="H27" s="24">
        <v>1.36</v>
      </c>
      <c r="I27" s="31"/>
      <c r="J27" s="31"/>
      <c r="K27" s="35"/>
    </row>
    <row r="28" spans="2:11" x14ac:dyDescent="0.35">
      <c r="B28" s="8" t="s">
        <v>48</v>
      </c>
      <c r="C28" s="60" t="s">
        <v>49</v>
      </c>
      <c r="D28" s="54" t="s">
        <v>50</v>
      </c>
      <c r="E28" s="6" t="s">
        <v>44</v>
      </c>
      <c r="F28" s="19">
        <v>4904255</v>
      </c>
      <c r="G28" s="24">
        <v>62200.67</v>
      </c>
      <c r="H28" s="24">
        <v>1.31</v>
      </c>
      <c r="I28" s="31"/>
      <c r="J28" s="31"/>
      <c r="K28" s="35"/>
    </row>
    <row r="29" spans="2:11" x14ac:dyDescent="0.35">
      <c r="B29" s="8" t="s">
        <v>77</v>
      </c>
      <c r="C29" s="60" t="s">
        <v>78</v>
      </c>
      <c r="D29" s="54" t="s">
        <v>79</v>
      </c>
      <c r="E29" s="6" t="s">
        <v>80</v>
      </c>
      <c r="F29" s="19">
        <v>5920000</v>
      </c>
      <c r="G29" s="24">
        <v>61449.599999999999</v>
      </c>
      <c r="H29" s="24">
        <v>1.3</v>
      </c>
      <c r="I29" s="31"/>
      <c r="J29" s="31"/>
      <c r="K29" s="35"/>
    </row>
    <row r="30" spans="2:11" x14ac:dyDescent="0.35">
      <c r="B30" s="8" t="s">
        <v>403</v>
      </c>
      <c r="C30" s="60" t="s">
        <v>404</v>
      </c>
      <c r="D30" s="54" t="s">
        <v>405</v>
      </c>
      <c r="E30" s="6" t="s">
        <v>257</v>
      </c>
      <c r="F30" s="19">
        <v>3152051</v>
      </c>
      <c r="G30" s="24">
        <v>59472.9</v>
      </c>
      <c r="H30" s="24">
        <v>1.26</v>
      </c>
      <c r="I30" s="31"/>
      <c r="J30" s="31"/>
      <c r="K30" s="35"/>
    </row>
    <row r="31" spans="2:11" x14ac:dyDescent="0.35">
      <c r="B31" s="8" t="s">
        <v>150</v>
      </c>
      <c r="C31" s="60" t="s">
        <v>151</v>
      </c>
      <c r="D31" s="54" t="s">
        <v>152</v>
      </c>
      <c r="E31" s="6" t="s">
        <v>153</v>
      </c>
      <c r="F31" s="19">
        <v>22188917</v>
      </c>
      <c r="G31" s="24">
        <v>58747.38</v>
      </c>
      <c r="H31" s="24">
        <v>1.24</v>
      </c>
      <c r="I31" s="31"/>
      <c r="J31" s="31"/>
      <c r="K31" s="35"/>
    </row>
    <row r="32" spans="2:11" x14ac:dyDescent="0.35">
      <c r="B32" s="8" t="s">
        <v>140</v>
      </c>
      <c r="C32" s="60" t="s">
        <v>141</v>
      </c>
      <c r="D32" s="54" t="s">
        <v>142</v>
      </c>
      <c r="E32" s="6" t="s">
        <v>143</v>
      </c>
      <c r="F32" s="19">
        <v>10936099</v>
      </c>
      <c r="G32" s="24">
        <v>56195.14</v>
      </c>
      <c r="H32" s="24">
        <v>1.19</v>
      </c>
      <c r="I32" s="31"/>
      <c r="J32" s="31"/>
      <c r="K32" s="35"/>
    </row>
    <row r="33" spans="2:11" x14ac:dyDescent="0.35">
      <c r="B33" s="8" t="s">
        <v>231</v>
      </c>
      <c r="C33" s="60" t="s">
        <v>232</v>
      </c>
      <c r="D33" s="54" t="s">
        <v>233</v>
      </c>
      <c r="E33" s="6" t="s">
        <v>119</v>
      </c>
      <c r="F33" s="19">
        <v>1004007</v>
      </c>
      <c r="G33" s="24">
        <v>54216.38</v>
      </c>
      <c r="H33" s="24">
        <v>1.1399999999999999</v>
      </c>
      <c r="I33" s="31"/>
      <c r="J33" s="31"/>
      <c r="K33" s="35"/>
    </row>
    <row r="34" spans="2:11" x14ac:dyDescent="0.35">
      <c r="B34" s="8" t="s">
        <v>59</v>
      </c>
      <c r="C34" s="60" t="s">
        <v>60</v>
      </c>
      <c r="D34" s="54" t="s">
        <v>61</v>
      </c>
      <c r="E34" s="6" t="s">
        <v>44</v>
      </c>
      <c r="F34" s="19">
        <v>5000519</v>
      </c>
      <c r="G34" s="24">
        <v>53428.05</v>
      </c>
      <c r="H34" s="24">
        <v>1.1299999999999999</v>
      </c>
      <c r="I34" s="31"/>
      <c r="J34" s="31"/>
      <c r="K34" s="35"/>
    </row>
    <row r="35" spans="2:11" x14ac:dyDescent="0.35">
      <c r="B35" s="8" t="s">
        <v>62</v>
      </c>
      <c r="C35" s="60" t="s">
        <v>63</v>
      </c>
      <c r="D35" s="54" t="s">
        <v>64</v>
      </c>
      <c r="E35" s="6" t="s">
        <v>65</v>
      </c>
      <c r="F35" s="19">
        <v>393463</v>
      </c>
      <c r="G35" s="24">
        <v>52385.66</v>
      </c>
      <c r="H35" s="24">
        <v>1.1100000000000001</v>
      </c>
      <c r="I35" s="31"/>
      <c r="J35" s="31"/>
      <c r="K35" s="35"/>
    </row>
    <row r="36" spans="2:11" x14ac:dyDescent="0.35">
      <c r="B36" s="8" t="s">
        <v>1055</v>
      </c>
      <c r="C36" s="60" t="s">
        <v>1056</v>
      </c>
      <c r="D36" s="54" t="s">
        <v>1057</v>
      </c>
      <c r="E36" s="6" t="s">
        <v>88</v>
      </c>
      <c r="F36" s="19">
        <v>36049578</v>
      </c>
      <c r="G36" s="24">
        <v>51280.52</v>
      </c>
      <c r="H36" s="24">
        <v>1.08</v>
      </c>
      <c r="I36" s="31"/>
      <c r="J36" s="31"/>
      <c r="K36" s="35"/>
    </row>
    <row r="37" spans="2:11" x14ac:dyDescent="0.35">
      <c r="B37" s="8" t="s">
        <v>222</v>
      </c>
      <c r="C37" s="60" t="s">
        <v>223</v>
      </c>
      <c r="D37" s="54" t="s">
        <v>224</v>
      </c>
      <c r="E37" s="6" t="s">
        <v>217</v>
      </c>
      <c r="F37" s="19">
        <v>12394339</v>
      </c>
      <c r="G37" s="24">
        <v>50804.4</v>
      </c>
      <c r="H37" s="24">
        <v>1.07</v>
      </c>
      <c r="I37" s="31"/>
      <c r="J37" s="31"/>
      <c r="K37" s="35"/>
    </row>
    <row r="38" spans="2:11" x14ac:dyDescent="0.35">
      <c r="B38" s="8" t="s">
        <v>400</v>
      </c>
      <c r="C38" s="60" t="s">
        <v>401</v>
      </c>
      <c r="D38" s="54" t="s">
        <v>402</v>
      </c>
      <c r="E38" s="6" t="s">
        <v>119</v>
      </c>
      <c r="F38" s="19">
        <v>3836985</v>
      </c>
      <c r="G38" s="24">
        <v>50249.16</v>
      </c>
      <c r="H38" s="24">
        <v>1.06</v>
      </c>
      <c r="I38" s="31"/>
      <c r="J38" s="31"/>
      <c r="K38" s="35"/>
    </row>
    <row r="39" spans="2:11" x14ac:dyDescent="0.35">
      <c r="B39" s="8" t="s">
        <v>431</v>
      </c>
      <c r="C39" s="60" t="s">
        <v>432</v>
      </c>
      <c r="D39" s="54" t="s">
        <v>433</v>
      </c>
      <c r="E39" s="6" t="s">
        <v>375</v>
      </c>
      <c r="F39" s="19">
        <v>17474315</v>
      </c>
      <c r="G39" s="24">
        <v>48361.91</v>
      </c>
      <c r="H39" s="24">
        <v>1.02</v>
      </c>
      <c r="I39" s="31"/>
      <c r="J39" s="31"/>
      <c r="K39" s="35"/>
    </row>
    <row r="40" spans="2:11" x14ac:dyDescent="0.35">
      <c r="B40" s="8" t="s">
        <v>289</v>
      </c>
      <c r="C40" s="60" t="s">
        <v>290</v>
      </c>
      <c r="D40" s="54" t="s">
        <v>291</v>
      </c>
      <c r="E40" s="6" t="s">
        <v>292</v>
      </c>
      <c r="F40" s="19">
        <v>9117446</v>
      </c>
      <c r="G40" s="24">
        <v>42583.03</v>
      </c>
      <c r="H40" s="24">
        <v>0.9</v>
      </c>
      <c r="I40" s="31"/>
      <c r="J40" s="31"/>
      <c r="K40" s="35"/>
    </row>
    <row r="41" spans="2:11" x14ac:dyDescent="0.35">
      <c r="B41" s="8" t="s">
        <v>471</v>
      </c>
      <c r="C41" s="60" t="s">
        <v>472</v>
      </c>
      <c r="D41" s="54" t="s">
        <v>473</v>
      </c>
      <c r="E41" s="6" t="s">
        <v>65</v>
      </c>
      <c r="F41" s="19">
        <v>12394339</v>
      </c>
      <c r="G41" s="24">
        <v>42332.86</v>
      </c>
      <c r="H41" s="24">
        <v>0.89</v>
      </c>
      <c r="I41" s="31"/>
      <c r="J41" s="31"/>
      <c r="K41" s="35"/>
    </row>
    <row r="42" spans="2:11" x14ac:dyDescent="0.35">
      <c r="B42" s="8" t="s">
        <v>312</v>
      </c>
      <c r="C42" s="60" t="s">
        <v>313</v>
      </c>
      <c r="D42" s="54" t="s">
        <v>314</v>
      </c>
      <c r="E42" s="6" t="s">
        <v>58</v>
      </c>
      <c r="F42" s="19">
        <v>3526100</v>
      </c>
      <c r="G42" s="24">
        <v>42281.47</v>
      </c>
      <c r="H42" s="24">
        <v>0.89</v>
      </c>
      <c r="I42" s="31"/>
      <c r="J42" s="31"/>
      <c r="K42" s="35"/>
    </row>
    <row r="43" spans="2:11" x14ac:dyDescent="0.35">
      <c r="B43" s="8" t="s">
        <v>1058</v>
      </c>
      <c r="C43" s="60" t="s">
        <v>1059</v>
      </c>
      <c r="D43" s="54" t="s">
        <v>1060</v>
      </c>
      <c r="E43" s="6" t="s">
        <v>221</v>
      </c>
      <c r="F43" s="19">
        <v>21853430</v>
      </c>
      <c r="G43" s="24">
        <v>40981.74</v>
      </c>
      <c r="H43" s="24">
        <v>0.87</v>
      </c>
      <c r="I43" s="31"/>
      <c r="J43" s="31"/>
      <c r="K43" s="35"/>
    </row>
    <row r="44" spans="2:11" x14ac:dyDescent="0.35">
      <c r="B44" s="8" t="s">
        <v>51</v>
      </c>
      <c r="C44" s="60" t="s">
        <v>52</v>
      </c>
      <c r="D44" s="54" t="s">
        <v>53</v>
      </c>
      <c r="E44" s="6" t="s">
        <v>54</v>
      </c>
      <c r="F44" s="19">
        <v>1005000</v>
      </c>
      <c r="G44" s="24">
        <v>40340.699999999997</v>
      </c>
      <c r="H44" s="24">
        <v>0.85</v>
      </c>
      <c r="I44" s="31"/>
      <c r="J44" s="31"/>
      <c r="K44" s="35"/>
    </row>
    <row r="45" spans="2:11" x14ac:dyDescent="0.35">
      <c r="B45" s="8" t="s">
        <v>569</v>
      </c>
      <c r="C45" s="60" t="s">
        <v>570</v>
      </c>
      <c r="D45" s="54" t="s">
        <v>571</v>
      </c>
      <c r="E45" s="6" t="s">
        <v>84</v>
      </c>
      <c r="F45" s="19">
        <v>4040000</v>
      </c>
      <c r="G45" s="24">
        <v>39818.239999999998</v>
      </c>
      <c r="H45" s="24">
        <v>0.84</v>
      </c>
      <c r="I45" s="31"/>
      <c r="J45" s="31"/>
      <c r="K45" s="35"/>
    </row>
    <row r="46" spans="2:11" x14ac:dyDescent="0.35">
      <c r="B46" s="8" t="s">
        <v>1061</v>
      </c>
      <c r="C46" s="60" t="s">
        <v>1062</v>
      </c>
      <c r="D46" s="54" t="s">
        <v>1063</v>
      </c>
      <c r="E46" s="6" t="s">
        <v>250</v>
      </c>
      <c r="F46" s="19">
        <v>2937085</v>
      </c>
      <c r="G46" s="24">
        <v>38934</v>
      </c>
      <c r="H46" s="24">
        <v>0.82</v>
      </c>
      <c r="I46" s="31"/>
      <c r="J46" s="31"/>
      <c r="K46" s="35"/>
    </row>
    <row r="47" spans="2:11" x14ac:dyDescent="0.35">
      <c r="B47" s="8" t="s">
        <v>529</v>
      </c>
      <c r="C47" s="60" t="s">
        <v>530</v>
      </c>
      <c r="D47" s="54" t="s">
        <v>531</v>
      </c>
      <c r="E47" s="6" t="s">
        <v>131</v>
      </c>
      <c r="F47" s="19">
        <v>30000000</v>
      </c>
      <c r="G47" s="24">
        <v>36363</v>
      </c>
      <c r="H47" s="24">
        <v>0.77</v>
      </c>
      <c r="I47" s="31"/>
      <c r="J47" s="31"/>
      <c r="K47" s="35"/>
    </row>
    <row r="48" spans="2:11" x14ac:dyDescent="0.35">
      <c r="B48" s="8" t="s">
        <v>55</v>
      </c>
      <c r="C48" s="60" t="s">
        <v>56</v>
      </c>
      <c r="D48" s="54" t="s">
        <v>57</v>
      </c>
      <c r="E48" s="6" t="s">
        <v>58</v>
      </c>
      <c r="F48" s="19">
        <v>2767311</v>
      </c>
      <c r="G48" s="24">
        <v>32704.080000000002</v>
      </c>
      <c r="H48" s="24">
        <v>0.69</v>
      </c>
      <c r="I48" s="31"/>
      <c r="J48" s="31"/>
      <c r="K48" s="35"/>
    </row>
    <row r="49" spans="2:11" x14ac:dyDescent="0.35">
      <c r="B49" s="8" t="s">
        <v>1064</v>
      </c>
      <c r="C49" s="60" t="s">
        <v>1065</v>
      </c>
      <c r="D49" s="54" t="s">
        <v>1066</v>
      </c>
      <c r="E49" s="6" t="s">
        <v>76</v>
      </c>
      <c r="F49" s="19">
        <v>1115585</v>
      </c>
      <c r="G49" s="24">
        <v>31175.02</v>
      </c>
      <c r="H49" s="24">
        <v>0.66</v>
      </c>
      <c r="I49" s="31"/>
      <c r="J49" s="31"/>
      <c r="K49" s="35"/>
    </row>
    <row r="50" spans="2:11" x14ac:dyDescent="0.35">
      <c r="B50" s="8" t="s">
        <v>1067</v>
      </c>
      <c r="C50" s="60" t="s">
        <v>1068</v>
      </c>
      <c r="D50" s="54" t="s">
        <v>1069</v>
      </c>
      <c r="E50" s="6" t="s">
        <v>44</v>
      </c>
      <c r="F50" s="19">
        <v>15242793</v>
      </c>
      <c r="G50" s="24">
        <v>30442.91</v>
      </c>
      <c r="H50" s="24">
        <v>0.64</v>
      </c>
      <c r="I50" s="31"/>
      <c r="J50" s="31"/>
      <c r="K50" s="35"/>
    </row>
    <row r="51" spans="2:11" x14ac:dyDescent="0.35">
      <c r="B51" s="8" t="s">
        <v>315</v>
      </c>
      <c r="C51" s="60" t="s">
        <v>316</v>
      </c>
      <c r="D51" s="54" t="s">
        <v>317</v>
      </c>
      <c r="E51" s="6" t="s">
        <v>58</v>
      </c>
      <c r="F51" s="19">
        <v>15000000</v>
      </c>
      <c r="G51" s="24">
        <v>30097.5</v>
      </c>
      <c r="H51" s="24">
        <v>0.64</v>
      </c>
      <c r="I51" s="31"/>
      <c r="J51" s="31"/>
      <c r="K51" s="35"/>
    </row>
    <row r="52" spans="2:11" x14ac:dyDescent="0.35">
      <c r="B52" s="8" t="s">
        <v>164</v>
      </c>
      <c r="C52" s="60" t="s">
        <v>165</v>
      </c>
      <c r="D52" s="54" t="s">
        <v>166</v>
      </c>
      <c r="E52" s="6" t="s">
        <v>119</v>
      </c>
      <c r="F52" s="19">
        <v>1328039</v>
      </c>
      <c r="G52" s="24">
        <v>29837.05</v>
      </c>
      <c r="H52" s="24">
        <v>0.63</v>
      </c>
      <c r="I52" s="31"/>
      <c r="J52" s="31"/>
      <c r="K52" s="35"/>
    </row>
    <row r="53" spans="2:11" x14ac:dyDescent="0.35">
      <c r="B53" s="8" t="s">
        <v>1070</v>
      </c>
      <c r="C53" s="60" t="s">
        <v>1071</v>
      </c>
      <c r="D53" s="54" t="s">
        <v>1072</v>
      </c>
      <c r="E53" s="6" t="s">
        <v>455</v>
      </c>
      <c r="F53" s="19">
        <v>4182881</v>
      </c>
      <c r="G53" s="24">
        <v>26847.82</v>
      </c>
      <c r="H53" s="24">
        <v>0.56999999999999995</v>
      </c>
      <c r="I53" s="31"/>
      <c r="J53" s="31"/>
      <c r="K53" s="35"/>
    </row>
    <row r="54" spans="2:11" x14ac:dyDescent="0.35">
      <c r="B54" s="8" t="s">
        <v>1073</v>
      </c>
      <c r="C54" s="60" t="s">
        <v>1074</v>
      </c>
      <c r="D54" s="54" t="s">
        <v>1075</v>
      </c>
      <c r="E54" s="6" t="s">
        <v>1076</v>
      </c>
      <c r="F54" s="19">
        <v>28539000</v>
      </c>
      <c r="G54" s="24">
        <v>25790.69</v>
      </c>
      <c r="H54" s="24">
        <v>0.54</v>
      </c>
      <c r="I54" s="31"/>
      <c r="J54" s="31"/>
      <c r="K54" s="35"/>
    </row>
    <row r="55" spans="2:11" x14ac:dyDescent="0.35">
      <c r="B55" s="8" t="s">
        <v>468</v>
      </c>
      <c r="C55" s="60" t="s">
        <v>469</v>
      </c>
      <c r="D55" s="54" t="s">
        <v>470</v>
      </c>
      <c r="E55" s="6" t="s">
        <v>76</v>
      </c>
      <c r="F55" s="19">
        <v>19077339</v>
      </c>
      <c r="G55" s="24">
        <v>25533.11</v>
      </c>
      <c r="H55" s="24">
        <v>0.54</v>
      </c>
      <c r="I55" s="31"/>
      <c r="J55" s="31"/>
      <c r="K55" s="35"/>
    </row>
    <row r="56" spans="2:11" x14ac:dyDescent="0.35">
      <c r="B56" s="8" t="s">
        <v>339</v>
      </c>
      <c r="C56" s="60" t="s">
        <v>340</v>
      </c>
      <c r="D56" s="54" t="s">
        <v>341</v>
      </c>
      <c r="E56" s="6" t="s">
        <v>76</v>
      </c>
      <c r="F56" s="19">
        <v>8370435</v>
      </c>
      <c r="G56" s="24">
        <v>24835.08</v>
      </c>
      <c r="H56" s="24">
        <v>0.52</v>
      </c>
      <c r="I56" s="31"/>
      <c r="J56" s="31"/>
      <c r="K56" s="35"/>
    </row>
    <row r="57" spans="2:11" x14ac:dyDescent="0.35">
      <c r="B57" s="8" t="s">
        <v>1077</v>
      </c>
      <c r="C57" s="60" t="s">
        <v>1078</v>
      </c>
      <c r="D57" s="54" t="s">
        <v>1079</v>
      </c>
      <c r="E57" s="6" t="s">
        <v>143</v>
      </c>
      <c r="F57" s="19">
        <v>3101220</v>
      </c>
      <c r="G57" s="24">
        <v>24744.63</v>
      </c>
      <c r="H57" s="24">
        <v>0.52</v>
      </c>
      <c r="I57" s="31"/>
      <c r="J57" s="31"/>
      <c r="K57" s="35"/>
    </row>
    <row r="58" spans="2:11" x14ac:dyDescent="0.35">
      <c r="B58" s="8" t="s">
        <v>1080</v>
      </c>
      <c r="C58" s="60" t="s">
        <v>1081</v>
      </c>
      <c r="D58" s="54" t="s">
        <v>1082</v>
      </c>
      <c r="E58" s="6" t="s">
        <v>135</v>
      </c>
      <c r="F58" s="19">
        <v>7189147</v>
      </c>
      <c r="G58" s="24">
        <v>24633.61</v>
      </c>
      <c r="H58" s="24">
        <v>0.52</v>
      </c>
      <c r="I58" s="31"/>
      <c r="J58" s="31"/>
      <c r="K58" s="35"/>
    </row>
    <row r="59" spans="2:11" x14ac:dyDescent="0.35">
      <c r="B59" s="8" t="s">
        <v>452</v>
      </c>
      <c r="C59" s="60" t="s">
        <v>453</v>
      </c>
      <c r="D59" s="54" t="s">
        <v>454</v>
      </c>
      <c r="E59" s="6" t="s">
        <v>455</v>
      </c>
      <c r="F59" s="19">
        <v>9179514</v>
      </c>
      <c r="G59" s="24">
        <v>24409.25</v>
      </c>
      <c r="H59" s="24">
        <v>0.52</v>
      </c>
      <c r="I59" s="31"/>
      <c r="J59" s="31"/>
      <c r="K59" s="35"/>
    </row>
    <row r="60" spans="2:11" x14ac:dyDescent="0.35">
      <c r="B60" s="8" t="s">
        <v>324</v>
      </c>
      <c r="C60" s="60" t="s">
        <v>325</v>
      </c>
      <c r="D60" s="54" t="s">
        <v>326</v>
      </c>
      <c r="E60" s="6" t="s">
        <v>58</v>
      </c>
      <c r="F60" s="19">
        <v>932400</v>
      </c>
      <c r="G60" s="24">
        <v>23066.639999999999</v>
      </c>
      <c r="H60" s="24">
        <v>0.49</v>
      </c>
      <c r="I60" s="31"/>
      <c r="J60" s="31"/>
      <c r="K60" s="35"/>
    </row>
    <row r="61" spans="2:11" x14ac:dyDescent="0.35">
      <c r="B61" s="8" t="s">
        <v>283</v>
      </c>
      <c r="C61" s="60" t="s">
        <v>284</v>
      </c>
      <c r="D61" s="54" t="s">
        <v>285</v>
      </c>
      <c r="E61" s="6" t="s">
        <v>119</v>
      </c>
      <c r="F61" s="19">
        <v>995000</v>
      </c>
      <c r="G61" s="24">
        <v>22936.74</v>
      </c>
      <c r="H61" s="24">
        <v>0.48</v>
      </c>
      <c r="I61" s="31"/>
      <c r="J61" s="31"/>
      <c r="K61" s="35"/>
    </row>
    <row r="62" spans="2:11" x14ac:dyDescent="0.35">
      <c r="B62" s="8" t="s">
        <v>1083</v>
      </c>
      <c r="C62" s="60" t="s">
        <v>1084</v>
      </c>
      <c r="D62" s="54" t="s">
        <v>1085</v>
      </c>
      <c r="E62" s="6" t="s">
        <v>65</v>
      </c>
      <c r="F62" s="19">
        <v>448770</v>
      </c>
      <c r="G62" s="24">
        <v>22882.78</v>
      </c>
      <c r="H62" s="24">
        <v>0.48</v>
      </c>
      <c r="I62" s="31"/>
      <c r="J62" s="31"/>
      <c r="K62" s="35"/>
    </row>
    <row r="63" spans="2:11" x14ac:dyDescent="0.35">
      <c r="B63" s="8" t="s">
        <v>440</v>
      </c>
      <c r="C63" s="60" t="s">
        <v>441</v>
      </c>
      <c r="D63" s="54" t="s">
        <v>442</v>
      </c>
      <c r="E63" s="6" t="s">
        <v>44</v>
      </c>
      <c r="F63" s="19">
        <v>33102195</v>
      </c>
      <c r="G63" s="24">
        <v>22128.82</v>
      </c>
      <c r="H63" s="24">
        <v>0.47</v>
      </c>
      <c r="I63" s="31"/>
      <c r="J63" s="31"/>
      <c r="K63" s="35"/>
    </row>
    <row r="64" spans="2:11" x14ac:dyDescent="0.35">
      <c r="B64" s="8" t="s">
        <v>333</v>
      </c>
      <c r="C64" s="60" t="s">
        <v>334</v>
      </c>
      <c r="D64" s="54" t="s">
        <v>335</v>
      </c>
      <c r="E64" s="6" t="s">
        <v>76</v>
      </c>
      <c r="F64" s="19">
        <v>1443171</v>
      </c>
      <c r="G64" s="24">
        <v>20523.330000000002</v>
      </c>
      <c r="H64" s="24">
        <v>0.43</v>
      </c>
      <c r="I64" s="31"/>
      <c r="J64" s="31"/>
      <c r="K64" s="35"/>
    </row>
    <row r="65" spans="2:11" x14ac:dyDescent="0.35">
      <c r="B65" s="8" t="s">
        <v>345</v>
      </c>
      <c r="C65" s="60" t="s">
        <v>346</v>
      </c>
      <c r="D65" s="54" t="s">
        <v>347</v>
      </c>
      <c r="E65" s="6" t="s">
        <v>111</v>
      </c>
      <c r="F65" s="19">
        <v>1248272</v>
      </c>
      <c r="G65" s="24">
        <v>20440.45</v>
      </c>
      <c r="H65" s="24">
        <v>0.43</v>
      </c>
      <c r="I65" s="31"/>
      <c r="J65" s="31"/>
      <c r="K65" s="35"/>
    </row>
    <row r="66" spans="2:11" x14ac:dyDescent="0.35">
      <c r="B66" s="8" t="s">
        <v>309</v>
      </c>
      <c r="C66" s="60" t="s">
        <v>310</v>
      </c>
      <c r="D66" s="54" t="s">
        <v>311</v>
      </c>
      <c r="E66" s="6" t="s">
        <v>76</v>
      </c>
      <c r="F66" s="19">
        <v>2106875</v>
      </c>
      <c r="G66" s="24">
        <v>19701.39</v>
      </c>
      <c r="H66" s="24">
        <v>0.42</v>
      </c>
      <c r="I66" s="31"/>
      <c r="J66" s="31"/>
      <c r="K66" s="35"/>
    </row>
    <row r="67" spans="2:11" x14ac:dyDescent="0.35">
      <c r="B67" s="8" t="s">
        <v>258</v>
      </c>
      <c r="C67" s="60" t="s">
        <v>259</v>
      </c>
      <c r="D67" s="54" t="s">
        <v>260</v>
      </c>
      <c r="E67" s="6" t="s">
        <v>119</v>
      </c>
      <c r="F67" s="19">
        <v>1113026</v>
      </c>
      <c r="G67" s="24">
        <v>19486.86</v>
      </c>
      <c r="H67" s="24">
        <v>0.41</v>
      </c>
      <c r="I67" s="31"/>
      <c r="J67" s="31"/>
      <c r="K67" s="35"/>
    </row>
    <row r="68" spans="2:11" x14ac:dyDescent="0.35">
      <c r="B68" s="8" t="s">
        <v>296</v>
      </c>
      <c r="C68" s="60" t="s">
        <v>297</v>
      </c>
      <c r="D68" s="54" t="s">
        <v>298</v>
      </c>
      <c r="E68" s="6" t="s">
        <v>207</v>
      </c>
      <c r="F68" s="19">
        <v>10333817</v>
      </c>
      <c r="G68" s="24">
        <v>19078.29</v>
      </c>
      <c r="H68" s="24">
        <v>0.4</v>
      </c>
      <c r="I68" s="31"/>
      <c r="J68" s="31"/>
      <c r="K68" s="35"/>
    </row>
    <row r="69" spans="2:11" x14ac:dyDescent="0.35">
      <c r="B69" s="8" t="s">
        <v>81</v>
      </c>
      <c r="C69" s="60" t="s">
        <v>82</v>
      </c>
      <c r="D69" s="54" t="s">
        <v>83</v>
      </c>
      <c r="E69" s="6" t="s">
        <v>84</v>
      </c>
      <c r="F69" s="19">
        <v>749503</v>
      </c>
      <c r="G69" s="24">
        <v>18321.599999999999</v>
      </c>
      <c r="H69" s="24">
        <v>0.39</v>
      </c>
      <c r="I69" s="31"/>
      <c r="J69" s="31"/>
      <c r="K69" s="35"/>
    </row>
    <row r="70" spans="2:11" x14ac:dyDescent="0.35">
      <c r="B70" s="8" t="s">
        <v>1086</v>
      </c>
      <c r="C70" s="60" t="s">
        <v>1087</v>
      </c>
      <c r="D70" s="54" t="s">
        <v>1088</v>
      </c>
      <c r="E70" s="6" t="s">
        <v>139</v>
      </c>
      <c r="F70" s="19">
        <v>1886132</v>
      </c>
      <c r="G70" s="24">
        <v>17665.509999999998</v>
      </c>
      <c r="H70" s="24">
        <v>0.37</v>
      </c>
      <c r="I70" s="31"/>
      <c r="J70" s="31"/>
      <c r="K70" s="35"/>
    </row>
    <row r="71" spans="2:11" x14ac:dyDescent="0.35">
      <c r="B71" s="8" t="s">
        <v>348</v>
      </c>
      <c r="C71" s="60" t="s">
        <v>349</v>
      </c>
      <c r="D71" s="54" t="s">
        <v>350</v>
      </c>
      <c r="E71" s="6" t="s">
        <v>243</v>
      </c>
      <c r="F71" s="19">
        <v>648536</v>
      </c>
      <c r="G71" s="24">
        <v>17592.189999999999</v>
      </c>
      <c r="H71" s="24">
        <v>0.37</v>
      </c>
      <c r="I71" s="31"/>
      <c r="J71" s="31"/>
      <c r="K71" s="35"/>
    </row>
    <row r="72" spans="2:11" x14ac:dyDescent="0.35">
      <c r="B72" s="8" t="s">
        <v>237</v>
      </c>
      <c r="C72" s="60" t="s">
        <v>238</v>
      </c>
      <c r="D72" s="54" t="s">
        <v>239</v>
      </c>
      <c r="E72" s="6" t="s">
        <v>119</v>
      </c>
      <c r="F72" s="19">
        <v>1220117</v>
      </c>
      <c r="G72" s="24">
        <v>16953.53</v>
      </c>
      <c r="H72" s="24">
        <v>0.36</v>
      </c>
      <c r="I72" s="31"/>
      <c r="J72" s="31"/>
      <c r="K72" s="35"/>
    </row>
    <row r="73" spans="2:11" x14ac:dyDescent="0.35">
      <c r="B73" s="8" t="s">
        <v>327</v>
      </c>
      <c r="C73" s="60" t="s">
        <v>328</v>
      </c>
      <c r="D73" s="54" t="s">
        <v>329</v>
      </c>
      <c r="E73" s="6" t="s">
        <v>54</v>
      </c>
      <c r="F73" s="19">
        <v>1805754</v>
      </c>
      <c r="G73" s="24">
        <v>16923.53</v>
      </c>
      <c r="H73" s="24">
        <v>0.36</v>
      </c>
      <c r="I73" s="31"/>
      <c r="J73" s="31"/>
      <c r="K73" s="35"/>
    </row>
    <row r="74" spans="2:11" x14ac:dyDescent="0.35">
      <c r="B74" s="8" t="s">
        <v>1089</v>
      </c>
      <c r="C74" s="60" t="s">
        <v>1090</v>
      </c>
      <c r="D74" s="54" t="s">
        <v>1091</v>
      </c>
      <c r="E74" s="6" t="s">
        <v>177</v>
      </c>
      <c r="F74" s="19">
        <v>114711</v>
      </c>
      <c r="G74" s="24">
        <v>14261.45</v>
      </c>
      <c r="H74" s="24">
        <v>0.3</v>
      </c>
      <c r="I74" s="31"/>
      <c r="J74" s="31"/>
      <c r="K74" s="35"/>
    </row>
    <row r="75" spans="2:11" x14ac:dyDescent="0.35">
      <c r="B75" s="8" t="s">
        <v>1092</v>
      </c>
      <c r="C75" s="60" t="s">
        <v>1093</v>
      </c>
      <c r="D75" s="54" t="s">
        <v>1094</v>
      </c>
      <c r="E75" s="6" t="s">
        <v>243</v>
      </c>
      <c r="F75" s="19">
        <v>11172975</v>
      </c>
      <c r="G75" s="24">
        <v>13987.45</v>
      </c>
      <c r="H75" s="24">
        <v>0.3</v>
      </c>
      <c r="I75" s="31"/>
      <c r="J75" s="31"/>
      <c r="K75" s="35"/>
    </row>
    <row r="76" spans="2:11" x14ac:dyDescent="0.35">
      <c r="B76" s="8" t="s">
        <v>1095</v>
      </c>
      <c r="C76" s="60" t="s">
        <v>1096</v>
      </c>
      <c r="D76" s="54" t="s">
        <v>1097</v>
      </c>
      <c r="E76" s="6" t="s">
        <v>123</v>
      </c>
      <c r="F76" s="19">
        <v>1518414</v>
      </c>
      <c r="G76" s="24">
        <v>12815.41</v>
      </c>
      <c r="H76" s="24">
        <v>0.27</v>
      </c>
      <c r="I76" s="31"/>
      <c r="J76" s="31"/>
      <c r="K76" s="35"/>
    </row>
    <row r="77" spans="2:11" x14ac:dyDescent="0.35">
      <c r="B77" s="8" t="s">
        <v>437</v>
      </c>
      <c r="C77" s="60" t="s">
        <v>438</v>
      </c>
      <c r="D77" s="54" t="s">
        <v>439</v>
      </c>
      <c r="E77" s="6" t="s">
        <v>115</v>
      </c>
      <c r="F77" s="19">
        <v>796647</v>
      </c>
      <c r="G77" s="24">
        <v>12554.36</v>
      </c>
      <c r="H77" s="24">
        <v>0.27</v>
      </c>
      <c r="I77" s="31"/>
      <c r="J77" s="31"/>
      <c r="K77" s="35"/>
    </row>
    <row r="78" spans="2:11" x14ac:dyDescent="0.35">
      <c r="B78" s="8" t="s">
        <v>112</v>
      </c>
      <c r="C78" s="60" t="s">
        <v>113</v>
      </c>
      <c r="D78" s="54" t="s">
        <v>114</v>
      </c>
      <c r="E78" s="6" t="s">
        <v>115</v>
      </c>
      <c r="F78" s="19">
        <v>362333</v>
      </c>
      <c r="G78" s="24">
        <v>12423.67</v>
      </c>
      <c r="H78" s="24">
        <v>0.26</v>
      </c>
      <c r="I78" s="31"/>
      <c r="J78" s="31"/>
      <c r="K78" s="35"/>
    </row>
    <row r="79" spans="2:11" x14ac:dyDescent="0.35">
      <c r="B79" s="8" t="s">
        <v>1098</v>
      </c>
      <c r="C79" s="60" t="s">
        <v>1099</v>
      </c>
      <c r="D79" s="54" t="s">
        <v>1100</v>
      </c>
      <c r="E79" s="6" t="s">
        <v>115</v>
      </c>
      <c r="F79" s="19">
        <v>166363</v>
      </c>
      <c r="G79" s="24">
        <v>11538.94</v>
      </c>
      <c r="H79" s="24">
        <v>0.24</v>
      </c>
      <c r="I79" s="31"/>
      <c r="J79" s="31"/>
      <c r="K79" s="35"/>
    </row>
    <row r="80" spans="2:11" x14ac:dyDescent="0.35">
      <c r="B80" s="8" t="s">
        <v>306</v>
      </c>
      <c r="C80" s="60" t="s">
        <v>307</v>
      </c>
      <c r="D80" s="54" t="s">
        <v>308</v>
      </c>
      <c r="E80" s="6" t="s">
        <v>115</v>
      </c>
      <c r="F80" s="19">
        <v>229555</v>
      </c>
      <c r="G80" s="24">
        <v>10141.049999999999</v>
      </c>
      <c r="H80" s="24">
        <v>0.21</v>
      </c>
      <c r="I80" s="31"/>
      <c r="J80" s="31"/>
      <c r="K80" s="35"/>
    </row>
    <row r="81" spans="2:11" x14ac:dyDescent="0.35">
      <c r="B81" s="8" t="s">
        <v>932</v>
      </c>
      <c r="C81" s="60" t="s">
        <v>933</v>
      </c>
      <c r="D81" s="54" t="s">
        <v>934</v>
      </c>
      <c r="E81" s="6" t="s">
        <v>84</v>
      </c>
      <c r="F81" s="19">
        <v>2706470</v>
      </c>
      <c r="G81" s="24">
        <v>8936.76</v>
      </c>
      <c r="H81" s="24">
        <v>0.19</v>
      </c>
      <c r="I81" s="31"/>
      <c r="J81" s="31"/>
      <c r="K81" s="35"/>
    </row>
    <row r="82" spans="2:11" x14ac:dyDescent="0.35">
      <c r="B82" s="8" t="s">
        <v>495</v>
      </c>
      <c r="C82" s="60" t="s">
        <v>496</v>
      </c>
      <c r="D82" s="54" t="s">
        <v>497</v>
      </c>
      <c r="E82" s="6" t="s">
        <v>119</v>
      </c>
      <c r="F82" s="19">
        <v>251576</v>
      </c>
      <c r="G82" s="24">
        <v>8571.7000000000007</v>
      </c>
      <c r="H82" s="24">
        <v>0.18</v>
      </c>
      <c r="I82" s="31"/>
      <c r="J82" s="31"/>
      <c r="K82" s="35"/>
    </row>
    <row r="83" spans="2:11" x14ac:dyDescent="0.35">
      <c r="B83" s="8" t="s">
        <v>1101</v>
      </c>
      <c r="C83" s="60" t="s">
        <v>1102</v>
      </c>
      <c r="D83" s="54" t="s">
        <v>1103</v>
      </c>
      <c r="E83" s="6" t="s">
        <v>115</v>
      </c>
      <c r="F83" s="19">
        <v>898953</v>
      </c>
      <c r="G83" s="24">
        <v>8555.7900000000009</v>
      </c>
      <c r="H83" s="24">
        <v>0.18</v>
      </c>
      <c r="I83" s="31"/>
      <c r="J83" s="31"/>
      <c r="K83" s="35"/>
    </row>
    <row r="84" spans="2:11" x14ac:dyDescent="0.35">
      <c r="B84" s="8" t="s">
        <v>1104</v>
      </c>
      <c r="C84" s="60" t="s">
        <v>1105</v>
      </c>
      <c r="D84" s="54" t="s">
        <v>1106</v>
      </c>
      <c r="E84" s="6" t="s">
        <v>292</v>
      </c>
      <c r="F84" s="19">
        <v>9934596</v>
      </c>
      <c r="G84" s="24">
        <v>5699.48</v>
      </c>
      <c r="H84" s="24">
        <v>0.12</v>
      </c>
      <c r="I84" s="31"/>
      <c r="J84" s="31"/>
      <c r="K84" s="35"/>
    </row>
    <row r="85" spans="2:11" x14ac:dyDescent="0.35">
      <c r="B85" s="8" t="s">
        <v>351</v>
      </c>
      <c r="C85" s="60" t="s">
        <v>352</v>
      </c>
      <c r="D85" s="54" t="s">
        <v>353</v>
      </c>
      <c r="E85" s="6" t="s">
        <v>44</v>
      </c>
      <c r="F85" s="19">
        <v>3286400</v>
      </c>
      <c r="G85" s="24">
        <v>4596.6899999999996</v>
      </c>
      <c r="H85" s="24">
        <v>0.1</v>
      </c>
      <c r="I85" s="31"/>
      <c r="J85" s="31"/>
      <c r="K85" s="35"/>
    </row>
    <row r="86" spans="2:11" x14ac:dyDescent="0.35">
      <c r="B86" s="8" t="s">
        <v>354</v>
      </c>
      <c r="C86" s="60" t="s">
        <v>355</v>
      </c>
      <c r="D86" s="54" t="s">
        <v>356</v>
      </c>
      <c r="E86" s="6" t="s">
        <v>131</v>
      </c>
      <c r="F86" s="19">
        <v>10586727</v>
      </c>
      <c r="G86" s="24">
        <v>4291.8599999999997</v>
      </c>
      <c r="H86" s="24">
        <v>0.09</v>
      </c>
      <c r="I86" s="31"/>
      <c r="J86" s="31"/>
      <c r="K86" s="35"/>
    </row>
    <row r="87" spans="2:11" x14ac:dyDescent="0.35">
      <c r="B87" s="8" t="s">
        <v>1107</v>
      </c>
      <c r="C87" s="60" t="s">
        <v>1108</v>
      </c>
      <c r="D87" s="54" t="s">
        <v>1109</v>
      </c>
      <c r="E87" s="6" t="s">
        <v>131</v>
      </c>
      <c r="F87" s="19">
        <v>200000</v>
      </c>
      <c r="G87" s="24">
        <v>3691.6</v>
      </c>
      <c r="H87" s="24">
        <v>0.08</v>
      </c>
      <c r="I87" s="31"/>
      <c r="J87" s="31"/>
      <c r="K87" s="35"/>
    </row>
    <row r="88" spans="2:11" x14ac:dyDescent="0.35">
      <c r="B88" s="8" t="s">
        <v>1110</v>
      </c>
      <c r="C88" s="60" t="s">
        <v>1111</v>
      </c>
      <c r="D88" s="54" t="s">
        <v>1112</v>
      </c>
      <c r="E88" s="6" t="s">
        <v>84</v>
      </c>
      <c r="F88" s="19">
        <v>1350179</v>
      </c>
      <c r="G88" s="24">
        <v>3609.7</v>
      </c>
      <c r="H88" s="24">
        <v>0.08</v>
      </c>
      <c r="I88" s="31"/>
      <c r="J88" s="31"/>
      <c r="K88" s="35"/>
    </row>
    <row r="89" spans="2:11" x14ac:dyDescent="0.35">
      <c r="B89" s="8" t="s">
        <v>789</v>
      </c>
      <c r="C89" s="60" t="s">
        <v>941</v>
      </c>
      <c r="D89" s="54" t="s">
        <v>942</v>
      </c>
      <c r="E89" s="6" t="s">
        <v>250</v>
      </c>
      <c r="F89" s="19">
        <v>2036417</v>
      </c>
      <c r="G89" s="24">
        <v>3545.4</v>
      </c>
      <c r="H89" s="24">
        <v>7.0000000000000007E-2</v>
      </c>
      <c r="I89" s="31"/>
      <c r="J89" s="31"/>
      <c r="K89" s="35"/>
    </row>
    <row r="90" spans="2:11" x14ac:dyDescent="0.35">
      <c r="B90" s="8" t="s">
        <v>1113</v>
      </c>
      <c r="C90" s="60" t="s">
        <v>1114</v>
      </c>
      <c r="D90" s="54" t="s">
        <v>1115</v>
      </c>
      <c r="E90" s="6" t="s">
        <v>207</v>
      </c>
      <c r="F90" s="19">
        <v>2606407</v>
      </c>
      <c r="G90" s="24">
        <v>1113.46</v>
      </c>
      <c r="H90" s="24">
        <v>0.02</v>
      </c>
      <c r="I90" s="31"/>
      <c r="J90" s="31"/>
      <c r="K90" s="35"/>
    </row>
    <row r="91" spans="2:11" x14ac:dyDescent="0.35">
      <c r="C91" s="58" t="s">
        <v>185</v>
      </c>
      <c r="D91" s="54"/>
      <c r="E91" s="6"/>
      <c r="F91" s="19"/>
      <c r="G91" s="25">
        <v>3841292.74</v>
      </c>
      <c r="H91" s="25">
        <v>81.099999999999994</v>
      </c>
      <c r="I91" s="31"/>
      <c r="J91" s="31"/>
      <c r="K91" s="35"/>
    </row>
    <row r="92" spans="2:11" x14ac:dyDescent="0.35">
      <c r="C92" s="57"/>
      <c r="D92" s="54"/>
      <c r="E92" s="6"/>
      <c r="F92" s="19"/>
      <c r="G92" s="24"/>
      <c r="H92" s="24"/>
      <c r="I92" s="31"/>
      <c r="J92" s="31"/>
      <c r="K92" s="35"/>
    </row>
    <row r="93" spans="2:11" x14ac:dyDescent="0.35">
      <c r="C93" s="59" t="s">
        <v>4667</v>
      </c>
      <c r="D93" s="54"/>
      <c r="E93" s="6"/>
      <c r="F93" s="19"/>
      <c r="G93" s="24"/>
      <c r="H93" s="24"/>
      <c r="I93" s="31"/>
      <c r="J93" s="31"/>
      <c r="K93" s="35"/>
    </row>
    <row r="94" spans="2:11" x14ac:dyDescent="0.35">
      <c r="B94" s="8" t="s">
        <v>1117</v>
      </c>
      <c r="C94" s="60" t="s">
        <v>4951</v>
      </c>
      <c r="D94" s="54"/>
      <c r="E94" s="6" t="s">
        <v>207</v>
      </c>
      <c r="F94" s="19">
        <v>-14751000</v>
      </c>
      <c r="G94" s="24">
        <v>-1135.83</v>
      </c>
      <c r="H94" s="24">
        <v>-0.02</v>
      </c>
      <c r="I94" s="31"/>
      <c r="J94" s="31"/>
      <c r="K94" s="35"/>
    </row>
    <row r="95" spans="2:11" x14ac:dyDescent="0.35">
      <c r="B95" s="8"/>
      <c r="C95" s="60" t="s">
        <v>4952</v>
      </c>
      <c r="D95" s="54"/>
      <c r="E95" s="6" t="s">
        <v>80</v>
      </c>
      <c r="F95" s="19">
        <v>-280000</v>
      </c>
      <c r="G95" s="75">
        <v>-140.69999999999999</v>
      </c>
      <c r="H95" s="75" t="s">
        <v>4856</v>
      </c>
      <c r="I95" s="31"/>
      <c r="J95" s="31"/>
      <c r="K95" s="35"/>
    </row>
    <row r="96" spans="2:11" x14ac:dyDescent="0.35">
      <c r="C96" s="58" t="s">
        <v>185</v>
      </c>
      <c r="D96" s="54"/>
      <c r="E96" s="6"/>
      <c r="F96" s="19"/>
      <c r="G96" s="25">
        <f>SUM(G94:G95)</f>
        <v>-1276.53</v>
      </c>
      <c r="H96" s="25">
        <f>SUM(H94:H95)</f>
        <v>-0.02</v>
      </c>
      <c r="I96" s="31"/>
      <c r="J96" s="31"/>
      <c r="K96" s="35"/>
    </row>
    <row r="97" spans="1:11" x14ac:dyDescent="0.35">
      <c r="C97" s="57"/>
      <c r="D97" s="54"/>
      <c r="E97" s="6"/>
      <c r="F97" s="19"/>
      <c r="G97" s="24"/>
      <c r="H97" s="24"/>
      <c r="I97" s="31"/>
      <c r="J97" s="31"/>
      <c r="K97" s="35"/>
    </row>
    <row r="98" spans="1:11" x14ac:dyDescent="0.35">
      <c r="C98" s="59" t="s">
        <v>1116</v>
      </c>
      <c r="D98" s="54"/>
      <c r="E98" s="6"/>
      <c r="F98" s="19"/>
      <c r="G98" s="24"/>
      <c r="H98" s="24"/>
      <c r="I98" s="31"/>
      <c r="J98" s="31"/>
      <c r="K98" s="35"/>
    </row>
    <row r="99" spans="1:11" x14ac:dyDescent="0.35">
      <c r="B99" s="8" t="s">
        <v>1117</v>
      </c>
      <c r="C99" s="60" t="s">
        <v>1118</v>
      </c>
      <c r="D99" s="54" t="s">
        <v>1119</v>
      </c>
      <c r="E99" s="6" t="s">
        <v>135</v>
      </c>
      <c r="F99" s="19">
        <v>10516950</v>
      </c>
      <c r="G99" s="24">
        <v>44671.8</v>
      </c>
      <c r="H99" s="24">
        <v>0.94</v>
      </c>
      <c r="I99" s="31"/>
      <c r="J99" s="31"/>
      <c r="K99" s="35"/>
    </row>
    <row r="100" spans="1:11" x14ac:dyDescent="0.35">
      <c r="C100" s="58" t="s">
        <v>185</v>
      </c>
      <c r="D100" s="54"/>
      <c r="E100" s="6"/>
      <c r="F100" s="19"/>
      <c r="G100" s="25">
        <v>44671.8</v>
      </c>
      <c r="H100" s="25">
        <v>0.94</v>
      </c>
      <c r="I100" s="31"/>
      <c r="J100" s="31"/>
      <c r="K100" s="35"/>
    </row>
    <row r="101" spans="1:11" x14ac:dyDescent="0.35">
      <c r="C101" s="57"/>
      <c r="D101" s="54"/>
      <c r="E101" s="6"/>
      <c r="F101" s="19"/>
      <c r="G101" s="24"/>
      <c r="H101" s="24"/>
      <c r="I101" s="31"/>
      <c r="J101" s="31"/>
      <c r="K101" s="35"/>
    </row>
    <row r="102" spans="1:11" x14ac:dyDescent="0.35">
      <c r="C102" s="59" t="s">
        <v>3</v>
      </c>
      <c r="D102" s="54"/>
      <c r="E102" s="6"/>
      <c r="F102" s="19"/>
      <c r="G102" s="24"/>
      <c r="H102" s="24"/>
      <c r="I102" s="31"/>
      <c r="J102" s="31"/>
      <c r="K102" s="35"/>
    </row>
    <row r="103" spans="1:11" x14ac:dyDescent="0.35">
      <c r="B103" s="8" t="s">
        <v>988</v>
      </c>
      <c r="C103" s="60" t="s">
        <v>989</v>
      </c>
      <c r="D103" s="54" t="s">
        <v>990</v>
      </c>
      <c r="E103" s="6" t="s">
        <v>163</v>
      </c>
      <c r="F103" s="19">
        <v>1079430</v>
      </c>
      <c r="G103" s="24">
        <v>54384.77</v>
      </c>
      <c r="H103" s="24">
        <v>1.1499999999999999</v>
      </c>
      <c r="I103" s="31"/>
      <c r="J103" s="31"/>
      <c r="K103" s="35"/>
    </row>
    <row r="104" spans="1:11" x14ac:dyDescent="0.35">
      <c r="B104" s="8" t="s">
        <v>385</v>
      </c>
      <c r="C104" s="60" t="s">
        <v>386</v>
      </c>
      <c r="D104" s="54" t="s">
        <v>387</v>
      </c>
      <c r="E104" s="6" t="s">
        <v>163</v>
      </c>
      <c r="F104" s="19">
        <v>454663</v>
      </c>
      <c r="G104" s="24">
        <v>49270.01</v>
      </c>
      <c r="H104" s="24">
        <v>1.04</v>
      </c>
      <c r="I104" s="31"/>
      <c r="J104" s="31"/>
      <c r="K104" s="35"/>
    </row>
    <row r="105" spans="1:11" x14ac:dyDescent="0.35">
      <c r="C105" s="58" t="s">
        <v>185</v>
      </c>
      <c r="D105" s="54"/>
      <c r="E105" s="6"/>
      <c r="F105" s="19"/>
      <c r="G105" s="25">
        <v>103654.78</v>
      </c>
      <c r="H105" s="25">
        <v>2.19</v>
      </c>
      <c r="I105" s="31"/>
      <c r="J105" s="31"/>
      <c r="K105" s="35"/>
    </row>
    <row r="106" spans="1:11" x14ac:dyDescent="0.35">
      <c r="C106" s="57"/>
      <c r="D106" s="54"/>
      <c r="E106" s="6"/>
      <c r="F106" s="19"/>
      <c r="G106" s="24"/>
      <c r="H106" s="24"/>
      <c r="I106" s="31"/>
      <c r="J106" s="31"/>
      <c r="K106" s="35"/>
    </row>
    <row r="107" spans="1:11" x14ac:dyDescent="0.35">
      <c r="C107" s="58" t="s">
        <v>4</v>
      </c>
      <c r="D107" s="54"/>
      <c r="E107" s="6"/>
      <c r="F107" s="19"/>
      <c r="G107" s="24" t="s">
        <v>2</v>
      </c>
      <c r="H107" s="24" t="s">
        <v>2</v>
      </c>
      <c r="I107" s="31"/>
      <c r="J107" s="31"/>
      <c r="K107" s="35"/>
    </row>
    <row r="108" spans="1:11" x14ac:dyDescent="0.35">
      <c r="C108" s="57"/>
      <c r="D108" s="54"/>
      <c r="E108" s="6"/>
      <c r="F108" s="19"/>
      <c r="G108" s="24"/>
      <c r="H108" s="24"/>
      <c r="I108" s="31"/>
      <c r="J108" s="31"/>
      <c r="K108" s="35"/>
    </row>
    <row r="109" spans="1:11" x14ac:dyDescent="0.35">
      <c r="A109" s="10"/>
      <c r="B109" s="28"/>
      <c r="C109" s="58" t="s">
        <v>5</v>
      </c>
      <c r="D109" s="54"/>
      <c r="E109" s="6"/>
      <c r="F109" s="19"/>
      <c r="G109" s="24"/>
      <c r="H109" s="24"/>
      <c r="I109" s="31"/>
      <c r="J109" s="31"/>
      <c r="K109" s="35"/>
    </row>
    <row r="110" spans="1:11" x14ac:dyDescent="0.35">
      <c r="C110" s="59" t="s">
        <v>6</v>
      </c>
      <c r="D110" s="54"/>
      <c r="E110" s="6"/>
      <c r="F110" s="19"/>
      <c r="G110" s="24"/>
      <c r="H110" s="24"/>
      <c r="I110" s="31"/>
      <c r="J110" s="31"/>
      <c r="K110" s="35"/>
    </row>
    <row r="111" spans="1:11" x14ac:dyDescent="0.35">
      <c r="C111" s="59" t="s">
        <v>641</v>
      </c>
      <c r="D111" s="54"/>
      <c r="E111" s="6"/>
      <c r="F111" s="19"/>
      <c r="G111" s="24"/>
      <c r="H111" s="24"/>
      <c r="I111" s="31"/>
      <c r="J111" s="31"/>
      <c r="K111" s="35"/>
    </row>
    <row r="112" spans="1:11" x14ac:dyDescent="0.35">
      <c r="B112" s="8" t="s">
        <v>1120</v>
      </c>
      <c r="C112" s="60" t="s">
        <v>820</v>
      </c>
      <c r="D112" s="54" t="s">
        <v>1121</v>
      </c>
      <c r="E112" s="6" t="s">
        <v>653</v>
      </c>
      <c r="F112" s="19">
        <v>33500</v>
      </c>
      <c r="G112" s="24">
        <v>33556.82</v>
      </c>
      <c r="H112" s="24">
        <v>0.71</v>
      </c>
      <c r="I112" s="31">
        <v>7.59</v>
      </c>
      <c r="J112" s="31"/>
      <c r="K112" s="35" t="s">
        <v>645</v>
      </c>
    </row>
    <row r="113" spans="1:11" x14ac:dyDescent="0.35">
      <c r="B113" s="8" t="s">
        <v>1122</v>
      </c>
      <c r="C113" s="60" t="s">
        <v>820</v>
      </c>
      <c r="D113" s="54" t="s">
        <v>1123</v>
      </c>
      <c r="E113" s="6" t="s">
        <v>653</v>
      </c>
      <c r="F113" s="19">
        <v>27500</v>
      </c>
      <c r="G113" s="24">
        <v>27552.25</v>
      </c>
      <c r="H113" s="24">
        <v>0.57999999999999996</v>
      </c>
      <c r="I113" s="31">
        <v>7.59</v>
      </c>
      <c r="J113" s="31"/>
      <c r="K113" s="35" t="s">
        <v>645</v>
      </c>
    </row>
    <row r="114" spans="1:11" x14ac:dyDescent="0.35">
      <c r="B114" s="8" t="s">
        <v>1124</v>
      </c>
      <c r="C114" s="60" t="s">
        <v>823</v>
      </c>
      <c r="D114" s="54" t="s">
        <v>1125</v>
      </c>
      <c r="E114" s="6" t="s">
        <v>1126</v>
      </c>
      <c r="F114" s="19">
        <v>16500</v>
      </c>
      <c r="G114" s="24">
        <v>16543.560000000001</v>
      </c>
      <c r="H114" s="24">
        <v>0.35</v>
      </c>
      <c r="I114" s="31">
        <v>7.4450000000000003</v>
      </c>
      <c r="J114" s="31"/>
      <c r="K114" s="35" t="s">
        <v>645</v>
      </c>
    </row>
    <row r="115" spans="1:11" x14ac:dyDescent="0.35">
      <c r="B115" s="8" t="s">
        <v>1127</v>
      </c>
      <c r="C115" s="60" t="s">
        <v>823</v>
      </c>
      <c r="D115" s="54" t="s">
        <v>1128</v>
      </c>
      <c r="E115" s="6" t="s">
        <v>1126</v>
      </c>
      <c r="F115" s="19">
        <v>13000</v>
      </c>
      <c r="G115" s="24">
        <v>13033.05</v>
      </c>
      <c r="H115" s="24">
        <v>0.28000000000000003</v>
      </c>
      <c r="I115" s="31">
        <v>7.415</v>
      </c>
      <c r="J115" s="31"/>
      <c r="K115" s="35" t="s">
        <v>645</v>
      </c>
    </row>
    <row r="116" spans="1:11" x14ac:dyDescent="0.35">
      <c r="C116" s="58" t="s">
        <v>185</v>
      </c>
      <c r="D116" s="54"/>
      <c r="E116" s="6"/>
      <c r="F116" s="19"/>
      <c r="G116" s="25">
        <v>90685.68</v>
      </c>
      <c r="H116" s="25">
        <v>1.92</v>
      </c>
      <c r="I116" s="31"/>
      <c r="J116" s="31"/>
      <c r="K116" s="35"/>
    </row>
    <row r="117" spans="1:11" x14ac:dyDescent="0.35">
      <c r="C117" s="57"/>
      <c r="D117" s="54"/>
      <c r="E117" s="6"/>
      <c r="F117" s="19"/>
      <c r="G117" s="24"/>
      <c r="H117" s="24"/>
      <c r="I117" s="31"/>
      <c r="J117" s="31"/>
      <c r="K117" s="35"/>
    </row>
    <row r="118" spans="1:11" x14ac:dyDescent="0.35">
      <c r="C118" s="58" t="s">
        <v>7</v>
      </c>
      <c r="D118" s="54"/>
      <c r="E118" s="6"/>
      <c r="F118" s="19"/>
      <c r="G118" s="24" t="s">
        <v>2</v>
      </c>
      <c r="H118" s="24" t="s">
        <v>2</v>
      </c>
      <c r="I118" s="31"/>
      <c r="J118" s="31"/>
      <c r="K118" s="35"/>
    </row>
    <row r="119" spans="1:11" x14ac:dyDescent="0.35">
      <c r="C119" s="57"/>
      <c r="D119" s="54"/>
      <c r="E119" s="6"/>
      <c r="F119" s="19"/>
      <c r="G119" s="24"/>
      <c r="H119" s="24"/>
      <c r="I119" s="31"/>
      <c r="J119" s="31"/>
      <c r="K119" s="35"/>
    </row>
    <row r="120" spans="1:11" x14ac:dyDescent="0.35">
      <c r="C120" s="58" t="s">
        <v>8</v>
      </c>
      <c r="D120" s="54"/>
      <c r="E120" s="6"/>
      <c r="F120" s="19"/>
      <c r="G120" s="24" t="s">
        <v>2</v>
      </c>
      <c r="H120" s="24" t="s">
        <v>2</v>
      </c>
      <c r="I120" s="31"/>
      <c r="J120" s="31"/>
      <c r="K120" s="35"/>
    </row>
    <row r="121" spans="1:11" x14ac:dyDescent="0.35">
      <c r="C121" s="57"/>
      <c r="D121" s="54"/>
      <c r="E121" s="6"/>
      <c r="F121" s="19"/>
      <c r="G121" s="24"/>
      <c r="H121" s="24"/>
      <c r="I121" s="31"/>
      <c r="J121" s="31"/>
      <c r="K121" s="35"/>
    </row>
    <row r="122" spans="1:11" x14ac:dyDescent="0.35">
      <c r="C122" s="58" t="s">
        <v>9</v>
      </c>
      <c r="D122" s="54"/>
      <c r="E122" s="6"/>
      <c r="F122" s="19"/>
      <c r="G122" s="24" t="s">
        <v>2</v>
      </c>
      <c r="H122" s="24" t="s">
        <v>2</v>
      </c>
      <c r="I122" s="31"/>
      <c r="J122" s="31"/>
      <c r="K122" s="35"/>
    </row>
    <row r="123" spans="1:11" x14ac:dyDescent="0.35">
      <c r="C123" s="57"/>
      <c r="D123" s="54"/>
      <c r="E123" s="6"/>
      <c r="F123" s="19"/>
      <c r="G123" s="24"/>
      <c r="H123" s="24"/>
      <c r="I123" s="31"/>
      <c r="J123" s="31"/>
      <c r="K123" s="35"/>
    </row>
    <row r="124" spans="1:11" x14ac:dyDescent="0.35">
      <c r="C124" s="58" t="s">
        <v>10</v>
      </c>
      <c r="D124" s="54"/>
      <c r="E124" s="6"/>
      <c r="F124" s="19"/>
      <c r="G124" s="24" t="s">
        <v>2</v>
      </c>
      <c r="H124" s="24" t="s">
        <v>2</v>
      </c>
      <c r="I124" s="31"/>
      <c r="J124" s="31"/>
      <c r="K124" s="35"/>
    </row>
    <row r="125" spans="1:11" x14ac:dyDescent="0.35">
      <c r="C125" s="57"/>
      <c r="D125" s="54"/>
      <c r="E125" s="6"/>
      <c r="F125" s="19"/>
      <c r="G125" s="24"/>
      <c r="H125" s="24"/>
      <c r="I125" s="31"/>
      <c r="J125" s="31"/>
      <c r="K125" s="35"/>
    </row>
    <row r="126" spans="1:11" x14ac:dyDescent="0.35">
      <c r="C126" s="58" t="s">
        <v>11</v>
      </c>
      <c r="D126" s="54"/>
      <c r="E126" s="6"/>
      <c r="F126" s="19"/>
      <c r="G126" s="24" t="s">
        <v>2</v>
      </c>
      <c r="H126" s="24" t="s">
        <v>2</v>
      </c>
      <c r="I126" s="31"/>
      <c r="J126" s="31"/>
      <c r="K126" s="35"/>
    </row>
    <row r="127" spans="1:11" x14ac:dyDescent="0.35">
      <c r="C127" s="57"/>
      <c r="D127" s="54"/>
      <c r="E127" s="6"/>
      <c r="F127" s="19"/>
      <c r="G127" s="24"/>
      <c r="H127" s="24"/>
      <c r="I127" s="31"/>
      <c r="J127" s="31"/>
      <c r="K127" s="35"/>
    </row>
    <row r="128" spans="1:11" x14ac:dyDescent="0.35">
      <c r="A128" s="10"/>
      <c r="B128" s="28"/>
      <c r="C128" s="58" t="s">
        <v>13</v>
      </c>
      <c r="D128" s="54"/>
      <c r="E128" s="6"/>
      <c r="F128" s="19"/>
      <c r="G128" s="24"/>
      <c r="H128" s="24"/>
      <c r="I128" s="31"/>
      <c r="J128" s="31"/>
      <c r="K128" s="35"/>
    </row>
    <row r="129" spans="1:11" x14ac:dyDescent="0.35">
      <c r="A129" s="28"/>
      <c r="B129" s="28"/>
      <c r="C129" s="58" t="s">
        <v>14</v>
      </c>
      <c r="D129" s="54"/>
      <c r="E129" s="6"/>
      <c r="F129" s="19"/>
      <c r="G129" s="24" t="s">
        <v>2</v>
      </c>
      <c r="H129" s="24" t="s">
        <v>2</v>
      </c>
      <c r="I129" s="31"/>
      <c r="J129" s="31"/>
      <c r="K129" s="35"/>
    </row>
    <row r="130" spans="1:11" x14ac:dyDescent="0.35">
      <c r="A130" s="28"/>
      <c r="B130" s="28"/>
      <c r="C130" s="58"/>
      <c r="D130" s="54"/>
      <c r="E130" s="6"/>
      <c r="F130" s="19"/>
      <c r="G130" s="24"/>
      <c r="H130" s="24"/>
      <c r="I130" s="31"/>
      <c r="J130" s="31"/>
      <c r="K130" s="35"/>
    </row>
    <row r="131" spans="1:11" x14ac:dyDescent="0.35">
      <c r="C131" s="59" t="s">
        <v>15</v>
      </c>
      <c r="D131" s="54"/>
      <c r="E131" s="6"/>
      <c r="F131" s="19"/>
      <c r="G131" s="24"/>
      <c r="H131" s="24"/>
      <c r="I131" s="31"/>
      <c r="J131" s="31"/>
      <c r="K131" s="35"/>
    </row>
    <row r="132" spans="1:11" x14ac:dyDescent="0.35">
      <c r="B132" s="8" t="s">
        <v>1129</v>
      </c>
      <c r="C132" s="60" t="s">
        <v>803</v>
      </c>
      <c r="D132" s="54" t="s">
        <v>1130</v>
      </c>
      <c r="E132" s="6" t="s">
        <v>805</v>
      </c>
      <c r="F132" s="19">
        <v>10000</v>
      </c>
      <c r="G132" s="24">
        <v>49900.75</v>
      </c>
      <c r="H132" s="24">
        <v>1.05</v>
      </c>
      <c r="I132" s="31">
        <v>6.0496999999999996</v>
      </c>
      <c r="J132" s="31"/>
      <c r="K132" s="35" t="s">
        <v>645</v>
      </c>
    </row>
    <row r="133" spans="1:11" x14ac:dyDescent="0.35">
      <c r="C133" s="58" t="s">
        <v>185</v>
      </c>
      <c r="D133" s="54"/>
      <c r="E133" s="6"/>
      <c r="F133" s="19"/>
      <c r="G133" s="25">
        <v>49900.75</v>
      </c>
      <c r="H133" s="25">
        <v>1.05</v>
      </c>
      <c r="I133" s="31"/>
      <c r="J133" s="31"/>
      <c r="K133" s="35"/>
    </row>
    <row r="134" spans="1:11" x14ac:dyDescent="0.35">
      <c r="C134" s="57"/>
      <c r="D134" s="54"/>
      <c r="E134" s="6"/>
      <c r="F134" s="19"/>
      <c r="G134" s="24"/>
      <c r="H134" s="24"/>
      <c r="I134" s="31"/>
      <c r="J134" s="31"/>
      <c r="K134" s="35"/>
    </row>
    <row r="135" spans="1:11" x14ac:dyDescent="0.35">
      <c r="C135" s="59" t="s">
        <v>16</v>
      </c>
      <c r="D135" s="54"/>
      <c r="E135" s="6"/>
      <c r="F135" s="19"/>
      <c r="G135" s="24"/>
      <c r="H135" s="24"/>
      <c r="I135" s="31"/>
      <c r="J135" s="31"/>
      <c r="K135" s="35"/>
    </row>
    <row r="136" spans="1:11" x14ac:dyDescent="0.35">
      <c r="B136" s="8" t="s">
        <v>1131</v>
      </c>
      <c r="C136" s="60" t="s">
        <v>1132</v>
      </c>
      <c r="D136" s="54" t="s">
        <v>1133</v>
      </c>
      <c r="E136" s="6" t="s">
        <v>196</v>
      </c>
      <c r="F136" s="19">
        <v>60000000</v>
      </c>
      <c r="G136" s="24">
        <v>59890.14</v>
      </c>
      <c r="H136" s="24">
        <v>1.26</v>
      </c>
      <c r="I136" s="31">
        <v>5.1502999999999997</v>
      </c>
      <c r="J136" s="31"/>
      <c r="K136" s="35"/>
    </row>
    <row r="137" spans="1:11" x14ac:dyDescent="0.35">
      <c r="B137" s="8" t="s">
        <v>1134</v>
      </c>
      <c r="C137" s="60" t="s">
        <v>1135</v>
      </c>
      <c r="D137" s="54" t="s">
        <v>1136</v>
      </c>
      <c r="E137" s="6" t="s">
        <v>196</v>
      </c>
      <c r="F137" s="19">
        <v>50000000</v>
      </c>
      <c r="G137" s="24">
        <v>49761.8</v>
      </c>
      <c r="H137" s="24">
        <v>1.05</v>
      </c>
      <c r="I137" s="31">
        <v>5.1393000000000004</v>
      </c>
      <c r="J137" s="31"/>
      <c r="K137" s="35"/>
    </row>
    <row r="138" spans="1:11" x14ac:dyDescent="0.35">
      <c r="B138" s="8" t="s">
        <v>193</v>
      </c>
      <c r="C138" s="60" t="s">
        <v>194</v>
      </c>
      <c r="D138" s="54" t="s">
        <v>195</v>
      </c>
      <c r="E138" s="6" t="s">
        <v>196</v>
      </c>
      <c r="F138" s="19">
        <v>1500000</v>
      </c>
      <c r="G138" s="24">
        <v>1455.67</v>
      </c>
      <c r="H138" s="24">
        <v>0.03</v>
      </c>
      <c r="I138" s="31">
        <v>5.5027999999999997</v>
      </c>
      <c r="J138" s="31"/>
      <c r="K138" s="35"/>
    </row>
    <row r="139" spans="1:11" x14ac:dyDescent="0.35">
      <c r="C139" s="58" t="s">
        <v>185</v>
      </c>
      <c r="D139" s="54"/>
      <c r="E139" s="6"/>
      <c r="F139" s="19"/>
      <c r="G139" s="25">
        <v>111107.61</v>
      </c>
      <c r="H139" s="25">
        <v>2.34</v>
      </c>
      <c r="I139" s="31"/>
      <c r="J139" s="31"/>
      <c r="K139" s="35"/>
    </row>
    <row r="140" spans="1:11" x14ac:dyDescent="0.35">
      <c r="C140" s="57"/>
      <c r="D140" s="54"/>
      <c r="E140" s="6"/>
      <c r="F140" s="19"/>
      <c r="G140" s="24"/>
      <c r="H140" s="24"/>
      <c r="I140" s="31"/>
      <c r="J140" s="31"/>
      <c r="K140" s="35"/>
    </row>
    <row r="141" spans="1:11" x14ac:dyDescent="0.35">
      <c r="C141" s="58" t="s">
        <v>17</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C143" s="58" t="s">
        <v>18</v>
      </c>
      <c r="D143" s="54"/>
      <c r="E143" s="6"/>
      <c r="F143" s="19"/>
      <c r="G143" s="24" t="s">
        <v>2</v>
      </c>
      <c r="H143" s="24" t="s">
        <v>2</v>
      </c>
      <c r="I143" s="31"/>
      <c r="J143" s="31"/>
      <c r="K143" s="35"/>
    </row>
    <row r="144" spans="1:11" x14ac:dyDescent="0.35">
      <c r="C144" s="57"/>
      <c r="D144" s="54"/>
      <c r="E144" s="6"/>
      <c r="F144" s="19"/>
      <c r="G144" s="24"/>
      <c r="H144" s="24"/>
      <c r="I144" s="31"/>
      <c r="J144" s="31"/>
      <c r="K144" s="35"/>
    </row>
    <row r="145" spans="1:54" x14ac:dyDescent="0.35">
      <c r="A145" s="10"/>
      <c r="B145" s="28"/>
      <c r="C145" s="58" t="s">
        <v>19</v>
      </c>
      <c r="D145" s="54"/>
      <c r="E145" s="6"/>
      <c r="F145" s="19"/>
      <c r="G145" s="24"/>
      <c r="H145" s="24"/>
      <c r="I145" s="31"/>
      <c r="J145" s="31"/>
      <c r="K145" s="35"/>
    </row>
    <row r="146" spans="1:54" x14ac:dyDescent="0.35">
      <c r="A146" s="28"/>
      <c r="B146" s="28"/>
      <c r="C146" s="58" t="s">
        <v>20</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21</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22</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A152" s="28"/>
      <c r="B152" s="28"/>
      <c r="C152" s="58" t="s">
        <v>23</v>
      </c>
      <c r="D152" s="54"/>
      <c r="E152" s="6"/>
      <c r="F152" s="19"/>
      <c r="G152" s="24" t="s">
        <v>2</v>
      </c>
      <c r="H152" s="24" t="s">
        <v>2</v>
      </c>
      <c r="I152" s="31"/>
      <c r="J152" s="31"/>
      <c r="K152" s="35"/>
    </row>
    <row r="153" spans="1:54" x14ac:dyDescent="0.35">
      <c r="A153" s="28"/>
      <c r="B153" s="28"/>
      <c r="C153" s="58"/>
      <c r="D153" s="54"/>
      <c r="E153" s="6"/>
      <c r="F153" s="19"/>
      <c r="G153" s="24"/>
      <c r="H153" s="24"/>
      <c r="I153" s="31"/>
      <c r="J153" s="31"/>
      <c r="K153" s="35"/>
    </row>
    <row r="154" spans="1:54" x14ac:dyDescent="0.35">
      <c r="C154" s="59" t="s">
        <v>24</v>
      </c>
      <c r="D154" s="54"/>
      <c r="E154" s="6"/>
      <c r="F154" s="19"/>
      <c r="G154" s="24"/>
      <c r="H154" s="24"/>
      <c r="I154" s="31"/>
      <c r="J154" s="31"/>
      <c r="K154" s="35"/>
    </row>
    <row r="155" spans="1:54" x14ac:dyDescent="0.35">
      <c r="B155" s="8" t="s">
        <v>197</v>
      </c>
      <c r="C155" s="60" t="s">
        <v>198</v>
      </c>
      <c r="D155" s="54"/>
      <c r="E155" s="6"/>
      <c r="F155" s="19"/>
      <c r="G155" s="24">
        <v>498763.96</v>
      </c>
      <c r="H155" s="24">
        <v>10.53</v>
      </c>
      <c r="I155" s="31"/>
      <c r="J155" s="31"/>
      <c r="K155" s="35"/>
    </row>
    <row r="156" spans="1:54" x14ac:dyDescent="0.35">
      <c r="C156" s="58" t="s">
        <v>185</v>
      </c>
      <c r="D156" s="54"/>
      <c r="E156" s="6"/>
      <c r="F156" s="19"/>
      <c r="G156" s="25">
        <v>498763.96</v>
      </c>
      <c r="H156" s="25">
        <v>10.53</v>
      </c>
      <c r="I156" s="31"/>
      <c r="J156" s="31"/>
      <c r="K156" s="35"/>
    </row>
    <row r="157" spans="1:54" x14ac:dyDescent="0.35">
      <c r="C157" s="57"/>
      <c r="D157" s="54"/>
      <c r="E157" s="6"/>
      <c r="F157" s="19"/>
      <c r="G157" s="24"/>
      <c r="H157" s="24"/>
      <c r="I157" s="31"/>
      <c r="J157" s="31"/>
      <c r="K157" s="35"/>
    </row>
    <row r="158" spans="1:54" x14ac:dyDescent="0.35">
      <c r="A158" s="10"/>
      <c r="B158" s="28"/>
      <c r="C158" s="58" t="s">
        <v>25</v>
      </c>
      <c r="D158" s="54"/>
      <c r="E158" s="6"/>
      <c r="F158" s="19"/>
      <c r="G158" s="24"/>
      <c r="H158" s="24"/>
      <c r="I158" s="31"/>
      <c r="J158" s="31"/>
      <c r="K158" s="35"/>
    </row>
    <row r="159" spans="1:54" s="2" customFormat="1" ht="13.5" x14ac:dyDescent="0.35">
      <c r="A159" s="28"/>
      <c r="B159" s="28"/>
      <c r="C159" s="57" t="s">
        <v>4855</v>
      </c>
      <c r="D159" s="54"/>
      <c r="E159" s="6"/>
      <c r="F159" s="19"/>
      <c r="G159" s="24">
        <v>2014</v>
      </c>
      <c r="H159" s="24">
        <v>0.04</v>
      </c>
      <c r="I159" s="31"/>
      <c r="J159" s="31"/>
      <c r="K159" s="35"/>
      <c r="L159" s="3"/>
      <c r="AI159" s="3"/>
      <c r="AV159" s="3"/>
      <c r="AX159" s="3"/>
      <c r="BB159" s="3"/>
    </row>
    <row r="160" spans="1:54" x14ac:dyDescent="0.35">
      <c r="B160" s="8"/>
      <c r="C160" s="60" t="s">
        <v>199</v>
      </c>
      <c r="D160" s="54"/>
      <c r="E160" s="6"/>
      <c r="F160" s="19"/>
      <c r="G160" s="24">
        <v>-5597.5300000000007</v>
      </c>
      <c r="H160" s="24">
        <f>-0.11+0.02</f>
        <v>-0.09</v>
      </c>
      <c r="I160" s="31"/>
      <c r="J160" s="31"/>
      <c r="K160" s="35"/>
    </row>
    <row r="161" spans="2:11" x14ac:dyDescent="0.35">
      <c r="C161" s="58" t="s">
        <v>185</v>
      </c>
      <c r="D161" s="54"/>
      <c r="E161" s="6"/>
      <c r="F161" s="19"/>
      <c r="G161" s="25">
        <f>SUM(G159:G160)</f>
        <v>-3583.5300000000007</v>
      </c>
      <c r="H161" s="25">
        <f>SUM(H159:H160)</f>
        <v>-4.9999999999999996E-2</v>
      </c>
      <c r="I161" s="31"/>
      <c r="J161" s="31"/>
      <c r="K161" s="35"/>
    </row>
    <row r="162" spans="2:11" x14ac:dyDescent="0.35">
      <c r="C162" s="57"/>
      <c r="D162" s="54"/>
      <c r="E162" s="6"/>
      <c r="F162" s="19"/>
      <c r="G162" s="24"/>
      <c r="H162" s="24"/>
      <c r="I162" s="31"/>
      <c r="J162" s="31"/>
      <c r="K162" s="35"/>
    </row>
    <row r="163" spans="2:11" x14ac:dyDescent="0.35">
      <c r="C163" s="61" t="s">
        <v>200</v>
      </c>
      <c r="D163" s="55"/>
      <c r="E163" s="5"/>
      <c r="F163" s="20"/>
      <c r="G163" s="26">
        <v>4735217.26</v>
      </c>
      <c r="H163" s="26">
        <v>100</v>
      </c>
      <c r="I163" s="32"/>
      <c r="J163" s="32"/>
      <c r="K163" s="36"/>
    </row>
    <row r="165" spans="2:11" s="50" customFormat="1" ht="15" x14ac:dyDescent="0.4">
      <c r="C165" s="50" t="s">
        <v>4550</v>
      </c>
      <c r="F165" s="51"/>
      <c r="G165" s="51"/>
      <c r="H165" s="51"/>
    </row>
    <row r="166" spans="2:11" s="42" customFormat="1" ht="27" x14ac:dyDescent="0.35">
      <c r="B166" s="43"/>
      <c r="C166" s="43" t="s">
        <v>4545</v>
      </c>
      <c r="D166" s="43" t="s">
        <v>4546</v>
      </c>
      <c r="E166" s="43" t="s">
        <v>4547</v>
      </c>
      <c r="F166" s="44" t="s">
        <v>34</v>
      </c>
      <c r="G166" s="45" t="s">
        <v>4548</v>
      </c>
      <c r="H166" s="44" t="s">
        <v>36</v>
      </c>
      <c r="I166" s="43" t="s">
        <v>39</v>
      </c>
    </row>
    <row r="167" spans="2:11" s="42" customFormat="1" ht="13.5" x14ac:dyDescent="0.35">
      <c r="B167" s="43"/>
      <c r="C167" s="43" t="s">
        <v>4544</v>
      </c>
      <c r="D167" s="43"/>
      <c r="E167" s="43"/>
      <c r="F167" s="44"/>
      <c r="G167" s="45"/>
      <c r="H167" s="44"/>
      <c r="I167" s="43"/>
    </row>
    <row r="168" spans="2:11" s="2" customFormat="1" ht="13.5" x14ac:dyDescent="0.35">
      <c r="B168" s="46">
        <v>2300155</v>
      </c>
      <c r="C168" s="46" t="s">
        <v>4930</v>
      </c>
      <c r="D168" s="46" t="s">
        <v>4543</v>
      </c>
      <c r="E168" s="46"/>
      <c r="F168" s="47">
        <v>1500265</v>
      </c>
      <c r="G168" s="47">
        <v>361536.86022999999</v>
      </c>
      <c r="H168" s="47">
        <v>7.64</v>
      </c>
      <c r="I168" s="46"/>
    </row>
    <row r="169" spans="2:11" s="1" customFormat="1" ht="13.5" x14ac:dyDescent="0.35">
      <c r="B169" s="48"/>
      <c r="C169" s="48" t="s">
        <v>4553</v>
      </c>
      <c r="D169" s="48"/>
      <c r="E169" s="48"/>
      <c r="F169" s="49"/>
      <c r="G169" s="49"/>
      <c r="H169" s="49"/>
      <c r="I169" s="48"/>
    </row>
    <row r="170" spans="2:11" s="2" customFormat="1" ht="13.5" x14ac:dyDescent="0.35">
      <c r="B170" s="46">
        <v>2222824</v>
      </c>
      <c r="C170" s="46" t="s">
        <v>4666</v>
      </c>
      <c r="D170" s="46" t="s">
        <v>4552</v>
      </c>
      <c r="E170" s="46" t="s">
        <v>153</v>
      </c>
      <c r="F170" s="47">
        <v>-7359375</v>
      </c>
      <c r="G170" s="47">
        <v>-19600.959374999999</v>
      </c>
      <c r="H170" s="47">
        <v>-0.41</v>
      </c>
      <c r="I170" s="46"/>
    </row>
    <row r="171" spans="2:11" s="2" customFormat="1" ht="13.5" x14ac:dyDescent="0.35">
      <c r="B171" s="46">
        <v>2222704</v>
      </c>
      <c r="C171" s="46" t="s">
        <v>4570</v>
      </c>
      <c r="D171" s="46" t="s">
        <v>4552</v>
      </c>
      <c r="E171" s="46" t="s">
        <v>84</v>
      </c>
      <c r="F171" s="47">
        <v>-310750</v>
      </c>
      <c r="G171" s="47">
        <v>-7635.7489999999998</v>
      </c>
      <c r="H171" s="47">
        <v>-0.16</v>
      </c>
      <c r="I171" s="46"/>
    </row>
    <row r="172" spans="2:11" s="1" customFormat="1" ht="13.5" x14ac:dyDescent="0.35">
      <c r="B172" s="48"/>
      <c r="C172" s="48" t="s">
        <v>4549</v>
      </c>
      <c r="D172" s="48"/>
      <c r="E172" s="48"/>
      <c r="F172" s="49"/>
      <c r="G172" s="49">
        <f>SUM(G168:G171)</f>
        <v>334300.151855</v>
      </c>
      <c r="H172" s="49">
        <f>SUM(H168:H171)</f>
        <v>7.0699999999999994</v>
      </c>
      <c r="I172" s="48"/>
    </row>
    <row r="174" spans="2:11" x14ac:dyDescent="0.35">
      <c r="C174" s="1" t="s">
        <v>201</v>
      </c>
    </row>
    <row r="175" spans="2:11" x14ac:dyDescent="0.35">
      <c r="C175" s="37" t="s">
        <v>202</v>
      </c>
      <c r="D175" s="37"/>
      <c r="E175" s="37"/>
      <c r="F175" s="37"/>
      <c r="G175" s="37"/>
      <c r="H175" s="37"/>
      <c r="I175" s="37"/>
      <c r="J175" s="37"/>
      <c r="K175" s="37"/>
    </row>
    <row r="176" spans="2:11" x14ac:dyDescent="0.35">
      <c r="C176" s="2" t="s">
        <v>203</v>
      </c>
    </row>
    <row r="177" spans="1:256" x14ac:dyDescent="0.35">
      <c r="C177" s="2" t="s">
        <v>204</v>
      </c>
    </row>
    <row r="178" spans="1:256" ht="30" customHeight="1" x14ac:dyDescent="0.35">
      <c r="C178" s="205" t="s">
        <v>205</v>
      </c>
      <c r="D178" s="206"/>
      <c r="E178" s="206"/>
      <c r="F178" s="206"/>
      <c r="G178" s="206"/>
      <c r="H178" s="206"/>
      <c r="I178" s="206"/>
      <c r="J178" s="206"/>
      <c r="K178" s="206"/>
    </row>
    <row r="179" spans="1:256" x14ac:dyDescent="0.35">
      <c r="C179" s="2" t="s">
        <v>206</v>
      </c>
    </row>
    <row r="180" spans="1:256" x14ac:dyDescent="0.35">
      <c r="C180" s="2" t="s">
        <v>4881</v>
      </c>
    </row>
    <row r="182" spans="1:256" x14ac:dyDescent="0.35">
      <c r="C182" s="2" t="s">
        <v>5006</v>
      </c>
      <c r="E182" s="2" t="s">
        <v>2</v>
      </c>
    </row>
    <row r="184" spans="1:256" x14ac:dyDescent="0.35">
      <c r="C184" s="2" t="s">
        <v>5007</v>
      </c>
      <c r="E184" s="2" t="s">
        <v>2</v>
      </c>
    </row>
    <row r="186" spans="1:256" x14ac:dyDescent="0.35">
      <c r="C186" s="2" t="s">
        <v>5056</v>
      </c>
    </row>
    <row r="188" spans="1:256" x14ac:dyDescent="0.35">
      <c r="C188" s="2" t="s">
        <v>5057</v>
      </c>
    </row>
    <row r="189" spans="1:256" s="86" customFormat="1" ht="35.25" customHeight="1" x14ac:dyDescent="0.35">
      <c r="A189" s="82"/>
      <c r="B189" s="82"/>
      <c r="C189" s="87" t="s">
        <v>5012</v>
      </c>
      <c r="D189" s="91" t="s">
        <v>5013</v>
      </c>
      <c r="E189" s="91" t="s">
        <v>5014</v>
      </c>
      <c r="F189" s="83"/>
      <c r="G189" s="84"/>
      <c r="H189" s="84"/>
      <c r="I189" s="84"/>
      <c r="J189" s="84"/>
      <c r="K189" s="85"/>
      <c r="L189" s="85"/>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5"/>
      <c r="AJ189" s="82"/>
      <c r="AK189" s="82"/>
      <c r="AL189" s="82"/>
      <c r="AM189" s="82"/>
      <c r="AN189" s="82"/>
      <c r="AO189" s="82"/>
      <c r="AP189" s="82"/>
      <c r="AQ189" s="82"/>
      <c r="AR189" s="82"/>
      <c r="AS189" s="82"/>
      <c r="AT189" s="82"/>
      <c r="AU189" s="82"/>
      <c r="AV189" s="85"/>
      <c r="AW189" s="82"/>
      <c r="AX189" s="85"/>
      <c r="AY189" s="82"/>
      <c r="AZ189" s="82"/>
      <c r="BA189" s="82"/>
      <c r="BB189" s="85"/>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row>
    <row r="190" spans="1:256" s="86" customFormat="1" x14ac:dyDescent="0.35">
      <c r="A190" s="82"/>
      <c r="B190" s="82"/>
      <c r="C190" s="89" t="s">
        <v>5015</v>
      </c>
      <c r="D190" s="92">
        <v>60.164000000000001</v>
      </c>
      <c r="E190" s="92">
        <v>64.572999999999993</v>
      </c>
      <c r="F190" s="83"/>
      <c r="G190" s="84"/>
      <c r="H190" s="84"/>
      <c r="I190" s="84"/>
      <c r="J190" s="84"/>
      <c r="K190" s="85"/>
      <c r="L190" s="85"/>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5"/>
      <c r="AJ190" s="82"/>
      <c r="AK190" s="82"/>
      <c r="AL190" s="82"/>
      <c r="AM190" s="82"/>
      <c r="AN190" s="82"/>
      <c r="AO190" s="82"/>
      <c r="AP190" s="82"/>
      <c r="AQ190" s="82"/>
      <c r="AR190" s="82"/>
      <c r="AS190" s="82"/>
      <c r="AT190" s="82"/>
      <c r="AU190" s="82"/>
      <c r="AV190" s="85"/>
      <c r="AW190" s="82"/>
      <c r="AX190" s="85"/>
      <c r="AY190" s="82"/>
      <c r="AZ190" s="82"/>
      <c r="BA190" s="82"/>
      <c r="BB190" s="85"/>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82"/>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row>
    <row r="191" spans="1:256" s="86" customFormat="1" x14ac:dyDescent="0.35">
      <c r="A191" s="82"/>
      <c r="B191" s="82"/>
      <c r="C191" s="89" t="s">
        <v>5016</v>
      </c>
      <c r="D191" s="92">
        <v>346.95569999999998</v>
      </c>
      <c r="E191" s="92">
        <v>372.3818</v>
      </c>
      <c r="F191" s="83"/>
      <c r="G191" s="84"/>
      <c r="H191" s="84"/>
      <c r="I191" s="84"/>
      <c r="J191" s="84"/>
      <c r="K191" s="85"/>
      <c r="L191" s="85"/>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5"/>
      <c r="AJ191" s="82"/>
      <c r="AK191" s="82"/>
      <c r="AL191" s="82"/>
      <c r="AM191" s="82"/>
      <c r="AN191" s="82"/>
      <c r="AO191" s="82"/>
      <c r="AP191" s="82"/>
      <c r="AQ191" s="82"/>
      <c r="AR191" s="82"/>
      <c r="AS191" s="82"/>
      <c r="AT191" s="82"/>
      <c r="AU191" s="82"/>
      <c r="AV191" s="85"/>
      <c r="AW191" s="82"/>
      <c r="AX191" s="85"/>
      <c r="AY191" s="82"/>
      <c r="AZ191" s="82"/>
      <c r="BA191" s="82"/>
      <c r="BB191" s="85"/>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row>
    <row r="192" spans="1:256" s="86" customFormat="1" x14ac:dyDescent="0.35">
      <c r="A192" s="82"/>
      <c r="B192" s="82"/>
      <c r="C192" s="89" t="s">
        <v>5017</v>
      </c>
      <c r="D192" s="92">
        <v>80.414000000000001</v>
      </c>
      <c r="E192" s="92">
        <v>86.360600000000005</v>
      </c>
      <c r="F192" s="83"/>
      <c r="G192" s="84"/>
      <c r="H192" s="84"/>
      <c r="I192" s="84"/>
      <c r="J192" s="84"/>
      <c r="K192" s="85"/>
      <c r="L192" s="85"/>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5"/>
      <c r="AJ192" s="82"/>
      <c r="AK192" s="82"/>
      <c r="AL192" s="82"/>
      <c r="AM192" s="82"/>
      <c r="AN192" s="82"/>
      <c r="AO192" s="82"/>
      <c r="AP192" s="82"/>
      <c r="AQ192" s="82"/>
      <c r="AR192" s="82"/>
      <c r="AS192" s="82"/>
      <c r="AT192" s="82"/>
      <c r="AU192" s="82"/>
      <c r="AV192" s="85"/>
      <c r="AW192" s="82"/>
      <c r="AX192" s="85"/>
      <c r="AY192" s="82"/>
      <c r="AZ192" s="82"/>
      <c r="BA192" s="82"/>
      <c r="BB192" s="85"/>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row>
    <row r="193" spans="1:256" s="86" customFormat="1" x14ac:dyDescent="0.35">
      <c r="A193" s="82"/>
      <c r="B193" s="82"/>
      <c r="C193" s="89" t="s">
        <v>5018</v>
      </c>
      <c r="D193" s="92">
        <v>381.03070000000002</v>
      </c>
      <c r="E193" s="92">
        <v>409.20749999999998</v>
      </c>
      <c r="F193" s="83"/>
      <c r="G193" s="84"/>
      <c r="H193" s="84"/>
      <c r="I193" s="84"/>
      <c r="J193" s="84"/>
      <c r="K193" s="85"/>
      <c r="L193" s="85"/>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5"/>
      <c r="AJ193" s="82"/>
      <c r="AK193" s="82"/>
      <c r="AL193" s="82"/>
      <c r="AM193" s="82"/>
      <c r="AN193" s="82"/>
      <c r="AO193" s="82"/>
      <c r="AP193" s="82"/>
      <c r="AQ193" s="82"/>
      <c r="AR193" s="82"/>
      <c r="AS193" s="82"/>
      <c r="AT193" s="82"/>
      <c r="AU193" s="82"/>
      <c r="AV193" s="85"/>
      <c r="AW193" s="82"/>
      <c r="AX193" s="85"/>
      <c r="AY193" s="82"/>
      <c r="AZ193" s="82"/>
      <c r="BA193" s="82"/>
      <c r="BB193" s="85"/>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row>
    <row r="194" spans="1:256" s="86" customFormat="1" ht="85" customHeight="1" x14ac:dyDescent="0.35">
      <c r="A194" s="82"/>
      <c r="B194" s="82"/>
      <c r="C194" s="207" t="s">
        <v>5051</v>
      </c>
      <c r="D194" s="208"/>
      <c r="E194" s="209"/>
      <c r="F194" s="83"/>
      <c r="G194" s="84"/>
      <c r="H194" s="84"/>
      <c r="I194" s="84"/>
      <c r="J194" s="84"/>
      <c r="K194" s="85"/>
      <c r="L194" s="85"/>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5"/>
      <c r="AJ194" s="82"/>
      <c r="AK194" s="82"/>
      <c r="AL194" s="82"/>
      <c r="AM194" s="82"/>
      <c r="AN194" s="82"/>
      <c r="AO194" s="82"/>
      <c r="AP194" s="82"/>
      <c r="AQ194" s="82"/>
      <c r="AR194" s="82"/>
      <c r="AS194" s="82"/>
      <c r="AT194" s="82"/>
      <c r="AU194" s="82"/>
      <c r="AV194" s="85"/>
      <c r="AW194" s="82"/>
      <c r="AX194" s="85"/>
      <c r="AY194" s="82"/>
      <c r="AZ194" s="82"/>
      <c r="BA194" s="82"/>
      <c r="BB194" s="85"/>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row>
    <row r="196" spans="1:256" x14ac:dyDescent="0.35">
      <c r="C196" s="2" t="s">
        <v>5058</v>
      </c>
      <c r="E196" s="2" t="s">
        <v>2</v>
      </c>
    </row>
    <row r="198" spans="1:256" x14ac:dyDescent="0.35">
      <c r="C198" s="2" t="s">
        <v>5059</v>
      </c>
      <c r="E198" s="2" t="s">
        <v>2</v>
      </c>
    </row>
    <row r="200" spans="1:256" x14ac:dyDescent="0.35">
      <c r="C200" s="2" t="s">
        <v>5008</v>
      </c>
    </row>
    <row r="202" spans="1:256" s="103" customFormat="1" ht="13.5" x14ac:dyDescent="0.35">
      <c r="C202" s="104" t="s">
        <v>5061</v>
      </c>
      <c r="E202" s="105"/>
    </row>
    <row r="203" spans="1:256" s="103" customFormat="1" ht="13.5" x14ac:dyDescent="0.35">
      <c r="C203" s="104"/>
      <c r="E203" s="105"/>
    </row>
    <row r="204" spans="1:256" s="103" customFormat="1" ht="27" x14ac:dyDescent="0.35">
      <c r="C204" s="148" t="s">
        <v>5070</v>
      </c>
      <c r="D204" s="149" t="s">
        <v>5071</v>
      </c>
      <c r="E204" s="149" t="s">
        <v>5092</v>
      </c>
      <c r="F204" s="149" t="s">
        <v>5073</v>
      </c>
      <c r="G204" s="149" t="s">
        <v>5074</v>
      </c>
      <c r="H204" s="149" t="s">
        <v>5075</v>
      </c>
    </row>
    <row r="205" spans="1:256" s="103" customFormat="1" ht="13.5" x14ac:dyDescent="0.35">
      <c r="C205" s="150" t="s">
        <v>82</v>
      </c>
      <c r="D205" s="151">
        <v>46168</v>
      </c>
      <c r="E205" s="152" t="s">
        <v>4552</v>
      </c>
      <c r="F205" s="127">
        <v>2471.2487580000002</v>
      </c>
      <c r="G205" s="127">
        <v>2457.1999999999998</v>
      </c>
      <c r="H205" s="153">
        <v>1349.494025</v>
      </c>
    </row>
    <row r="206" spans="1:256" s="103" customFormat="1" ht="13.5" x14ac:dyDescent="0.35">
      <c r="C206" s="112" t="s">
        <v>151</v>
      </c>
      <c r="D206" s="151">
        <v>46168</v>
      </c>
      <c r="E206" s="152" t="s">
        <v>4552</v>
      </c>
      <c r="F206" s="154">
        <v>263.12360000000001</v>
      </c>
      <c r="G206" s="154">
        <v>266.33999999999997</v>
      </c>
      <c r="H206" s="154">
        <v>3827.5263049999999</v>
      </c>
    </row>
    <row r="207" spans="1:256" s="103" customFormat="1" ht="13.5" x14ac:dyDescent="0.35">
      <c r="C207" s="104"/>
      <c r="E207" s="105"/>
    </row>
    <row r="208" spans="1:256" s="103" customFormat="1" ht="27" x14ac:dyDescent="0.35">
      <c r="C208" s="106" t="s">
        <v>5062</v>
      </c>
      <c r="D208" s="144">
        <v>0.57999999999999996</v>
      </c>
      <c r="E208" s="105"/>
    </row>
    <row r="209" spans="3:8" s="103" customFormat="1" ht="27" x14ac:dyDescent="0.35">
      <c r="C209" s="108" t="s">
        <v>5063</v>
      </c>
      <c r="D209" s="109"/>
      <c r="E209" s="105"/>
    </row>
    <row r="210" spans="3:8" s="103" customFormat="1" ht="13.5" x14ac:dyDescent="0.35">
      <c r="C210" s="110" t="s">
        <v>5064</v>
      </c>
      <c r="D210" s="111">
        <v>2848</v>
      </c>
      <c r="E210" s="105"/>
    </row>
    <row r="211" spans="3:8" s="103" customFormat="1" ht="13.5" x14ac:dyDescent="0.35">
      <c r="C211" s="110" t="s">
        <v>5065</v>
      </c>
      <c r="D211" s="111">
        <v>493</v>
      </c>
      <c r="E211" s="105"/>
      <c r="F211" s="145"/>
    </row>
    <row r="212" spans="3:8" s="103" customFormat="1" ht="13.5" x14ac:dyDescent="0.35">
      <c r="C212" s="112" t="s">
        <v>5066</v>
      </c>
      <c r="D212" s="113">
        <v>22283.081455300002</v>
      </c>
      <c r="E212" s="105"/>
    </row>
    <row r="213" spans="3:8" s="103" customFormat="1" ht="13.5" x14ac:dyDescent="0.35">
      <c r="C213" s="112" t="s">
        <v>5067</v>
      </c>
      <c r="D213" s="113">
        <v>3028.5007423000002</v>
      </c>
      <c r="E213" s="105"/>
    </row>
    <row r="214" spans="3:8" s="103" customFormat="1" ht="13.5" x14ac:dyDescent="0.35">
      <c r="C214" s="112" t="s">
        <v>5068</v>
      </c>
      <c r="D214" s="113">
        <v>-1129.9781974</v>
      </c>
      <c r="E214" s="155"/>
      <c r="F214" s="115"/>
      <c r="G214" s="115"/>
    </row>
    <row r="215" spans="3:8" s="103" customFormat="1" ht="13.5" x14ac:dyDescent="0.35">
      <c r="C215" s="137"/>
      <c r="D215" s="156"/>
      <c r="E215" s="118"/>
      <c r="F215" s="119"/>
    </row>
    <row r="216" spans="3:8" s="103" customFormat="1" ht="13.5" x14ac:dyDescent="0.35">
      <c r="C216" s="104" t="s">
        <v>5069</v>
      </c>
      <c r="E216" s="105"/>
      <c r="H216" s="120"/>
    </row>
    <row r="217" spans="3:8" s="103" customFormat="1" ht="13.5" x14ac:dyDescent="0.35">
      <c r="C217" s="104"/>
      <c r="E217" s="105"/>
      <c r="H217" s="120"/>
    </row>
    <row r="218" spans="3:8" s="103" customFormat="1" ht="27" x14ac:dyDescent="0.35">
      <c r="C218" s="121" t="s">
        <v>5070</v>
      </c>
      <c r="D218" s="121" t="s">
        <v>5071</v>
      </c>
      <c r="E218" s="122" t="s">
        <v>5072</v>
      </c>
      <c r="F218" s="121" t="s">
        <v>5073</v>
      </c>
      <c r="G218" s="121" t="s">
        <v>5074</v>
      </c>
      <c r="H218" s="121" t="s">
        <v>5075</v>
      </c>
    </row>
    <row r="219" spans="3:8" s="103" customFormat="1" ht="13.5" x14ac:dyDescent="0.35">
      <c r="C219" s="157" t="s">
        <v>4930</v>
      </c>
      <c r="D219" s="151">
        <v>46168</v>
      </c>
      <c r="E219" s="158" t="s">
        <v>4543</v>
      </c>
      <c r="F219" s="126">
        <v>24103.152902999998</v>
      </c>
      <c r="G219" s="126">
        <v>24098.2</v>
      </c>
      <c r="H219" s="154">
        <v>41280.54161</v>
      </c>
    </row>
    <row r="220" spans="3:8" s="103" customFormat="1" ht="13.5" x14ac:dyDescent="0.35">
      <c r="D220" s="133"/>
      <c r="E220" s="129"/>
      <c r="G220" s="130"/>
      <c r="H220" s="131"/>
    </row>
    <row r="221" spans="3:8" s="103" customFormat="1" ht="27" x14ac:dyDescent="0.35">
      <c r="C221" s="108" t="s">
        <v>5076</v>
      </c>
      <c r="D221" s="128">
        <v>7.6350639999999999</v>
      </c>
      <c r="E221" s="129"/>
      <c r="G221" s="130"/>
      <c r="H221" s="131"/>
    </row>
    <row r="222" spans="3:8" s="103" customFormat="1" ht="27" x14ac:dyDescent="0.35">
      <c r="C222" s="108" t="s">
        <v>5077</v>
      </c>
      <c r="D222" s="109"/>
      <c r="E222" s="129"/>
      <c r="G222" s="130"/>
      <c r="H222" s="131"/>
    </row>
    <row r="223" spans="3:8" s="103" customFormat="1" ht="13.5" x14ac:dyDescent="0.35">
      <c r="C223" s="112" t="s">
        <v>5064</v>
      </c>
      <c r="D223" s="111">
        <v>229</v>
      </c>
      <c r="E223" s="129"/>
      <c r="F223" s="131"/>
      <c r="G223" s="130"/>
      <c r="H223" s="131"/>
    </row>
    <row r="224" spans="3:8" s="103" customFormat="1" ht="13.5" x14ac:dyDescent="0.35">
      <c r="C224" s="112" t="s">
        <v>5065</v>
      </c>
      <c r="D224" s="111">
        <v>23310</v>
      </c>
      <c r="E224" s="129"/>
      <c r="F224" s="131"/>
      <c r="G224" s="130"/>
      <c r="H224" s="131"/>
    </row>
    <row r="225" spans="3:11" s="103" customFormat="1" ht="13.5" x14ac:dyDescent="0.35">
      <c r="C225" s="112" t="s">
        <v>5066</v>
      </c>
      <c r="D225" s="113">
        <v>1391.2912031999999</v>
      </c>
      <c r="E225" s="129"/>
      <c r="F225" s="134"/>
      <c r="G225" s="130"/>
      <c r="H225" s="131"/>
    </row>
    <row r="226" spans="3:11" s="103" customFormat="1" ht="13.5" x14ac:dyDescent="0.35">
      <c r="C226" s="112" t="s">
        <v>5067</v>
      </c>
      <c r="D226" s="113">
        <v>361521.0175972</v>
      </c>
      <c r="E226" s="129"/>
      <c r="F226" s="115"/>
      <c r="G226" s="130"/>
      <c r="H226" s="131"/>
    </row>
    <row r="227" spans="3:11" s="103" customFormat="1" ht="13.5" x14ac:dyDescent="0.35">
      <c r="C227" s="112" t="s">
        <v>5068</v>
      </c>
      <c r="D227" s="113">
        <v>10502.976099</v>
      </c>
      <c r="E227" s="155"/>
      <c r="F227" s="115"/>
      <c r="G227" s="130"/>
      <c r="H227" s="131"/>
      <c r="I227" s="115"/>
      <c r="J227" s="115"/>
      <c r="K227" s="115"/>
    </row>
    <row r="228" spans="3:11" s="103" customFormat="1" ht="13.5" x14ac:dyDescent="0.35">
      <c r="D228" s="133"/>
      <c r="E228" s="129"/>
      <c r="G228" s="130"/>
      <c r="H228" s="131"/>
    </row>
    <row r="229" spans="3:11" s="103" customFormat="1" ht="13.5" x14ac:dyDescent="0.35">
      <c r="C229" s="135" t="s">
        <v>5078</v>
      </c>
      <c r="D229" s="136"/>
      <c r="E229" s="105" t="s">
        <v>2</v>
      </c>
      <c r="F229" s="115"/>
      <c r="G229" s="120"/>
      <c r="H229" s="120"/>
    </row>
    <row r="230" spans="3:11" s="103" customFormat="1" ht="13.5" x14ac:dyDescent="0.35">
      <c r="C230" s="137"/>
      <c r="D230" s="138"/>
      <c r="E230" s="118"/>
    </row>
    <row r="231" spans="3:11" s="103" customFormat="1" ht="13.5" x14ac:dyDescent="0.35">
      <c r="C231" s="135" t="s">
        <v>5079</v>
      </c>
      <c r="D231" s="136"/>
      <c r="E231" s="105"/>
    </row>
    <row r="232" spans="3:11" s="103" customFormat="1" ht="13.5" x14ac:dyDescent="0.35">
      <c r="C232" s="135"/>
      <c r="D232" s="136"/>
      <c r="E232" s="105"/>
    </row>
    <row r="233" spans="3:11" s="103" customFormat="1" ht="40.5" x14ac:dyDescent="0.35">
      <c r="C233" s="159" t="s">
        <v>5070</v>
      </c>
      <c r="D233" s="159" t="s">
        <v>4904</v>
      </c>
      <c r="E233" s="159" t="s">
        <v>5093</v>
      </c>
      <c r="F233" s="159" t="s">
        <v>5094</v>
      </c>
      <c r="G233" s="159" t="s">
        <v>5095</v>
      </c>
    </row>
    <row r="234" spans="3:11" s="103" customFormat="1" ht="13.5" x14ac:dyDescent="0.35">
      <c r="C234" s="160" t="s">
        <v>5096</v>
      </c>
      <c r="D234" s="160" t="s">
        <v>5097</v>
      </c>
      <c r="E234" s="161">
        <v>2682</v>
      </c>
      <c r="F234" s="162">
        <v>7.3343999999999996</v>
      </c>
      <c r="G234" s="162">
        <v>7.7</v>
      </c>
    </row>
    <row r="235" spans="3:11" s="103" customFormat="1" ht="13.5" x14ac:dyDescent="0.35">
      <c r="C235" s="160" t="s">
        <v>5098</v>
      </c>
      <c r="D235" s="160" t="s">
        <v>5097</v>
      </c>
      <c r="E235" s="161">
        <v>400</v>
      </c>
      <c r="F235" s="162">
        <v>51.457799999999999</v>
      </c>
      <c r="G235" s="162">
        <v>50.25</v>
      </c>
    </row>
    <row r="236" spans="3:11" s="103" customFormat="1" ht="13.5" x14ac:dyDescent="0.35">
      <c r="C236" s="135"/>
      <c r="D236" s="136"/>
      <c r="E236" s="105"/>
    </row>
    <row r="237" spans="3:11" s="103" customFormat="1" ht="27" x14ac:dyDescent="0.35">
      <c r="C237" s="108" t="s">
        <v>5099</v>
      </c>
      <c r="D237" s="128">
        <v>0.03</v>
      </c>
      <c r="E237" s="105"/>
    </row>
    <row r="238" spans="3:11" s="103" customFormat="1" ht="27" x14ac:dyDescent="0.35">
      <c r="C238" s="108" t="s">
        <v>5100</v>
      </c>
      <c r="D238" s="109"/>
      <c r="E238" s="105"/>
    </row>
    <row r="239" spans="3:11" s="103" customFormat="1" ht="13.5" x14ac:dyDescent="0.35">
      <c r="C239" s="112" t="s">
        <v>5101</v>
      </c>
      <c r="D239" s="111">
        <v>14893</v>
      </c>
      <c r="E239" s="105"/>
    </row>
    <row r="240" spans="3:11" s="103" customFormat="1" ht="13.5" x14ac:dyDescent="0.35">
      <c r="C240" s="112" t="s">
        <v>5102</v>
      </c>
      <c r="D240" s="113">
        <v>113662.265</v>
      </c>
      <c r="E240" s="105"/>
    </row>
    <row r="241" spans="3:6" s="103" customFormat="1" ht="13.5" x14ac:dyDescent="0.35">
      <c r="C241" s="112" t="s">
        <v>5103</v>
      </c>
      <c r="D241" s="113">
        <v>1948.4946631</v>
      </c>
      <c r="E241" s="105"/>
      <c r="F241" s="163"/>
    </row>
    <row r="242" spans="3:6" s="103" customFormat="1" ht="13.5" x14ac:dyDescent="0.35">
      <c r="C242" s="135"/>
      <c r="D242" s="136"/>
      <c r="E242" s="105"/>
    </row>
    <row r="243" spans="3:6" s="103" customFormat="1" ht="13.5" x14ac:dyDescent="0.35">
      <c r="C243" s="137"/>
      <c r="D243" s="139"/>
      <c r="E243" s="118"/>
    </row>
    <row r="244" spans="3:6" s="103" customFormat="1" ht="13.5" x14ac:dyDescent="0.35">
      <c r="C244" s="135" t="s">
        <v>5080</v>
      </c>
      <c r="D244" s="136"/>
      <c r="E244" s="105" t="s">
        <v>2</v>
      </c>
    </row>
    <row r="245" spans="3:6" s="103" customFormat="1" ht="13.5" x14ac:dyDescent="0.35">
      <c r="C245" s="135"/>
      <c r="D245" s="136"/>
      <c r="E245" s="105"/>
    </row>
    <row r="246" spans="3:6" x14ac:dyDescent="0.35">
      <c r="C246" s="2" t="s">
        <v>5009</v>
      </c>
      <c r="E246" s="2" t="s">
        <v>5236</v>
      </c>
    </row>
    <row r="248" spans="3:6" x14ac:dyDescent="0.35">
      <c r="C248" s="2" t="s">
        <v>5010</v>
      </c>
      <c r="E248" s="100">
        <v>1.6167378140977502</v>
      </c>
    </row>
    <row r="250" spans="3:6" x14ac:dyDescent="0.35">
      <c r="C250" s="2" t="s">
        <v>5011</v>
      </c>
      <c r="E250" s="101" t="s">
        <v>5229</v>
      </c>
    </row>
    <row r="252" spans="3:6" x14ac:dyDescent="0.35">
      <c r="C252" s="2" t="s">
        <v>5060</v>
      </c>
      <c r="E252" s="2" t="s">
        <v>2</v>
      </c>
    </row>
    <row r="254" spans="3:6" x14ac:dyDescent="0.35">
      <c r="C254" s="2" t="s">
        <v>5230</v>
      </c>
    </row>
    <row r="256" spans="3:6" x14ac:dyDescent="0.35">
      <c r="C256" s="1" t="s">
        <v>5156</v>
      </c>
      <c r="E256" s="94" t="s">
        <v>5157</v>
      </c>
    </row>
    <row r="257" spans="5:5" x14ac:dyDescent="0.35">
      <c r="E257" s="2" t="s">
        <v>5160</v>
      </c>
    </row>
  </sheetData>
  <mergeCells count="2">
    <mergeCell ref="C178:K178"/>
    <mergeCell ref="C194:E194"/>
  </mergeCells>
  <hyperlinks>
    <hyperlink ref="J2" location="'Index'!A1" display="'Index'!A1" xr:uid="{476B1497-B8EB-458B-80BB-8039C3CF42AB}"/>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5C08A-08A0-424C-9347-449ECA4DCE96}">
  <sheetPr codeName="Sheet1"/>
  <dimension ref="A1:IV116"/>
  <sheetViews>
    <sheetView showGridLines="0" zoomScale="90" zoomScaleNormal="90" workbookViewId="0">
      <pane ySplit="6" topLeftCell="A9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4343</v>
      </c>
      <c r="J2" s="38" t="s">
        <v>4539</v>
      </c>
    </row>
    <row r="3" spans="1:54" ht="16" x14ac:dyDescent="0.4">
      <c r="C3" s="1" t="s">
        <v>28</v>
      </c>
      <c r="D3" s="21" t="s">
        <v>4344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386313</v>
      </c>
      <c r="G11" s="24">
        <v>2981.18</v>
      </c>
      <c r="H11" s="24">
        <v>18.39</v>
      </c>
      <c r="I11" s="31"/>
      <c r="J11" s="31"/>
      <c r="K11" s="35"/>
    </row>
    <row r="12" spans="1:54" x14ac:dyDescent="0.35">
      <c r="B12" s="8" t="s">
        <v>41</v>
      </c>
      <c r="C12" s="60" t="s">
        <v>42</v>
      </c>
      <c r="D12" s="54" t="s">
        <v>43</v>
      </c>
      <c r="E12" s="6" t="s">
        <v>44</v>
      </c>
      <c r="F12" s="19">
        <v>174017</v>
      </c>
      <c r="G12" s="24">
        <v>2198.5300000000002</v>
      </c>
      <c r="H12" s="24">
        <v>13.56</v>
      </c>
      <c r="I12" s="31"/>
      <c r="J12" s="31"/>
      <c r="K12" s="35"/>
    </row>
    <row r="13" spans="1:54" x14ac:dyDescent="0.35">
      <c r="B13" s="8" t="s">
        <v>48</v>
      </c>
      <c r="C13" s="60" t="s">
        <v>49</v>
      </c>
      <c r="D13" s="54" t="s">
        <v>50</v>
      </c>
      <c r="E13" s="6" t="s">
        <v>44</v>
      </c>
      <c r="F13" s="19">
        <v>128179</v>
      </c>
      <c r="G13" s="24">
        <v>1625.69</v>
      </c>
      <c r="H13" s="24">
        <v>10.029999999999999</v>
      </c>
      <c r="I13" s="31"/>
      <c r="J13" s="31"/>
      <c r="K13" s="35"/>
    </row>
    <row r="14" spans="1:54" x14ac:dyDescent="0.35">
      <c r="B14" s="8" t="s">
        <v>59</v>
      </c>
      <c r="C14" s="60" t="s">
        <v>60</v>
      </c>
      <c r="D14" s="54" t="s">
        <v>61</v>
      </c>
      <c r="E14" s="6" t="s">
        <v>44</v>
      </c>
      <c r="F14" s="19">
        <v>150877</v>
      </c>
      <c r="G14" s="24">
        <v>1612.05</v>
      </c>
      <c r="H14" s="24">
        <v>9.94</v>
      </c>
      <c r="I14" s="31"/>
      <c r="J14" s="31"/>
      <c r="K14" s="35"/>
    </row>
    <row r="15" spans="1:54" x14ac:dyDescent="0.35">
      <c r="B15" s="8" t="s">
        <v>66</v>
      </c>
      <c r="C15" s="60" t="s">
        <v>67</v>
      </c>
      <c r="D15" s="54" t="s">
        <v>68</v>
      </c>
      <c r="E15" s="6" t="s">
        <v>44</v>
      </c>
      <c r="F15" s="19">
        <v>409523</v>
      </c>
      <c r="G15" s="24">
        <v>1569.7</v>
      </c>
      <c r="H15" s="24">
        <v>9.68</v>
      </c>
      <c r="I15" s="31"/>
      <c r="J15" s="31"/>
      <c r="K15" s="35"/>
    </row>
    <row r="16" spans="1:54" x14ac:dyDescent="0.35">
      <c r="B16" s="8" t="s">
        <v>2068</v>
      </c>
      <c r="C16" s="60" t="s">
        <v>1546</v>
      </c>
      <c r="D16" s="54" t="s">
        <v>2069</v>
      </c>
      <c r="E16" s="6" t="s">
        <v>44</v>
      </c>
      <c r="F16" s="19">
        <v>354331</v>
      </c>
      <c r="G16" s="24">
        <v>1016.75</v>
      </c>
      <c r="H16" s="24">
        <v>6.27</v>
      </c>
      <c r="I16" s="31"/>
      <c r="J16" s="31"/>
      <c r="K16" s="35"/>
    </row>
    <row r="17" spans="2:11" x14ac:dyDescent="0.35">
      <c r="B17" s="8" t="s">
        <v>2360</v>
      </c>
      <c r="C17" s="60" t="s">
        <v>1531</v>
      </c>
      <c r="D17" s="54" t="s">
        <v>2361</v>
      </c>
      <c r="E17" s="6" t="s">
        <v>44</v>
      </c>
      <c r="F17" s="19">
        <v>94803</v>
      </c>
      <c r="G17" s="24">
        <v>868.44</v>
      </c>
      <c r="H17" s="24">
        <v>5.36</v>
      </c>
      <c r="I17" s="31"/>
      <c r="J17" s="31"/>
      <c r="K17" s="35"/>
    </row>
    <row r="18" spans="2:11" x14ac:dyDescent="0.35">
      <c r="B18" s="8" t="s">
        <v>2389</v>
      </c>
      <c r="C18" s="60" t="s">
        <v>1787</v>
      </c>
      <c r="D18" s="54" t="s">
        <v>2390</v>
      </c>
      <c r="E18" s="6" t="s">
        <v>44</v>
      </c>
      <c r="F18" s="19">
        <v>79310</v>
      </c>
      <c r="G18" s="24">
        <v>805.75</v>
      </c>
      <c r="H18" s="24">
        <v>4.97</v>
      </c>
      <c r="I18" s="31"/>
      <c r="J18" s="31"/>
      <c r="K18" s="35"/>
    </row>
    <row r="19" spans="2:11" x14ac:dyDescent="0.35">
      <c r="B19" s="8" t="s">
        <v>501</v>
      </c>
      <c r="C19" s="60" t="s">
        <v>502</v>
      </c>
      <c r="D19" s="54" t="s">
        <v>503</v>
      </c>
      <c r="E19" s="6" t="s">
        <v>44</v>
      </c>
      <c r="F19" s="19">
        <v>267053</v>
      </c>
      <c r="G19" s="24">
        <v>703.58</v>
      </c>
      <c r="H19" s="24">
        <v>4.34</v>
      </c>
      <c r="I19" s="31"/>
      <c r="J19" s="31"/>
      <c r="K19" s="35"/>
    </row>
    <row r="20" spans="2:11" x14ac:dyDescent="0.35">
      <c r="B20" s="8" t="s">
        <v>2345</v>
      </c>
      <c r="C20" s="60" t="s">
        <v>1564</v>
      </c>
      <c r="D20" s="54" t="s">
        <v>2346</v>
      </c>
      <c r="E20" s="6" t="s">
        <v>44</v>
      </c>
      <c r="F20" s="19">
        <v>960061</v>
      </c>
      <c r="G20" s="24">
        <v>668.59</v>
      </c>
      <c r="H20" s="24">
        <v>4.12</v>
      </c>
      <c r="I20" s="31"/>
      <c r="J20" s="31"/>
      <c r="K20" s="35"/>
    </row>
    <row r="21" spans="2:11" x14ac:dyDescent="0.35">
      <c r="B21" s="8" t="s">
        <v>2309</v>
      </c>
      <c r="C21" s="60" t="s">
        <v>800</v>
      </c>
      <c r="D21" s="54" t="s">
        <v>2310</v>
      </c>
      <c r="E21" s="6" t="s">
        <v>44</v>
      </c>
      <c r="F21" s="19">
        <v>488624</v>
      </c>
      <c r="G21" s="24">
        <v>657.93</v>
      </c>
      <c r="H21" s="24">
        <v>4.0599999999999996</v>
      </c>
      <c r="I21" s="31"/>
      <c r="J21" s="31"/>
      <c r="K21" s="35"/>
    </row>
    <row r="22" spans="2:11" x14ac:dyDescent="0.35">
      <c r="B22" s="8" t="s">
        <v>1046</v>
      </c>
      <c r="C22" s="60" t="s">
        <v>1047</v>
      </c>
      <c r="D22" s="54" t="s">
        <v>1048</v>
      </c>
      <c r="E22" s="6" t="s">
        <v>44</v>
      </c>
      <c r="F22" s="19">
        <v>499718</v>
      </c>
      <c r="G22" s="24">
        <v>546.49</v>
      </c>
      <c r="H22" s="24">
        <v>3.37</v>
      </c>
      <c r="I22" s="31"/>
      <c r="J22" s="31"/>
      <c r="K22" s="35"/>
    </row>
    <row r="23" spans="2:11" x14ac:dyDescent="0.35">
      <c r="B23" s="8" t="s">
        <v>2829</v>
      </c>
      <c r="C23" s="60" t="s">
        <v>1240</v>
      </c>
      <c r="D23" s="54" t="s">
        <v>2830</v>
      </c>
      <c r="E23" s="6" t="s">
        <v>44</v>
      </c>
      <c r="F23" s="19">
        <v>2545071</v>
      </c>
      <c r="G23" s="24">
        <v>507.23</v>
      </c>
      <c r="H23" s="24">
        <v>3.13</v>
      </c>
      <c r="I23" s="31"/>
      <c r="J23" s="31"/>
      <c r="K23" s="35"/>
    </row>
    <row r="24" spans="2:11" x14ac:dyDescent="0.35">
      <c r="B24" s="8" t="s">
        <v>2406</v>
      </c>
      <c r="C24" s="60" t="s">
        <v>803</v>
      </c>
      <c r="D24" s="54" t="s">
        <v>2407</v>
      </c>
      <c r="E24" s="6" t="s">
        <v>44</v>
      </c>
      <c r="F24" s="19">
        <v>280048</v>
      </c>
      <c r="G24" s="24">
        <v>464.71</v>
      </c>
      <c r="H24" s="24">
        <v>2.87</v>
      </c>
      <c r="I24" s="31"/>
      <c r="J24" s="31"/>
      <c r="K24" s="35"/>
    </row>
    <row r="25" spans="2:11" x14ac:dyDescent="0.35">
      <c r="C25" s="58" t="s">
        <v>185</v>
      </c>
      <c r="D25" s="54"/>
      <c r="E25" s="6"/>
      <c r="F25" s="19"/>
      <c r="G25" s="25">
        <v>16226.62</v>
      </c>
      <c r="H25" s="25">
        <v>100.09</v>
      </c>
      <c r="I25" s="31"/>
      <c r="J25" s="31"/>
      <c r="K25" s="35"/>
    </row>
    <row r="26" spans="2:11" x14ac:dyDescent="0.35">
      <c r="C26" s="57"/>
      <c r="D26" s="54"/>
      <c r="E26" s="6"/>
      <c r="F26" s="19"/>
      <c r="G26" s="24"/>
      <c r="H26" s="24"/>
      <c r="I26" s="31"/>
      <c r="J26" s="31"/>
      <c r="K26" s="35"/>
    </row>
    <row r="27" spans="2:11" x14ac:dyDescent="0.35">
      <c r="C27" s="58" t="s">
        <v>3</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4</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5</v>
      </c>
      <c r="D31" s="54"/>
      <c r="E31" s="6"/>
      <c r="F31" s="19"/>
      <c r="G31" s="24"/>
      <c r="H31" s="24"/>
      <c r="I31" s="31"/>
      <c r="J31" s="31"/>
      <c r="K31" s="35"/>
    </row>
    <row r="32" spans="2:11" x14ac:dyDescent="0.35">
      <c r="C32" s="57"/>
      <c r="D32" s="54"/>
      <c r="E32" s="6"/>
      <c r="F32" s="19"/>
      <c r="G32" s="24"/>
      <c r="H32" s="24"/>
      <c r="I32" s="31"/>
      <c r="J32" s="31"/>
      <c r="K32" s="35"/>
    </row>
    <row r="33" spans="3:11" x14ac:dyDescent="0.35">
      <c r="C33" s="58" t="s">
        <v>6</v>
      </c>
      <c r="D33" s="54"/>
      <c r="E33" s="6"/>
      <c r="F33" s="19"/>
      <c r="G33" s="24" t="s">
        <v>2</v>
      </c>
      <c r="H33" s="24" t="s">
        <v>2</v>
      </c>
      <c r="I33" s="31"/>
      <c r="J33" s="31"/>
      <c r="K33" s="35"/>
    </row>
    <row r="34" spans="3:11" x14ac:dyDescent="0.35">
      <c r="C34" s="57"/>
      <c r="D34" s="54"/>
      <c r="E34" s="6"/>
      <c r="F34" s="19"/>
      <c r="G34" s="24"/>
      <c r="H34" s="24"/>
      <c r="I34" s="31"/>
      <c r="J34" s="31"/>
      <c r="K34" s="35"/>
    </row>
    <row r="35" spans="3:11" x14ac:dyDescent="0.35">
      <c r="C35" s="58" t="s">
        <v>7</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8</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9</v>
      </c>
      <c r="D39" s="54"/>
      <c r="E39" s="6"/>
      <c r="F39" s="19"/>
      <c r="G39" s="24" t="s">
        <v>2</v>
      </c>
      <c r="H39" s="24" t="s">
        <v>2</v>
      </c>
      <c r="I39" s="31"/>
      <c r="J39" s="31"/>
      <c r="K39" s="35"/>
    </row>
    <row r="40" spans="3:11" x14ac:dyDescent="0.35">
      <c r="C40" s="57"/>
      <c r="D40" s="54"/>
      <c r="E40" s="6"/>
      <c r="F40" s="19"/>
      <c r="G40" s="24"/>
      <c r="H40" s="24"/>
      <c r="I40" s="31"/>
      <c r="J40" s="31"/>
      <c r="K40" s="35"/>
    </row>
    <row r="41" spans="3:11" x14ac:dyDescent="0.35">
      <c r="C41" s="58" t="s">
        <v>10</v>
      </c>
      <c r="D41" s="54"/>
      <c r="E41" s="6"/>
      <c r="F41" s="19"/>
      <c r="G41" s="24" t="s">
        <v>2</v>
      </c>
      <c r="H41" s="24" t="s">
        <v>2</v>
      </c>
      <c r="I41" s="31"/>
      <c r="J41" s="31"/>
      <c r="K41" s="35"/>
    </row>
    <row r="42" spans="3:11" x14ac:dyDescent="0.35">
      <c r="C42" s="57"/>
      <c r="D42" s="54"/>
      <c r="E42" s="6"/>
      <c r="F42" s="19"/>
      <c r="G42" s="24"/>
      <c r="H42" s="24"/>
      <c r="I42" s="31"/>
      <c r="J42" s="31"/>
      <c r="K42" s="35"/>
    </row>
    <row r="43" spans="3:11" x14ac:dyDescent="0.35">
      <c r="C43" s="58" t="s">
        <v>11</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13</v>
      </c>
      <c r="D45" s="54"/>
      <c r="E45" s="6"/>
      <c r="F45" s="19"/>
      <c r="G45" s="24"/>
      <c r="H45" s="24"/>
      <c r="I45" s="31"/>
      <c r="J45" s="31"/>
      <c r="K45" s="35"/>
    </row>
    <row r="46" spans="3:11" x14ac:dyDescent="0.35">
      <c r="C46" s="57"/>
      <c r="D46" s="54"/>
      <c r="E46" s="6"/>
      <c r="F46" s="19"/>
      <c r="G46" s="24"/>
      <c r="H46" s="24"/>
      <c r="I46" s="31"/>
      <c r="J46" s="31"/>
      <c r="K46" s="35"/>
    </row>
    <row r="47" spans="3:11" x14ac:dyDescent="0.35">
      <c r="C47" s="58" t="s">
        <v>14</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15</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16</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17</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18</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19</v>
      </c>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197</v>
      </c>
      <c r="C67" s="60" t="s">
        <v>198</v>
      </c>
      <c r="D67" s="54"/>
      <c r="E67" s="6"/>
      <c r="F67" s="19"/>
      <c r="G67" s="24">
        <v>41.91</v>
      </c>
      <c r="H67" s="24">
        <v>0.26</v>
      </c>
      <c r="I67" s="31"/>
      <c r="J67" s="31"/>
      <c r="K67" s="35"/>
    </row>
    <row r="68" spans="1:54" x14ac:dyDescent="0.35">
      <c r="C68" s="58" t="s">
        <v>185</v>
      </c>
      <c r="D68" s="54"/>
      <c r="E68" s="6"/>
      <c r="F68" s="19"/>
      <c r="G68" s="25">
        <v>41.91</v>
      </c>
      <c r="H68" s="25">
        <v>0.26</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4855</v>
      </c>
      <c r="D71" s="54"/>
      <c r="E71" s="6"/>
      <c r="F71" s="19"/>
      <c r="G71" s="24" t="s">
        <v>2</v>
      </c>
      <c r="H71" s="24" t="s">
        <v>2</v>
      </c>
      <c r="I71" s="31"/>
      <c r="J71" s="31"/>
      <c r="K71" s="35"/>
      <c r="L71" s="3"/>
      <c r="AI71" s="3"/>
      <c r="AV71" s="3"/>
      <c r="AX71" s="3"/>
      <c r="BB71" s="3"/>
    </row>
    <row r="72" spans="1:54" x14ac:dyDescent="0.35">
      <c r="B72" s="8"/>
      <c r="C72" s="60" t="s">
        <v>199</v>
      </c>
      <c r="D72" s="54"/>
      <c r="E72" s="6"/>
      <c r="F72" s="19"/>
      <c r="G72" s="24">
        <v>-55.87</v>
      </c>
      <c r="H72" s="24">
        <v>-0.35000000000000003</v>
      </c>
      <c r="I72" s="31"/>
      <c r="J72" s="31"/>
      <c r="K72" s="35"/>
    </row>
    <row r="73" spans="1:54" x14ac:dyDescent="0.35">
      <c r="C73" s="58" t="s">
        <v>185</v>
      </c>
      <c r="D73" s="54"/>
      <c r="E73" s="6"/>
      <c r="F73" s="19"/>
      <c r="G73" s="25">
        <v>-55.87</v>
      </c>
      <c r="H73" s="25">
        <v>-0.35000000000000003</v>
      </c>
      <c r="I73" s="31"/>
      <c r="J73" s="31"/>
      <c r="K73" s="35"/>
    </row>
    <row r="74" spans="1:54" x14ac:dyDescent="0.35">
      <c r="C74" s="57"/>
      <c r="D74" s="54"/>
      <c r="E74" s="6"/>
      <c r="F74" s="19"/>
      <c r="G74" s="24"/>
      <c r="H74" s="24"/>
      <c r="I74" s="31"/>
      <c r="J74" s="31"/>
      <c r="K74" s="35"/>
    </row>
    <row r="75" spans="1:54" x14ac:dyDescent="0.35">
      <c r="C75" s="61" t="s">
        <v>200</v>
      </c>
      <c r="D75" s="55"/>
      <c r="E75" s="5"/>
      <c r="F75" s="20"/>
      <c r="G75" s="26">
        <v>16212.66</v>
      </c>
      <c r="H75" s="26">
        <v>100.00000000000001</v>
      </c>
      <c r="I75" s="32"/>
      <c r="J75" s="32"/>
      <c r="K75" s="36"/>
    </row>
    <row r="78" spans="1:54" x14ac:dyDescent="0.35">
      <c r="C78" s="1" t="s">
        <v>201</v>
      </c>
    </row>
    <row r="79" spans="1:54" x14ac:dyDescent="0.35">
      <c r="C79" s="37" t="s">
        <v>202</v>
      </c>
      <c r="D79" s="37"/>
      <c r="E79" s="37"/>
      <c r="F79" s="37"/>
      <c r="G79" s="37"/>
      <c r="H79" s="37"/>
      <c r="I79" s="37"/>
      <c r="J79" s="37"/>
      <c r="K79" s="37"/>
    </row>
    <row r="80" spans="1:54" x14ac:dyDescent="0.35">
      <c r="C80" s="2" t="s">
        <v>203</v>
      </c>
    </row>
    <row r="81" spans="1:256" x14ac:dyDescent="0.35">
      <c r="C81" s="2" t="s">
        <v>204</v>
      </c>
    </row>
    <row r="82" spans="1:256" ht="30" customHeight="1" x14ac:dyDescent="0.35">
      <c r="C82" s="205" t="s">
        <v>205</v>
      </c>
      <c r="D82" s="206"/>
      <c r="E82" s="206"/>
      <c r="F82" s="206"/>
      <c r="G82" s="206"/>
      <c r="H82" s="206"/>
      <c r="I82" s="206"/>
      <c r="J82" s="206"/>
      <c r="K82" s="206"/>
    </row>
    <row r="83" spans="1:256" x14ac:dyDescent="0.35">
      <c r="C83" s="2" t="s">
        <v>206</v>
      </c>
    </row>
    <row r="85" spans="1:256" x14ac:dyDescent="0.35">
      <c r="C85" s="2" t="s">
        <v>5006</v>
      </c>
      <c r="E85" s="2" t="s">
        <v>2</v>
      </c>
    </row>
    <row r="87" spans="1:256" x14ac:dyDescent="0.35">
      <c r="C87" s="2" t="s">
        <v>5007</v>
      </c>
      <c r="E87" s="2" t="s">
        <v>2</v>
      </c>
    </row>
    <row r="89" spans="1:256" x14ac:dyDescent="0.35">
      <c r="C89" s="2" t="s">
        <v>5056</v>
      </c>
    </row>
    <row r="91" spans="1:256" x14ac:dyDescent="0.35">
      <c r="C91" s="2" t="s">
        <v>5057</v>
      </c>
    </row>
    <row r="92" spans="1:256" s="86" customFormat="1" ht="35.25" customHeight="1" x14ac:dyDescent="0.35">
      <c r="A92" s="82"/>
      <c r="B92" s="82"/>
      <c r="C92" s="87" t="s">
        <v>5012</v>
      </c>
      <c r="D92" s="91" t="s">
        <v>5013</v>
      </c>
      <c r="E92" s="91" t="s">
        <v>5014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5015</v>
      </c>
      <c r="D93" s="92">
        <v>9.9802999999999997</v>
      </c>
      <c r="E93" s="92">
        <v>10.894600000000001</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5016</v>
      </c>
      <c r="D94" s="92">
        <v>9.9803999999999995</v>
      </c>
      <c r="E94" s="92">
        <v>10.8947</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5017</v>
      </c>
      <c r="D95" s="92">
        <v>10.035299999999999</v>
      </c>
      <c r="E95" s="92">
        <v>10.9589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5018</v>
      </c>
      <c r="D96" s="92">
        <v>10.035399999999999</v>
      </c>
      <c r="E96" s="92">
        <v>10.959</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 customHeight="1" x14ac:dyDescent="0.35">
      <c r="A97" s="82"/>
      <c r="B97" s="82"/>
      <c r="C97" s="207" t="s">
        <v>5051</v>
      </c>
      <c r="D97" s="208"/>
      <c r="E97" s="209"/>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35">
      <c r="C99" s="2" t="s">
        <v>5058</v>
      </c>
      <c r="E99" s="2" t="s">
        <v>2</v>
      </c>
    </row>
    <row r="101" spans="1:256" x14ac:dyDescent="0.35">
      <c r="C101" s="2" t="s">
        <v>5059</v>
      </c>
      <c r="E101" s="2" t="s">
        <v>2</v>
      </c>
    </row>
    <row r="103" spans="1:256" x14ac:dyDescent="0.35">
      <c r="C103" s="2" t="s">
        <v>5008</v>
      </c>
      <c r="E103" s="2" t="s">
        <v>2</v>
      </c>
    </row>
    <row r="105" spans="1:256" x14ac:dyDescent="0.35">
      <c r="C105" s="2" t="s">
        <v>5009</v>
      </c>
      <c r="E105" s="2" t="s">
        <v>2</v>
      </c>
    </row>
    <row r="107" spans="1:256" x14ac:dyDescent="0.35">
      <c r="C107" s="2" t="s">
        <v>5010</v>
      </c>
      <c r="E107" s="100">
        <v>0.32941148568352074</v>
      </c>
    </row>
    <row r="109" spans="1:256" x14ac:dyDescent="0.35">
      <c r="C109" s="2" t="s">
        <v>5011</v>
      </c>
      <c r="E109" s="101" t="s">
        <v>5229</v>
      </c>
    </row>
    <row r="111" spans="1:256" x14ac:dyDescent="0.35">
      <c r="C111" s="2" t="s">
        <v>5060</v>
      </c>
      <c r="E111" s="2" t="s">
        <v>2</v>
      </c>
    </row>
    <row r="113" spans="3:5" x14ac:dyDescent="0.35">
      <c r="C113" s="2" t="s">
        <v>5230</v>
      </c>
    </row>
    <row r="115" spans="3:5" x14ac:dyDescent="0.35">
      <c r="C115" s="1" t="s">
        <v>5156</v>
      </c>
      <c r="E115" s="94" t="s">
        <v>5157</v>
      </c>
    </row>
    <row r="116" spans="3:5" x14ac:dyDescent="0.35">
      <c r="E116" s="2" t="s">
        <v>5193</v>
      </c>
    </row>
  </sheetData>
  <mergeCells count="2">
    <mergeCell ref="C82:K82"/>
    <mergeCell ref="C97:E97"/>
  </mergeCells>
  <hyperlinks>
    <hyperlink ref="J2" location="'Index'!A1" display="'Index'!A1" xr:uid="{35A3DA19-BA36-4CDD-9F7D-D20A77388588}"/>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840AB-BDFA-4A50-81DC-32114038C51B}">
  <sheetPr codeName="Sheet1"/>
  <dimension ref="A1:IV112"/>
  <sheetViews>
    <sheetView showGridLines="0" zoomScale="90" zoomScaleNormal="90" workbookViewId="0">
      <pane ySplit="6" topLeftCell="A9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4345</v>
      </c>
      <c r="J2" s="38" t="s">
        <v>4539</v>
      </c>
    </row>
    <row r="3" spans="1:54" ht="16" x14ac:dyDescent="0.4">
      <c r="C3" s="1" t="s">
        <v>28</v>
      </c>
      <c r="D3" s="21" t="s">
        <v>4346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55</v>
      </c>
      <c r="C11" s="60" t="s">
        <v>56</v>
      </c>
      <c r="D11" s="54" t="s">
        <v>57</v>
      </c>
      <c r="E11" s="6" t="s">
        <v>58</v>
      </c>
      <c r="F11" s="19">
        <v>200160</v>
      </c>
      <c r="G11" s="24">
        <v>2365.4899999999998</v>
      </c>
      <c r="H11" s="24">
        <v>27.34</v>
      </c>
      <c r="I11" s="31"/>
      <c r="J11" s="31"/>
      <c r="K11" s="35"/>
    </row>
    <row r="12" spans="1:54" x14ac:dyDescent="0.35">
      <c r="B12" s="8" t="s">
        <v>324</v>
      </c>
      <c r="C12" s="60" t="s">
        <v>325</v>
      </c>
      <c r="D12" s="54" t="s">
        <v>326</v>
      </c>
      <c r="E12" s="6" t="s">
        <v>58</v>
      </c>
      <c r="F12" s="19">
        <v>74894</v>
      </c>
      <c r="G12" s="24">
        <v>1852.8</v>
      </c>
      <c r="H12" s="24">
        <v>21.41</v>
      </c>
      <c r="I12" s="31"/>
      <c r="J12" s="31"/>
      <c r="K12" s="35"/>
    </row>
    <row r="13" spans="1:54" x14ac:dyDescent="0.35">
      <c r="B13" s="8" t="s">
        <v>406</v>
      </c>
      <c r="C13" s="60" t="s">
        <v>407</v>
      </c>
      <c r="D13" s="54" t="s">
        <v>408</v>
      </c>
      <c r="E13" s="6" t="s">
        <v>58</v>
      </c>
      <c r="F13" s="19">
        <v>66196</v>
      </c>
      <c r="G13" s="24">
        <v>975.4</v>
      </c>
      <c r="H13" s="24">
        <v>11.27</v>
      </c>
      <c r="I13" s="31"/>
      <c r="J13" s="31"/>
      <c r="K13" s="35"/>
    </row>
    <row r="14" spans="1:54" x14ac:dyDescent="0.35">
      <c r="B14" s="8" t="s">
        <v>312</v>
      </c>
      <c r="C14" s="60" t="s">
        <v>313</v>
      </c>
      <c r="D14" s="54" t="s">
        <v>314</v>
      </c>
      <c r="E14" s="6" t="s">
        <v>58</v>
      </c>
      <c r="F14" s="19">
        <v>77393</v>
      </c>
      <c r="G14" s="24">
        <v>928.02</v>
      </c>
      <c r="H14" s="24">
        <v>10.73</v>
      </c>
      <c r="I14" s="31"/>
      <c r="J14" s="31"/>
      <c r="K14" s="35"/>
    </row>
    <row r="15" spans="1:54" x14ac:dyDescent="0.35">
      <c r="B15" s="8" t="s">
        <v>315</v>
      </c>
      <c r="C15" s="60" t="s">
        <v>316</v>
      </c>
      <c r="D15" s="54" t="s">
        <v>317</v>
      </c>
      <c r="E15" s="6" t="s">
        <v>58</v>
      </c>
      <c r="F15" s="19">
        <v>297989</v>
      </c>
      <c r="G15" s="24">
        <v>597.91</v>
      </c>
      <c r="H15" s="24">
        <v>6.91</v>
      </c>
      <c r="I15" s="31"/>
      <c r="J15" s="31"/>
      <c r="K15" s="35"/>
    </row>
    <row r="16" spans="1:54" x14ac:dyDescent="0.35">
      <c r="B16" s="8" t="s">
        <v>376</v>
      </c>
      <c r="C16" s="60" t="s">
        <v>377</v>
      </c>
      <c r="D16" s="54" t="s">
        <v>378</v>
      </c>
      <c r="E16" s="6" t="s">
        <v>58</v>
      </c>
      <c r="F16" s="19">
        <v>11345</v>
      </c>
      <c r="G16" s="24">
        <v>544.55999999999995</v>
      </c>
      <c r="H16" s="24">
        <v>6.29</v>
      </c>
      <c r="I16" s="31"/>
      <c r="J16" s="31"/>
      <c r="K16" s="35"/>
    </row>
    <row r="17" spans="2:11" x14ac:dyDescent="0.35">
      <c r="B17" s="8" t="s">
        <v>952</v>
      </c>
      <c r="C17" s="60" t="s">
        <v>953</v>
      </c>
      <c r="D17" s="54" t="s">
        <v>954</v>
      </c>
      <c r="E17" s="6" t="s">
        <v>58</v>
      </c>
      <c r="F17" s="19">
        <v>35022</v>
      </c>
      <c r="G17" s="24">
        <v>418.83</v>
      </c>
      <c r="H17" s="24">
        <v>4.84</v>
      </c>
      <c r="I17" s="31"/>
      <c r="J17" s="31"/>
      <c r="K17" s="35"/>
    </row>
    <row r="18" spans="2:11" x14ac:dyDescent="0.35">
      <c r="B18" s="8" t="s">
        <v>92</v>
      </c>
      <c r="C18" s="60" t="s">
        <v>93</v>
      </c>
      <c r="D18" s="54" t="s">
        <v>94</v>
      </c>
      <c r="E18" s="6" t="s">
        <v>58</v>
      </c>
      <c r="F18" s="19">
        <v>9675</v>
      </c>
      <c r="G18" s="24">
        <v>413.08</v>
      </c>
      <c r="H18" s="24">
        <v>4.7699999999999996</v>
      </c>
      <c r="I18" s="31"/>
      <c r="J18" s="31"/>
      <c r="K18" s="35"/>
    </row>
    <row r="19" spans="2:11" x14ac:dyDescent="0.35">
      <c r="B19" s="8" t="s">
        <v>2383</v>
      </c>
      <c r="C19" s="60" t="s">
        <v>2384</v>
      </c>
      <c r="D19" s="54" t="s">
        <v>2385</v>
      </c>
      <c r="E19" s="6" t="s">
        <v>58</v>
      </c>
      <c r="F19" s="19">
        <v>13800</v>
      </c>
      <c r="G19" s="24">
        <v>314.18</v>
      </c>
      <c r="H19" s="24">
        <v>3.63</v>
      </c>
      <c r="I19" s="31"/>
      <c r="J19" s="31"/>
      <c r="K19" s="35"/>
    </row>
    <row r="20" spans="2:11" x14ac:dyDescent="0.35">
      <c r="B20" s="8" t="s">
        <v>2867</v>
      </c>
      <c r="C20" s="60" t="s">
        <v>2868</v>
      </c>
      <c r="D20" s="54" t="s">
        <v>2869</v>
      </c>
      <c r="E20" s="6" t="s">
        <v>58</v>
      </c>
      <c r="F20" s="19">
        <v>2485</v>
      </c>
      <c r="G20" s="24">
        <v>241.7</v>
      </c>
      <c r="H20" s="24">
        <v>2.79</v>
      </c>
      <c r="I20" s="31"/>
      <c r="J20" s="31"/>
      <c r="K20" s="35"/>
    </row>
    <row r="21" spans="2:11" x14ac:dyDescent="0.35">
      <c r="C21" s="58" t="s">
        <v>185</v>
      </c>
      <c r="D21" s="54"/>
      <c r="E21" s="6"/>
      <c r="F21" s="19"/>
      <c r="G21" s="25">
        <v>8651.9699999999993</v>
      </c>
      <c r="H21" s="25">
        <v>99.98</v>
      </c>
      <c r="I21" s="31"/>
      <c r="J21" s="31"/>
      <c r="K21" s="35"/>
    </row>
    <row r="22" spans="2:11" x14ac:dyDescent="0.35">
      <c r="C22" s="57"/>
      <c r="D22" s="54"/>
      <c r="E22" s="6"/>
      <c r="F22" s="19"/>
      <c r="G22" s="24"/>
      <c r="H22" s="24"/>
      <c r="I22" s="31"/>
      <c r="J22" s="31"/>
      <c r="K22" s="35"/>
    </row>
    <row r="23" spans="2:11" x14ac:dyDescent="0.35">
      <c r="C23" s="58" t="s">
        <v>3</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4</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5</v>
      </c>
      <c r="D27" s="54"/>
      <c r="E27" s="6"/>
      <c r="F27" s="19"/>
      <c r="G27" s="24"/>
      <c r="H27" s="24"/>
      <c r="I27" s="31"/>
      <c r="J27" s="31"/>
      <c r="K27" s="35"/>
    </row>
    <row r="28" spans="2:11" x14ac:dyDescent="0.35">
      <c r="C28" s="57"/>
      <c r="D28" s="54"/>
      <c r="E28" s="6"/>
      <c r="F28" s="19"/>
      <c r="G28" s="24"/>
      <c r="H28" s="24"/>
      <c r="I28" s="31"/>
      <c r="J28" s="31"/>
      <c r="K28" s="35"/>
    </row>
    <row r="29" spans="2:11" x14ac:dyDescent="0.35">
      <c r="C29" s="58" t="s">
        <v>6</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7</v>
      </c>
      <c r="D31" s="54"/>
      <c r="E31" s="6"/>
      <c r="F31" s="19"/>
      <c r="G31" s="24" t="s">
        <v>2</v>
      </c>
      <c r="H31" s="24" t="s">
        <v>2</v>
      </c>
      <c r="I31" s="31"/>
      <c r="J31" s="31"/>
      <c r="K31" s="35"/>
    </row>
    <row r="32" spans="2:11" x14ac:dyDescent="0.35">
      <c r="C32" s="57"/>
      <c r="D32" s="54"/>
      <c r="E32" s="6"/>
      <c r="F32" s="19"/>
      <c r="G32" s="24"/>
      <c r="H32" s="24"/>
      <c r="I32" s="31"/>
      <c r="J32" s="31"/>
      <c r="K32" s="35"/>
    </row>
    <row r="33" spans="3:11" x14ac:dyDescent="0.35">
      <c r="C33" s="58" t="s">
        <v>8</v>
      </c>
      <c r="D33" s="54"/>
      <c r="E33" s="6"/>
      <c r="F33" s="19"/>
      <c r="G33" s="24" t="s">
        <v>2</v>
      </c>
      <c r="H33" s="24" t="s">
        <v>2</v>
      </c>
      <c r="I33" s="31"/>
      <c r="J33" s="31"/>
      <c r="K33" s="35"/>
    </row>
    <row r="34" spans="3:11" x14ac:dyDescent="0.35">
      <c r="C34" s="57"/>
      <c r="D34" s="54"/>
      <c r="E34" s="6"/>
      <c r="F34" s="19"/>
      <c r="G34" s="24"/>
      <c r="H34" s="24"/>
      <c r="I34" s="31"/>
      <c r="J34" s="31"/>
      <c r="K34" s="35"/>
    </row>
    <row r="35" spans="3:11" x14ac:dyDescent="0.35">
      <c r="C35" s="58" t="s">
        <v>9</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10</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11</v>
      </c>
      <c r="D39" s="54"/>
      <c r="E39" s="6"/>
      <c r="F39" s="19"/>
      <c r="G39" s="24" t="s">
        <v>2</v>
      </c>
      <c r="H39" s="24" t="s">
        <v>2</v>
      </c>
      <c r="I39" s="31"/>
      <c r="J39" s="31"/>
      <c r="K39" s="35"/>
    </row>
    <row r="40" spans="3:11" x14ac:dyDescent="0.35">
      <c r="C40" s="57"/>
      <c r="D40" s="54"/>
      <c r="E40" s="6"/>
      <c r="F40" s="19"/>
      <c r="G40" s="24"/>
      <c r="H40" s="24"/>
      <c r="I40" s="31"/>
      <c r="J40" s="31"/>
      <c r="K40" s="35"/>
    </row>
    <row r="41" spans="3:11" x14ac:dyDescent="0.35">
      <c r="C41" s="58" t="s">
        <v>13</v>
      </c>
      <c r="D41" s="54"/>
      <c r="E41" s="6"/>
      <c r="F41" s="19"/>
      <c r="G41" s="24"/>
      <c r="H41" s="24"/>
      <c r="I41" s="31"/>
      <c r="J41" s="31"/>
      <c r="K41" s="35"/>
    </row>
    <row r="42" spans="3:11" x14ac:dyDescent="0.35">
      <c r="C42" s="57"/>
      <c r="D42" s="54"/>
      <c r="E42" s="6"/>
      <c r="F42" s="19"/>
      <c r="G42" s="24"/>
      <c r="H42" s="24"/>
      <c r="I42" s="31"/>
      <c r="J42" s="31"/>
      <c r="K42" s="35"/>
    </row>
    <row r="43" spans="3:11" x14ac:dyDescent="0.35">
      <c r="C43" s="58" t="s">
        <v>14</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15</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16</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17</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18</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19</v>
      </c>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197</v>
      </c>
      <c r="C63" s="60" t="s">
        <v>198</v>
      </c>
      <c r="D63" s="54"/>
      <c r="E63" s="6"/>
      <c r="F63" s="19"/>
      <c r="G63" s="24">
        <v>46.67</v>
      </c>
      <c r="H63" s="24">
        <v>0.54</v>
      </c>
      <c r="I63" s="31"/>
      <c r="J63" s="31"/>
      <c r="K63" s="35"/>
    </row>
    <row r="64" spans="1:11" x14ac:dyDescent="0.35">
      <c r="C64" s="58" t="s">
        <v>185</v>
      </c>
      <c r="D64" s="54"/>
      <c r="E64" s="6"/>
      <c r="F64" s="19"/>
      <c r="G64" s="25">
        <v>46.67</v>
      </c>
      <c r="H64" s="25">
        <v>0.54</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4855</v>
      </c>
      <c r="D67" s="54"/>
      <c r="E67" s="6"/>
      <c r="F67" s="19"/>
      <c r="G67" s="24" t="s">
        <v>2</v>
      </c>
      <c r="H67" s="24" t="s">
        <v>2</v>
      </c>
      <c r="I67" s="31"/>
      <c r="J67" s="31"/>
      <c r="K67" s="35"/>
      <c r="L67" s="3"/>
      <c r="AI67" s="3"/>
      <c r="AV67" s="3"/>
      <c r="AX67" s="3"/>
      <c r="BB67" s="3"/>
    </row>
    <row r="68" spans="1:54" x14ac:dyDescent="0.35">
      <c r="B68" s="8"/>
      <c r="C68" s="60" t="s">
        <v>199</v>
      </c>
      <c r="D68" s="54"/>
      <c r="E68" s="6"/>
      <c r="F68" s="19"/>
      <c r="G68" s="24">
        <v>-46.62</v>
      </c>
      <c r="H68" s="24">
        <v>-0.52</v>
      </c>
      <c r="I68" s="31"/>
      <c r="J68" s="31"/>
      <c r="K68" s="35"/>
    </row>
    <row r="69" spans="1:54" x14ac:dyDescent="0.35">
      <c r="C69" s="58" t="s">
        <v>185</v>
      </c>
      <c r="D69" s="54"/>
      <c r="E69" s="6"/>
      <c r="F69" s="19"/>
      <c r="G69" s="25">
        <v>-46.62</v>
      </c>
      <c r="H69" s="25">
        <v>-0.52</v>
      </c>
      <c r="I69" s="31"/>
      <c r="J69" s="31"/>
      <c r="K69" s="35"/>
    </row>
    <row r="70" spans="1:54" x14ac:dyDescent="0.35">
      <c r="C70" s="57"/>
      <c r="D70" s="54"/>
      <c r="E70" s="6"/>
      <c r="F70" s="19"/>
      <c r="G70" s="24"/>
      <c r="H70" s="24"/>
      <c r="I70" s="31"/>
      <c r="J70" s="31"/>
      <c r="K70" s="35"/>
    </row>
    <row r="71" spans="1:54" x14ac:dyDescent="0.35">
      <c r="C71" s="61" t="s">
        <v>200</v>
      </c>
      <c r="D71" s="55"/>
      <c r="E71" s="5"/>
      <c r="F71" s="20"/>
      <c r="G71" s="26">
        <v>8652.02</v>
      </c>
      <c r="H71" s="26">
        <v>100.00000000000001</v>
      </c>
      <c r="I71" s="32"/>
      <c r="J71" s="32"/>
      <c r="K71" s="36"/>
    </row>
    <row r="74" spans="1:54" x14ac:dyDescent="0.35">
      <c r="C74" s="1" t="s">
        <v>201</v>
      </c>
    </row>
    <row r="75" spans="1:54" x14ac:dyDescent="0.35">
      <c r="C75" s="37" t="s">
        <v>202</v>
      </c>
      <c r="D75" s="37"/>
      <c r="E75" s="37"/>
      <c r="F75" s="37"/>
      <c r="G75" s="37"/>
      <c r="H75" s="37"/>
      <c r="I75" s="37"/>
      <c r="J75" s="37"/>
      <c r="K75" s="37"/>
    </row>
    <row r="76" spans="1:54" x14ac:dyDescent="0.35">
      <c r="C76" s="2" t="s">
        <v>203</v>
      </c>
    </row>
    <row r="77" spans="1:54" x14ac:dyDescent="0.35">
      <c r="C77" s="2" t="s">
        <v>204</v>
      </c>
    </row>
    <row r="78" spans="1:54" ht="30" customHeight="1" x14ac:dyDescent="0.35">
      <c r="C78" s="205" t="s">
        <v>205</v>
      </c>
      <c r="D78" s="206"/>
      <c r="E78" s="206"/>
      <c r="F78" s="206"/>
      <c r="G78" s="206"/>
      <c r="H78" s="206"/>
      <c r="I78" s="206"/>
      <c r="J78" s="206"/>
      <c r="K78" s="206"/>
    </row>
    <row r="79" spans="1:54" x14ac:dyDescent="0.35">
      <c r="C79" s="2" t="s">
        <v>206</v>
      </c>
    </row>
    <row r="81" spans="1:256" x14ac:dyDescent="0.35">
      <c r="C81" s="2" t="s">
        <v>5006</v>
      </c>
      <c r="E81" s="2" t="s">
        <v>2</v>
      </c>
    </row>
    <row r="83" spans="1:256" x14ac:dyDescent="0.35">
      <c r="C83" s="2" t="s">
        <v>5007</v>
      </c>
      <c r="E83" s="2" t="s">
        <v>2</v>
      </c>
    </row>
    <row r="85" spans="1:256" x14ac:dyDescent="0.35">
      <c r="C85" s="2" t="s">
        <v>5056</v>
      </c>
    </row>
    <row r="87" spans="1:256" x14ac:dyDescent="0.35">
      <c r="C87" s="2" t="s">
        <v>5057</v>
      </c>
    </row>
    <row r="88" spans="1:256" s="86" customFormat="1" ht="35.25" customHeight="1" x14ac:dyDescent="0.35">
      <c r="A88" s="82"/>
      <c r="B88" s="82"/>
      <c r="C88" s="87" t="s">
        <v>5012</v>
      </c>
      <c r="D88" s="91" t="s">
        <v>5013</v>
      </c>
      <c r="E88" s="91" t="s">
        <v>5014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35">
      <c r="A89" s="82"/>
      <c r="B89" s="82"/>
      <c r="C89" s="89" t="s">
        <v>5015</v>
      </c>
      <c r="D89" s="92">
        <v>7.2748999999999997</v>
      </c>
      <c r="E89" s="92">
        <v>7.3574000000000002</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9" t="s">
        <v>5016</v>
      </c>
      <c r="D90" s="92">
        <v>7.2748999999999997</v>
      </c>
      <c r="E90" s="92">
        <v>7.3574000000000002</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35">
      <c r="A91" s="82"/>
      <c r="B91" s="82"/>
      <c r="C91" s="89" t="s">
        <v>5017</v>
      </c>
      <c r="D91" s="92">
        <v>7.3133999999999997</v>
      </c>
      <c r="E91" s="92">
        <v>7.3990999999999998</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5018</v>
      </c>
      <c r="D92" s="92">
        <v>7.3132999999999999</v>
      </c>
      <c r="E92" s="92">
        <v>7.399</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ht="85" customHeight="1" x14ac:dyDescent="0.35">
      <c r="A93" s="82"/>
      <c r="B93" s="82"/>
      <c r="C93" s="207" t="s">
        <v>5051</v>
      </c>
      <c r="D93" s="208"/>
      <c r="E93" s="209"/>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5" spans="1:256" x14ac:dyDescent="0.35">
      <c r="C95" s="2" t="s">
        <v>5058</v>
      </c>
      <c r="E95" s="2" t="s">
        <v>2</v>
      </c>
    </row>
    <row r="97" spans="3:5" x14ac:dyDescent="0.35">
      <c r="C97" s="2" t="s">
        <v>5059</v>
      </c>
      <c r="E97" s="2" t="s">
        <v>2</v>
      </c>
    </row>
    <row r="99" spans="3:5" x14ac:dyDescent="0.35">
      <c r="C99" s="2" t="s">
        <v>5008</v>
      </c>
      <c r="E99" s="2" t="s">
        <v>2</v>
      </c>
    </row>
    <row r="101" spans="3:5" x14ac:dyDescent="0.35">
      <c r="C101" s="2" t="s">
        <v>5009</v>
      </c>
      <c r="E101" s="2" t="s">
        <v>2</v>
      </c>
    </row>
    <row r="103" spans="3:5" x14ac:dyDescent="0.35">
      <c r="C103" s="2" t="s">
        <v>5010</v>
      </c>
      <c r="E103" s="100">
        <v>0.37570988319430254</v>
      </c>
    </row>
    <row r="105" spans="3:5" x14ac:dyDescent="0.35">
      <c r="C105" s="2" t="s">
        <v>5011</v>
      </c>
      <c r="E105" s="101" t="s">
        <v>5229</v>
      </c>
    </row>
    <row r="107" spans="3:5" x14ac:dyDescent="0.35">
      <c r="C107" s="2" t="s">
        <v>5060</v>
      </c>
      <c r="E107" s="2" t="s">
        <v>2</v>
      </c>
    </row>
    <row r="109" spans="3:5" x14ac:dyDescent="0.35">
      <c r="C109" s="2" t="s">
        <v>5230</v>
      </c>
    </row>
    <row r="111" spans="3:5" x14ac:dyDescent="0.35">
      <c r="C111" s="1" t="s">
        <v>5156</v>
      </c>
      <c r="E111" s="94" t="s">
        <v>5157</v>
      </c>
    </row>
    <row r="112" spans="3:5" x14ac:dyDescent="0.35">
      <c r="E112" s="2" t="s">
        <v>5200</v>
      </c>
    </row>
  </sheetData>
  <mergeCells count="2">
    <mergeCell ref="C78:K78"/>
    <mergeCell ref="C93:E93"/>
  </mergeCells>
  <hyperlinks>
    <hyperlink ref="J2" location="'Index'!A1" display="'Index'!A1" xr:uid="{2BECD452-1EA8-41BE-83DB-D51F56B1EB08}"/>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90481-037A-41F0-9BB3-A5F2002244D5}">
  <sheetPr codeName="Sheet1"/>
  <dimension ref="A1:IV109"/>
  <sheetViews>
    <sheetView showGridLines="0" zoomScale="90" zoomScaleNormal="90" workbookViewId="0">
      <pane ySplit="6" topLeftCell="A9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4347</v>
      </c>
      <c r="J2" s="38" t="s">
        <v>4539</v>
      </c>
    </row>
    <row r="3" spans="1:54" ht="16" x14ac:dyDescent="0.4">
      <c r="C3" s="1" t="s">
        <v>28</v>
      </c>
      <c r="D3" s="21" t="s">
        <v>4348</v>
      </c>
      <c r="F3" s="72" t="s">
        <v>4931</v>
      </c>
      <c r="G3" s="13" t="s">
        <v>4934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59</v>
      </c>
      <c r="C11" s="60" t="s">
        <v>60</v>
      </c>
      <c r="D11" s="54" t="s">
        <v>61</v>
      </c>
      <c r="E11" s="6" t="s">
        <v>44</v>
      </c>
      <c r="F11" s="19">
        <v>3338866</v>
      </c>
      <c r="G11" s="24">
        <v>35659.089999999997</v>
      </c>
      <c r="H11" s="24">
        <v>25.61</v>
      </c>
      <c r="I11" s="31"/>
      <c r="J11" s="31"/>
      <c r="K11" s="35"/>
    </row>
    <row r="12" spans="1:54" x14ac:dyDescent="0.35">
      <c r="B12" s="8" t="s">
        <v>501</v>
      </c>
      <c r="C12" s="60" t="s">
        <v>502</v>
      </c>
      <c r="D12" s="54" t="s">
        <v>503</v>
      </c>
      <c r="E12" s="6" t="s">
        <v>44</v>
      </c>
      <c r="F12" s="19">
        <v>8110676</v>
      </c>
      <c r="G12" s="24">
        <v>21371.63</v>
      </c>
      <c r="H12" s="24">
        <v>15.35</v>
      </c>
      <c r="I12" s="31"/>
      <c r="J12" s="31"/>
      <c r="K12" s="35"/>
    </row>
    <row r="13" spans="1:54" x14ac:dyDescent="0.35">
      <c r="B13" s="8" t="s">
        <v>2309</v>
      </c>
      <c r="C13" s="60" t="s">
        <v>800</v>
      </c>
      <c r="D13" s="54" t="s">
        <v>2310</v>
      </c>
      <c r="E13" s="6" t="s">
        <v>44</v>
      </c>
      <c r="F13" s="19">
        <v>14621425</v>
      </c>
      <c r="G13" s="24">
        <v>19687.75</v>
      </c>
      <c r="H13" s="24">
        <v>14.14</v>
      </c>
      <c r="I13" s="31"/>
      <c r="J13" s="31"/>
      <c r="K13" s="35"/>
    </row>
    <row r="14" spans="1:54" x14ac:dyDescent="0.35">
      <c r="B14" s="8" t="s">
        <v>1046</v>
      </c>
      <c r="C14" s="60" t="s">
        <v>1047</v>
      </c>
      <c r="D14" s="54" t="s">
        <v>1048</v>
      </c>
      <c r="E14" s="6" t="s">
        <v>44</v>
      </c>
      <c r="F14" s="19">
        <v>15021110</v>
      </c>
      <c r="G14" s="24">
        <v>16425.580000000002</v>
      </c>
      <c r="H14" s="24">
        <v>11.8</v>
      </c>
      <c r="I14" s="31"/>
      <c r="J14" s="31"/>
      <c r="K14" s="35"/>
    </row>
    <row r="15" spans="1:54" x14ac:dyDescent="0.35">
      <c r="B15" s="8" t="s">
        <v>2406</v>
      </c>
      <c r="C15" s="60" t="s">
        <v>803</v>
      </c>
      <c r="D15" s="54" t="s">
        <v>2407</v>
      </c>
      <c r="E15" s="6" t="s">
        <v>44</v>
      </c>
      <c r="F15" s="19">
        <v>8314177</v>
      </c>
      <c r="G15" s="24">
        <v>13801.53</v>
      </c>
      <c r="H15" s="24">
        <v>9.91</v>
      </c>
      <c r="I15" s="31"/>
      <c r="J15" s="31"/>
      <c r="K15" s="35"/>
    </row>
    <row r="16" spans="1:54" x14ac:dyDescent="0.35">
      <c r="B16" s="8" t="s">
        <v>2659</v>
      </c>
      <c r="C16" s="60" t="s">
        <v>1552</v>
      </c>
      <c r="D16" s="54" t="s">
        <v>2660</v>
      </c>
      <c r="E16" s="6" t="s">
        <v>44</v>
      </c>
      <c r="F16" s="19">
        <v>1525736</v>
      </c>
      <c r="G16" s="24">
        <v>13013.77</v>
      </c>
      <c r="H16" s="24">
        <v>9.35</v>
      </c>
      <c r="I16" s="31"/>
      <c r="J16" s="31"/>
      <c r="K16" s="35"/>
    </row>
    <row r="17" spans="2:11" x14ac:dyDescent="0.35">
      <c r="B17" s="8" t="s">
        <v>351</v>
      </c>
      <c r="C17" s="60" t="s">
        <v>352</v>
      </c>
      <c r="D17" s="54" t="s">
        <v>353</v>
      </c>
      <c r="E17" s="6" t="s">
        <v>44</v>
      </c>
      <c r="F17" s="19">
        <v>5355245</v>
      </c>
      <c r="G17" s="24">
        <v>7491.99</v>
      </c>
      <c r="H17" s="24">
        <v>5.38</v>
      </c>
      <c r="I17" s="31"/>
      <c r="J17" s="31"/>
      <c r="K17" s="35"/>
    </row>
    <row r="18" spans="2:11" x14ac:dyDescent="0.35">
      <c r="B18" s="8" t="s">
        <v>3657</v>
      </c>
      <c r="C18" s="60" t="s">
        <v>3658</v>
      </c>
      <c r="D18" s="54" t="s">
        <v>3659</v>
      </c>
      <c r="E18" s="6" t="s">
        <v>44</v>
      </c>
      <c r="F18" s="19">
        <v>8712385</v>
      </c>
      <c r="G18" s="24">
        <v>6834.87</v>
      </c>
      <c r="H18" s="24">
        <v>4.91</v>
      </c>
      <c r="I18" s="31"/>
      <c r="J18" s="31"/>
      <c r="K18" s="35"/>
    </row>
    <row r="19" spans="2:11" x14ac:dyDescent="0.35">
      <c r="B19" s="8" t="s">
        <v>4029</v>
      </c>
      <c r="C19" s="60" t="s">
        <v>1779</v>
      </c>
      <c r="D19" s="54" t="s">
        <v>4030</v>
      </c>
      <c r="E19" s="6" t="s">
        <v>44</v>
      </c>
      <c r="F19" s="19">
        <v>5872551</v>
      </c>
      <c r="G19" s="24">
        <v>2056.5700000000002</v>
      </c>
      <c r="H19" s="24">
        <v>1.48</v>
      </c>
      <c r="I19" s="31"/>
      <c r="J19" s="31"/>
      <c r="K19" s="35"/>
    </row>
    <row r="20" spans="2:11" x14ac:dyDescent="0.35">
      <c r="B20" s="8" t="s">
        <v>4114</v>
      </c>
      <c r="C20" s="60" t="s">
        <v>1555</v>
      </c>
      <c r="D20" s="54" t="s">
        <v>4115</v>
      </c>
      <c r="E20" s="6" t="s">
        <v>44</v>
      </c>
      <c r="F20" s="19">
        <v>4337683</v>
      </c>
      <c r="G20" s="24">
        <v>1579.35</v>
      </c>
      <c r="H20" s="24">
        <v>1.1299999999999999</v>
      </c>
      <c r="I20" s="31"/>
      <c r="J20" s="31"/>
      <c r="K20" s="35"/>
    </row>
    <row r="21" spans="2:11" x14ac:dyDescent="0.35">
      <c r="B21" s="8" t="s">
        <v>4150</v>
      </c>
      <c r="C21" s="60" t="s">
        <v>1800</v>
      </c>
      <c r="D21" s="54" t="s">
        <v>4151</v>
      </c>
      <c r="E21" s="6" t="s">
        <v>44</v>
      </c>
      <c r="F21" s="19">
        <v>4916705</v>
      </c>
      <c r="G21" s="24">
        <v>1319.15</v>
      </c>
      <c r="H21" s="24">
        <v>0.95</v>
      </c>
      <c r="I21" s="31"/>
      <c r="J21" s="31"/>
      <c r="K21" s="35"/>
    </row>
    <row r="22" spans="2:11" x14ac:dyDescent="0.35">
      <c r="C22" s="58" t="s">
        <v>185</v>
      </c>
      <c r="D22" s="54"/>
      <c r="E22" s="6"/>
      <c r="F22" s="19"/>
      <c r="G22" s="25">
        <v>139241.28</v>
      </c>
      <c r="H22" s="25">
        <v>100.01</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13</v>
      </c>
      <c r="D42" s="54"/>
      <c r="E42" s="6"/>
      <c r="F42" s="19"/>
      <c r="G42" s="24"/>
      <c r="H42" s="24"/>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A54" s="10"/>
      <c r="B54" s="28"/>
      <c r="C54" s="58" t="s">
        <v>19</v>
      </c>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197</v>
      </c>
      <c r="C64" s="60" t="s">
        <v>198</v>
      </c>
      <c r="D64" s="54"/>
      <c r="E64" s="6"/>
      <c r="F64" s="19"/>
      <c r="G64" s="24">
        <v>67.25</v>
      </c>
      <c r="H64" s="24">
        <v>0.05</v>
      </c>
      <c r="I64" s="31"/>
      <c r="J64" s="31"/>
      <c r="K64" s="35"/>
    </row>
    <row r="65" spans="1:54" x14ac:dyDescent="0.35">
      <c r="C65" s="58" t="s">
        <v>185</v>
      </c>
      <c r="D65" s="54"/>
      <c r="E65" s="6"/>
      <c r="F65" s="19"/>
      <c r="G65" s="25">
        <v>67.25</v>
      </c>
      <c r="H65" s="25">
        <v>0.05</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4855</v>
      </c>
      <c r="D68" s="54"/>
      <c r="E68" s="6"/>
      <c r="F68" s="19"/>
      <c r="G68" s="24" t="s">
        <v>2</v>
      </c>
      <c r="H68" s="24" t="s">
        <v>2</v>
      </c>
      <c r="I68" s="31"/>
      <c r="J68" s="31"/>
      <c r="K68" s="35"/>
      <c r="L68" s="3"/>
      <c r="AI68" s="3"/>
      <c r="AV68" s="3"/>
      <c r="AX68" s="3"/>
      <c r="BB68" s="3"/>
    </row>
    <row r="69" spans="1:54" x14ac:dyDescent="0.35">
      <c r="B69" s="8"/>
      <c r="C69" s="60" t="s">
        <v>199</v>
      </c>
      <c r="D69" s="54"/>
      <c r="E69" s="6"/>
      <c r="F69" s="19"/>
      <c r="G69" s="24">
        <v>-63.17</v>
      </c>
      <c r="H69" s="24">
        <v>-6.0000000000000005E-2</v>
      </c>
      <c r="I69" s="31"/>
      <c r="J69" s="31"/>
      <c r="K69" s="35"/>
    </row>
    <row r="70" spans="1:54" x14ac:dyDescent="0.35">
      <c r="C70" s="58" t="s">
        <v>185</v>
      </c>
      <c r="D70" s="54"/>
      <c r="E70" s="6"/>
      <c r="F70" s="19"/>
      <c r="G70" s="25">
        <v>-63.17</v>
      </c>
      <c r="H70" s="25">
        <v>-6.0000000000000005E-2</v>
      </c>
      <c r="I70" s="31"/>
      <c r="J70" s="31"/>
      <c r="K70" s="35"/>
    </row>
    <row r="71" spans="1:54" x14ac:dyDescent="0.35">
      <c r="C71" s="57"/>
      <c r="D71" s="54"/>
      <c r="E71" s="6"/>
      <c r="F71" s="19"/>
      <c r="G71" s="24"/>
      <c r="H71" s="24"/>
      <c r="I71" s="31"/>
      <c r="J71" s="31"/>
      <c r="K71" s="35"/>
    </row>
    <row r="72" spans="1:54" x14ac:dyDescent="0.35">
      <c r="C72" s="61" t="s">
        <v>200</v>
      </c>
      <c r="D72" s="55"/>
      <c r="E72" s="5"/>
      <c r="F72" s="20"/>
      <c r="G72" s="26">
        <v>139245.35999999999</v>
      </c>
      <c r="H72" s="26">
        <v>100</v>
      </c>
      <c r="I72" s="32"/>
      <c r="J72" s="32"/>
      <c r="K72" s="36"/>
    </row>
    <row r="75" spans="1:54" x14ac:dyDescent="0.35">
      <c r="C75" s="1" t="s">
        <v>201</v>
      </c>
    </row>
    <row r="76" spans="1:54" x14ac:dyDescent="0.35">
      <c r="C76" s="37" t="s">
        <v>202</v>
      </c>
      <c r="D76" s="37"/>
      <c r="E76" s="37"/>
      <c r="F76" s="37"/>
      <c r="G76" s="37"/>
      <c r="H76" s="37"/>
      <c r="I76" s="37"/>
      <c r="J76" s="37"/>
      <c r="K76" s="37"/>
    </row>
    <row r="77" spans="1:54" x14ac:dyDescent="0.35">
      <c r="C77" s="2" t="s">
        <v>203</v>
      </c>
    </row>
    <row r="78" spans="1:54" x14ac:dyDescent="0.35">
      <c r="C78" s="2" t="s">
        <v>204</v>
      </c>
    </row>
    <row r="79" spans="1:54" ht="30" customHeight="1" x14ac:dyDescent="0.35">
      <c r="C79" s="205" t="s">
        <v>205</v>
      </c>
      <c r="D79" s="206"/>
      <c r="E79" s="206"/>
      <c r="F79" s="206"/>
      <c r="G79" s="206"/>
      <c r="H79" s="206"/>
      <c r="I79" s="206"/>
      <c r="J79" s="206"/>
      <c r="K79" s="206"/>
    </row>
    <row r="80" spans="1:54" x14ac:dyDescent="0.35">
      <c r="C80" s="2" t="s">
        <v>206</v>
      </c>
    </row>
    <row r="82" spans="1:256" x14ac:dyDescent="0.35">
      <c r="C82" s="2" t="s">
        <v>5006</v>
      </c>
      <c r="E82" s="2" t="s">
        <v>2</v>
      </c>
    </row>
    <row r="84" spans="1:256" x14ac:dyDescent="0.35">
      <c r="C84" s="2" t="s">
        <v>5007</v>
      </c>
      <c r="E84" s="2" t="s">
        <v>2</v>
      </c>
    </row>
    <row r="86" spans="1:256" x14ac:dyDescent="0.35">
      <c r="C86" s="2" t="s">
        <v>5056</v>
      </c>
    </row>
    <row r="88" spans="1:256" x14ac:dyDescent="0.35">
      <c r="C88" s="2" t="s">
        <v>5057</v>
      </c>
    </row>
    <row r="89" spans="1:256" s="86" customFormat="1" ht="35.25" customHeight="1" x14ac:dyDescent="0.35">
      <c r="A89" s="82"/>
      <c r="B89" s="82"/>
      <c r="C89" s="87" t="s">
        <v>5012</v>
      </c>
      <c r="D89" s="91" t="s">
        <v>5013</v>
      </c>
      <c r="E89" s="91" t="s">
        <v>5014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8" t="s">
        <v>5049</v>
      </c>
      <c r="D90" s="93">
        <v>45.363</v>
      </c>
      <c r="E90" s="93">
        <v>48.765000000000001</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2" spans="1:256" x14ac:dyDescent="0.35">
      <c r="C92" s="2" t="s">
        <v>5058</v>
      </c>
      <c r="E92" s="2" t="s">
        <v>2</v>
      </c>
    </row>
    <row r="94" spans="1:256" x14ac:dyDescent="0.35">
      <c r="C94" s="2" t="s">
        <v>5059</v>
      </c>
      <c r="E94" s="2" t="s">
        <v>2</v>
      </c>
    </row>
    <row r="96" spans="1:256" x14ac:dyDescent="0.35">
      <c r="C96" s="2" t="s">
        <v>5008</v>
      </c>
      <c r="E96" s="2" t="s">
        <v>2</v>
      </c>
    </row>
    <row r="98" spans="3:5" x14ac:dyDescent="0.35">
      <c r="C98" s="2" t="s">
        <v>5009</v>
      </c>
      <c r="E98" s="2" t="s">
        <v>2</v>
      </c>
    </row>
    <row r="100" spans="3:5" x14ac:dyDescent="0.35">
      <c r="C100" s="2" t="s">
        <v>5010</v>
      </c>
      <c r="E100" s="100">
        <v>0.13514450194605848</v>
      </c>
    </row>
    <row r="102" spans="3:5" x14ac:dyDescent="0.35">
      <c r="C102" s="2" t="s">
        <v>5011</v>
      </c>
      <c r="E102" s="101" t="s">
        <v>5229</v>
      </c>
    </row>
    <row r="104" spans="3:5" x14ac:dyDescent="0.35">
      <c r="C104" s="2" t="s">
        <v>5060</v>
      </c>
      <c r="E104" s="2" t="s">
        <v>2</v>
      </c>
    </row>
    <row r="106" spans="3:5" x14ac:dyDescent="0.35">
      <c r="C106" s="2" t="s">
        <v>5230</v>
      </c>
    </row>
    <row r="108" spans="3:5" x14ac:dyDescent="0.35">
      <c r="C108" s="1" t="s">
        <v>5156</v>
      </c>
      <c r="E108" s="94" t="s">
        <v>5157</v>
      </c>
    </row>
    <row r="109" spans="3:5" x14ac:dyDescent="0.35">
      <c r="E109" s="2" t="s">
        <v>5220</v>
      </c>
    </row>
  </sheetData>
  <mergeCells count="1">
    <mergeCell ref="C79:K79"/>
  </mergeCells>
  <hyperlinks>
    <hyperlink ref="J2" location="'Index'!A1" display="'Index'!A1" xr:uid="{731AA08D-401F-4F1F-9F90-D45781243D5E}"/>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5CF45-7E22-4147-BCBD-503825B5A320}">
  <sheetPr codeName="Sheet1"/>
  <dimension ref="A1:IV113"/>
  <sheetViews>
    <sheetView showGridLines="0" zoomScale="90" zoomScaleNormal="90" workbookViewId="0">
      <pane ySplit="6" topLeftCell="A9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4349</v>
      </c>
      <c r="J2" s="38" t="s">
        <v>4539</v>
      </c>
    </row>
    <row r="3" spans="1:54" ht="16" x14ac:dyDescent="0.4">
      <c r="C3" s="1" t="s">
        <v>28</v>
      </c>
      <c r="D3" s="21" t="s">
        <v>4350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59</v>
      </c>
      <c r="C11" s="60" t="s">
        <v>60</v>
      </c>
      <c r="D11" s="54" t="s">
        <v>61</v>
      </c>
      <c r="E11" s="6" t="s">
        <v>44</v>
      </c>
      <c r="F11" s="19">
        <v>767863</v>
      </c>
      <c r="G11" s="24">
        <v>8200.7800000000007</v>
      </c>
      <c r="H11" s="24">
        <v>25.66</v>
      </c>
      <c r="I11" s="31"/>
      <c r="J11" s="31"/>
      <c r="K11" s="35"/>
    </row>
    <row r="12" spans="1:54" x14ac:dyDescent="0.35">
      <c r="B12" s="8" t="s">
        <v>501</v>
      </c>
      <c r="C12" s="60" t="s">
        <v>502</v>
      </c>
      <c r="D12" s="54" t="s">
        <v>503</v>
      </c>
      <c r="E12" s="6" t="s">
        <v>44</v>
      </c>
      <c r="F12" s="19">
        <v>1865282</v>
      </c>
      <c r="G12" s="24">
        <v>4915.0200000000004</v>
      </c>
      <c r="H12" s="24">
        <v>15.38</v>
      </c>
      <c r="I12" s="31"/>
      <c r="J12" s="31"/>
      <c r="K12" s="35"/>
    </row>
    <row r="13" spans="1:54" x14ac:dyDescent="0.35">
      <c r="B13" s="8" t="s">
        <v>2309</v>
      </c>
      <c r="C13" s="60" t="s">
        <v>800</v>
      </c>
      <c r="D13" s="54" t="s">
        <v>2310</v>
      </c>
      <c r="E13" s="6" t="s">
        <v>44</v>
      </c>
      <c r="F13" s="19">
        <v>3362595</v>
      </c>
      <c r="G13" s="24">
        <v>4527.7299999999996</v>
      </c>
      <c r="H13" s="24">
        <v>14.17</v>
      </c>
      <c r="I13" s="31"/>
      <c r="J13" s="31"/>
      <c r="K13" s="35"/>
    </row>
    <row r="14" spans="1:54" x14ac:dyDescent="0.35">
      <c r="B14" s="8" t="s">
        <v>1046</v>
      </c>
      <c r="C14" s="60" t="s">
        <v>1047</v>
      </c>
      <c r="D14" s="54" t="s">
        <v>1048</v>
      </c>
      <c r="E14" s="6" t="s">
        <v>44</v>
      </c>
      <c r="F14" s="19">
        <v>3454519</v>
      </c>
      <c r="G14" s="24">
        <v>3777.52</v>
      </c>
      <c r="H14" s="24">
        <v>11.82</v>
      </c>
      <c r="I14" s="31"/>
      <c r="J14" s="31"/>
      <c r="K14" s="35"/>
    </row>
    <row r="15" spans="1:54" x14ac:dyDescent="0.35">
      <c r="B15" s="8" t="s">
        <v>2406</v>
      </c>
      <c r="C15" s="60" t="s">
        <v>803</v>
      </c>
      <c r="D15" s="54" t="s">
        <v>2407</v>
      </c>
      <c r="E15" s="6" t="s">
        <v>44</v>
      </c>
      <c r="F15" s="19">
        <v>1912071</v>
      </c>
      <c r="G15" s="24">
        <v>3174.04</v>
      </c>
      <c r="H15" s="24">
        <v>9.93</v>
      </c>
      <c r="I15" s="31"/>
      <c r="J15" s="31"/>
      <c r="K15" s="35"/>
    </row>
    <row r="16" spans="1:54" x14ac:dyDescent="0.35">
      <c r="B16" s="8" t="s">
        <v>2659</v>
      </c>
      <c r="C16" s="60" t="s">
        <v>1552</v>
      </c>
      <c r="D16" s="54" t="s">
        <v>2660</v>
      </c>
      <c r="E16" s="6" t="s">
        <v>44</v>
      </c>
      <c r="F16" s="19">
        <v>350883</v>
      </c>
      <c r="G16" s="24">
        <v>2992.86</v>
      </c>
      <c r="H16" s="24">
        <v>9.36</v>
      </c>
      <c r="I16" s="31"/>
      <c r="J16" s="31"/>
      <c r="K16" s="35"/>
    </row>
    <row r="17" spans="2:11" x14ac:dyDescent="0.35">
      <c r="B17" s="8" t="s">
        <v>351</v>
      </c>
      <c r="C17" s="60" t="s">
        <v>352</v>
      </c>
      <c r="D17" s="54" t="s">
        <v>353</v>
      </c>
      <c r="E17" s="6" t="s">
        <v>44</v>
      </c>
      <c r="F17" s="19">
        <v>1231578</v>
      </c>
      <c r="G17" s="24">
        <v>1722.98</v>
      </c>
      <c r="H17" s="24">
        <v>5.39</v>
      </c>
      <c r="I17" s="31"/>
      <c r="J17" s="31"/>
      <c r="K17" s="35"/>
    </row>
    <row r="18" spans="2:11" x14ac:dyDescent="0.35">
      <c r="B18" s="8" t="s">
        <v>3657</v>
      </c>
      <c r="C18" s="60" t="s">
        <v>3658</v>
      </c>
      <c r="D18" s="54" t="s">
        <v>3659</v>
      </c>
      <c r="E18" s="6" t="s">
        <v>44</v>
      </c>
      <c r="F18" s="19">
        <v>2003649</v>
      </c>
      <c r="G18" s="24">
        <v>1571.86</v>
      </c>
      <c r="H18" s="24">
        <v>4.92</v>
      </c>
      <c r="I18" s="31"/>
      <c r="J18" s="31"/>
      <c r="K18" s="35"/>
    </row>
    <row r="19" spans="2:11" x14ac:dyDescent="0.35">
      <c r="B19" s="8" t="s">
        <v>4029</v>
      </c>
      <c r="C19" s="60" t="s">
        <v>1779</v>
      </c>
      <c r="D19" s="54" t="s">
        <v>4030</v>
      </c>
      <c r="E19" s="6" t="s">
        <v>44</v>
      </c>
      <c r="F19" s="19">
        <v>1350555</v>
      </c>
      <c r="G19" s="24">
        <v>472.96</v>
      </c>
      <c r="H19" s="24">
        <v>1.48</v>
      </c>
      <c r="I19" s="31"/>
      <c r="J19" s="31"/>
      <c r="K19" s="35"/>
    </row>
    <row r="20" spans="2:11" x14ac:dyDescent="0.35">
      <c r="B20" s="8" t="s">
        <v>4114</v>
      </c>
      <c r="C20" s="60" t="s">
        <v>1555</v>
      </c>
      <c r="D20" s="54" t="s">
        <v>4115</v>
      </c>
      <c r="E20" s="6" t="s">
        <v>44</v>
      </c>
      <c r="F20" s="19">
        <v>997571</v>
      </c>
      <c r="G20" s="24">
        <v>363.22</v>
      </c>
      <c r="H20" s="24">
        <v>1.1399999999999999</v>
      </c>
      <c r="I20" s="31"/>
      <c r="J20" s="31"/>
      <c r="K20" s="35"/>
    </row>
    <row r="21" spans="2:11" x14ac:dyDescent="0.35">
      <c r="B21" s="8" t="s">
        <v>4150</v>
      </c>
      <c r="C21" s="60" t="s">
        <v>1800</v>
      </c>
      <c r="D21" s="54" t="s">
        <v>4151</v>
      </c>
      <c r="E21" s="6" t="s">
        <v>44</v>
      </c>
      <c r="F21" s="19">
        <v>1130725</v>
      </c>
      <c r="G21" s="24">
        <v>303.37</v>
      </c>
      <c r="H21" s="24">
        <v>0.95</v>
      </c>
      <c r="I21" s="31"/>
      <c r="J21" s="31"/>
      <c r="K21" s="35"/>
    </row>
    <row r="22" spans="2:11" x14ac:dyDescent="0.35">
      <c r="C22" s="58" t="s">
        <v>185</v>
      </c>
      <c r="D22" s="54"/>
      <c r="E22" s="6"/>
      <c r="F22" s="19"/>
      <c r="G22" s="25">
        <v>32022.34</v>
      </c>
      <c r="H22" s="25">
        <v>100.2</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13</v>
      </c>
      <c r="D42" s="54"/>
      <c r="E42" s="6"/>
      <c r="F42" s="19"/>
      <c r="G42" s="24"/>
      <c r="H42" s="24"/>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A54" s="10"/>
      <c r="B54" s="28"/>
      <c r="C54" s="58" t="s">
        <v>19</v>
      </c>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197</v>
      </c>
      <c r="C64" s="60" t="s">
        <v>198</v>
      </c>
      <c r="D64" s="54"/>
      <c r="E64" s="6"/>
      <c r="F64" s="19"/>
      <c r="G64" s="24">
        <v>178</v>
      </c>
      <c r="H64" s="24">
        <v>0.56000000000000005</v>
      </c>
      <c r="I64" s="31"/>
      <c r="J64" s="31"/>
      <c r="K64" s="35"/>
    </row>
    <row r="65" spans="1:54" x14ac:dyDescent="0.35">
      <c r="C65" s="58" t="s">
        <v>185</v>
      </c>
      <c r="D65" s="54"/>
      <c r="E65" s="6"/>
      <c r="F65" s="19"/>
      <c r="G65" s="25">
        <v>178</v>
      </c>
      <c r="H65" s="25">
        <v>0.56000000000000005</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4855</v>
      </c>
      <c r="D68" s="54"/>
      <c r="E68" s="6"/>
      <c r="F68" s="19"/>
      <c r="G68" s="24" t="s">
        <v>2</v>
      </c>
      <c r="H68" s="24" t="s">
        <v>2</v>
      </c>
      <c r="I68" s="31"/>
      <c r="J68" s="31"/>
      <c r="K68" s="35"/>
      <c r="L68" s="3"/>
      <c r="AI68" s="3"/>
      <c r="AV68" s="3"/>
      <c r="AX68" s="3"/>
      <c r="BB68" s="3"/>
    </row>
    <row r="69" spans="1:54" x14ac:dyDescent="0.35">
      <c r="B69" s="8"/>
      <c r="C69" s="60" t="s">
        <v>199</v>
      </c>
      <c r="D69" s="54"/>
      <c r="E69" s="6"/>
      <c r="F69" s="19"/>
      <c r="G69" s="24">
        <v>-242.42</v>
      </c>
      <c r="H69" s="24">
        <v>-0.76</v>
      </c>
      <c r="I69" s="31"/>
      <c r="J69" s="31"/>
      <c r="K69" s="35"/>
    </row>
    <row r="70" spans="1:54" x14ac:dyDescent="0.35">
      <c r="C70" s="58" t="s">
        <v>185</v>
      </c>
      <c r="D70" s="54"/>
      <c r="E70" s="6"/>
      <c r="F70" s="19"/>
      <c r="G70" s="25">
        <v>-242.42</v>
      </c>
      <c r="H70" s="25">
        <v>-0.76</v>
      </c>
      <c r="I70" s="31"/>
      <c r="J70" s="31"/>
      <c r="K70" s="35"/>
    </row>
    <row r="71" spans="1:54" x14ac:dyDescent="0.35">
      <c r="C71" s="57"/>
      <c r="D71" s="54"/>
      <c r="E71" s="6"/>
      <c r="F71" s="19"/>
      <c r="G71" s="24"/>
      <c r="H71" s="24"/>
      <c r="I71" s="31"/>
      <c r="J71" s="31"/>
      <c r="K71" s="35"/>
    </row>
    <row r="72" spans="1:54" x14ac:dyDescent="0.35">
      <c r="C72" s="61" t="s">
        <v>200</v>
      </c>
      <c r="D72" s="55"/>
      <c r="E72" s="5"/>
      <c r="F72" s="20"/>
      <c r="G72" s="26">
        <v>31957.919999999998</v>
      </c>
      <c r="H72" s="26">
        <v>100</v>
      </c>
      <c r="I72" s="32"/>
      <c r="J72" s="32"/>
      <c r="K72" s="36"/>
    </row>
    <row r="75" spans="1:54" x14ac:dyDescent="0.35">
      <c r="C75" s="1" t="s">
        <v>201</v>
      </c>
    </row>
    <row r="76" spans="1:54" x14ac:dyDescent="0.35">
      <c r="C76" s="37" t="s">
        <v>202</v>
      </c>
      <c r="D76" s="37"/>
      <c r="E76" s="37"/>
      <c r="F76" s="37"/>
      <c r="G76" s="37"/>
      <c r="H76" s="37"/>
      <c r="I76" s="37"/>
      <c r="J76" s="37"/>
      <c r="K76" s="37"/>
    </row>
    <row r="77" spans="1:54" x14ac:dyDescent="0.35">
      <c r="C77" s="2" t="s">
        <v>203</v>
      </c>
    </row>
    <row r="78" spans="1:54" x14ac:dyDescent="0.35">
      <c r="C78" s="2" t="s">
        <v>204</v>
      </c>
    </row>
    <row r="79" spans="1:54" ht="30" customHeight="1" x14ac:dyDescent="0.35">
      <c r="C79" s="205" t="s">
        <v>205</v>
      </c>
      <c r="D79" s="206"/>
      <c r="E79" s="206"/>
      <c r="F79" s="206"/>
      <c r="G79" s="206"/>
      <c r="H79" s="206"/>
      <c r="I79" s="206"/>
      <c r="J79" s="206"/>
      <c r="K79" s="206"/>
    </row>
    <row r="80" spans="1:54" x14ac:dyDescent="0.35">
      <c r="C80" s="2" t="s">
        <v>206</v>
      </c>
    </row>
    <row r="82" spans="1:256" x14ac:dyDescent="0.35">
      <c r="C82" s="2" t="s">
        <v>5006</v>
      </c>
      <c r="E82" s="2" t="s">
        <v>2</v>
      </c>
    </row>
    <row r="84" spans="1:256" x14ac:dyDescent="0.35">
      <c r="C84" s="2" t="s">
        <v>5007</v>
      </c>
      <c r="E84" s="2" t="s">
        <v>2</v>
      </c>
    </row>
    <row r="86" spans="1:256" x14ac:dyDescent="0.35">
      <c r="C86" s="2" t="s">
        <v>5056</v>
      </c>
    </row>
    <row r="88" spans="1:256" x14ac:dyDescent="0.35">
      <c r="C88" s="2" t="s">
        <v>5057</v>
      </c>
    </row>
    <row r="89" spans="1:256" s="86" customFormat="1" ht="35.25" customHeight="1" x14ac:dyDescent="0.35">
      <c r="A89" s="82"/>
      <c r="B89" s="82"/>
      <c r="C89" s="87" t="s">
        <v>5012</v>
      </c>
      <c r="D89" s="91" t="s">
        <v>5013</v>
      </c>
      <c r="E89" s="91" t="s">
        <v>5014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9" t="s">
        <v>5015</v>
      </c>
      <c r="D90" s="92">
        <v>12.522</v>
      </c>
      <c r="E90" s="92">
        <v>13.451499999999999</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35">
      <c r="A91" s="82"/>
      <c r="B91" s="82"/>
      <c r="C91" s="89" t="s">
        <v>5016</v>
      </c>
      <c r="D91" s="92">
        <v>12.520300000000001</v>
      </c>
      <c r="E91" s="92">
        <v>13.4497</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5017</v>
      </c>
      <c r="D92" s="92">
        <v>12.582599999999999</v>
      </c>
      <c r="E92" s="92">
        <v>13.5215</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5018</v>
      </c>
      <c r="D93" s="92">
        <v>12.582700000000001</v>
      </c>
      <c r="E93" s="92">
        <v>13.521599999999999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ht="85" customHeight="1" x14ac:dyDescent="0.35">
      <c r="A94" s="82"/>
      <c r="B94" s="82"/>
      <c r="C94" s="207" t="s">
        <v>5051</v>
      </c>
      <c r="D94" s="208"/>
      <c r="E94" s="209"/>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6" spans="1:256" x14ac:dyDescent="0.35">
      <c r="C96" s="2" t="s">
        <v>5058</v>
      </c>
      <c r="E96" s="2" t="s">
        <v>2</v>
      </c>
    </row>
    <row r="98" spans="3:5" x14ac:dyDescent="0.35">
      <c r="C98" s="2" t="s">
        <v>5059</v>
      </c>
      <c r="E98" s="2" t="s">
        <v>2</v>
      </c>
    </row>
    <row r="100" spans="3:5" x14ac:dyDescent="0.35">
      <c r="C100" s="2" t="s">
        <v>5008</v>
      </c>
      <c r="E100" s="2" t="s">
        <v>2</v>
      </c>
    </row>
    <row r="102" spans="3:5" x14ac:dyDescent="0.35">
      <c r="C102" s="2" t="s">
        <v>5009</v>
      </c>
      <c r="E102" s="2" t="s">
        <v>2</v>
      </c>
    </row>
    <row r="104" spans="3:5" x14ac:dyDescent="0.35">
      <c r="C104" s="2" t="s">
        <v>5010</v>
      </c>
      <c r="E104" s="100">
        <v>0.45363295133020876</v>
      </c>
    </row>
    <row r="106" spans="3:5" x14ac:dyDescent="0.35">
      <c r="C106" s="2" t="s">
        <v>5011</v>
      </c>
      <c r="E106" s="101" t="s">
        <v>5229</v>
      </c>
    </row>
    <row r="108" spans="3:5" x14ac:dyDescent="0.35">
      <c r="C108" s="2" t="s">
        <v>5060</v>
      </c>
      <c r="E108" s="2" t="s">
        <v>2</v>
      </c>
    </row>
    <row r="110" spans="3:5" x14ac:dyDescent="0.35">
      <c r="C110" s="2" t="s">
        <v>5230</v>
      </c>
    </row>
    <row r="112" spans="3:5" x14ac:dyDescent="0.35">
      <c r="C112" s="1" t="s">
        <v>5156</v>
      </c>
      <c r="E112" s="94" t="s">
        <v>5157</v>
      </c>
    </row>
    <row r="113" spans="5:5" x14ac:dyDescent="0.35">
      <c r="E113" s="2" t="s">
        <v>5220</v>
      </c>
    </row>
  </sheetData>
  <mergeCells count="2">
    <mergeCell ref="C79:K79"/>
    <mergeCell ref="C94:E94"/>
  </mergeCells>
  <hyperlinks>
    <hyperlink ref="J2" location="'Index'!A1" display="'Index'!A1" xr:uid="{FFA00640-471A-403E-BB51-807F844A05A3}"/>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FE49-77A3-4D9D-A5B5-1A40CC213F87}">
  <sheetPr codeName="Sheet1"/>
  <dimension ref="A1:IV103"/>
  <sheetViews>
    <sheetView showGridLines="0" zoomScale="90" zoomScaleNormal="90" workbookViewId="0">
      <pane ySplit="6" topLeftCell="A8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4351</v>
      </c>
      <c r="J2" s="38" t="s">
        <v>4539</v>
      </c>
    </row>
    <row r="3" spans="1:54" ht="16" x14ac:dyDescent="0.4">
      <c r="C3" s="1" t="s">
        <v>28</v>
      </c>
      <c r="D3" s="21" t="s">
        <v>4352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C43" s="59" t="s">
        <v>20</v>
      </c>
      <c r="D43" s="54"/>
      <c r="E43" s="6"/>
      <c r="F43" s="19"/>
      <c r="G43" s="24"/>
      <c r="H43" s="24"/>
      <c r="I43" s="31"/>
      <c r="J43" s="31"/>
      <c r="K43" s="35"/>
    </row>
    <row r="44" spans="1:11" x14ac:dyDescent="0.35">
      <c r="B44" s="8" t="s">
        <v>2438</v>
      </c>
      <c r="C44" s="60" t="s">
        <v>4858</v>
      </c>
      <c r="D44" s="54" t="s">
        <v>2439</v>
      </c>
      <c r="E44" s="6" t="s">
        <v>4857</v>
      </c>
      <c r="F44" s="19">
        <v>183838692.824</v>
      </c>
      <c r="G44" s="24">
        <v>86020.51</v>
      </c>
      <c r="H44" s="24">
        <v>47.19</v>
      </c>
      <c r="I44" s="31"/>
      <c r="J44" s="31"/>
      <c r="K44" s="35"/>
    </row>
    <row r="45" spans="1:11" x14ac:dyDescent="0.35">
      <c r="B45" s="8" t="s">
        <v>4353</v>
      </c>
      <c r="C45" s="60" t="s">
        <v>4862</v>
      </c>
      <c r="D45" s="54" t="s">
        <v>4354</v>
      </c>
      <c r="E45" s="6" t="s">
        <v>4857</v>
      </c>
      <c r="F45" s="19">
        <v>179037601.366</v>
      </c>
      <c r="G45" s="24">
        <v>67785.070000000007</v>
      </c>
      <c r="H45" s="24">
        <v>37.19</v>
      </c>
      <c r="I45" s="31"/>
      <c r="J45" s="31"/>
      <c r="K45" s="35"/>
    </row>
    <row r="46" spans="1:11" x14ac:dyDescent="0.35">
      <c r="B46" s="8" t="s">
        <v>4355</v>
      </c>
      <c r="C46" s="60" t="s">
        <v>4863</v>
      </c>
      <c r="D46" s="54" t="s">
        <v>4356</v>
      </c>
      <c r="E46" s="6" t="s">
        <v>4857</v>
      </c>
      <c r="F46" s="19">
        <v>769155.03899999999</v>
      </c>
      <c r="G46" s="24">
        <v>26470.16</v>
      </c>
      <c r="H46" s="24">
        <v>14.52</v>
      </c>
      <c r="I46" s="31"/>
      <c r="J46" s="31"/>
      <c r="K46" s="35"/>
    </row>
    <row r="47" spans="1:11" x14ac:dyDescent="0.35">
      <c r="C47" s="58" t="s">
        <v>185</v>
      </c>
      <c r="D47" s="54"/>
      <c r="E47" s="6"/>
      <c r="F47" s="19"/>
      <c r="G47" s="25">
        <v>180275.74</v>
      </c>
      <c r="H47" s="25">
        <v>98.9</v>
      </c>
      <c r="I47" s="31"/>
      <c r="J47" s="31"/>
      <c r="K47" s="35"/>
    </row>
    <row r="48" spans="1:11" x14ac:dyDescent="0.35">
      <c r="C48" s="57"/>
      <c r="D48" s="54"/>
      <c r="E48" s="6"/>
      <c r="F48" s="19"/>
      <c r="G48" s="24"/>
      <c r="H48" s="24"/>
      <c r="I48" s="31"/>
      <c r="J48" s="31"/>
      <c r="K48" s="35"/>
    </row>
    <row r="49" spans="1:54" x14ac:dyDescent="0.35">
      <c r="C49" s="58" t="s">
        <v>21</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22</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8" t="s">
        <v>23</v>
      </c>
      <c r="D53" s="54"/>
      <c r="E53" s="6"/>
      <c r="F53" s="19"/>
      <c r="G53" s="24" t="s">
        <v>2</v>
      </c>
      <c r="H53" s="24" t="s">
        <v>2</v>
      </c>
      <c r="I53" s="31"/>
      <c r="J53" s="31"/>
      <c r="K53" s="35"/>
    </row>
    <row r="54" spans="1:54" x14ac:dyDescent="0.35">
      <c r="C54" s="57"/>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197</v>
      </c>
      <c r="C56" s="60" t="s">
        <v>198</v>
      </c>
      <c r="D56" s="54"/>
      <c r="E56" s="6"/>
      <c r="F56" s="19"/>
      <c r="G56" s="24">
        <v>3339.64</v>
      </c>
      <c r="H56" s="24">
        <v>1.83</v>
      </c>
      <c r="I56" s="31"/>
      <c r="J56" s="31"/>
      <c r="K56" s="35"/>
    </row>
    <row r="57" spans="1:54" x14ac:dyDescent="0.35">
      <c r="C57" s="58" t="s">
        <v>185</v>
      </c>
      <c r="D57" s="54"/>
      <c r="E57" s="6"/>
      <c r="F57" s="19"/>
      <c r="G57" s="25">
        <v>3339.64</v>
      </c>
      <c r="H57" s="25">
        <v>1.83</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4855</v>
      </c>
      <c r="D60" s="54"/>
      <c r="E60" s="6"/>
      <c r="F60" s="19"/>
      <c r="G60" s="24" t="s">
        <v>2</v>
      </c>
      <c r="H60" s="24" t="s">
        <v>2</v>
      </c>
      <c r="I60" s="31"/>
      <c r="J60" s="31"/>
      <c r="K60" s="35"/>
      <c r="L60" s="3"/>
      <c r="AI60" s="3"/>
      <c r="AV60" s="3"/>
      <c r="AX60" s="3"/>
      <c r="BB60" s="3"/>
    </row>
    <row r="61" spans="1:54" x14ac:dyDescent="0.35">
      <c r="B61" s="8"/>
      <c r="C61" s="60" t="s">
        <v>199</v>
      </c>
      <c r="D61" s="54"/>
      <c r="E61" s="6"/>
      <c r="F61" s="19"/>
      <c r="G61" s="24">
        <v>-1335.45</v>
      </c>
      <c r="H61" s="24">
        <v>-0.73</v>
      </c>
      <c r="I61" s="31"/>
      <c r="J61" s="31"/>
      <c r="K61" s="35"/>
    </row>
    <row r="62" spans="1:54" x14ac:dyDescent="0.35">
      <c r="C62" s="58" t="s">
        <v>185</v>
      </c>
      <c r="D62" s="54"/>
      <c r="E62" s="6"/>
      <c r="F62" s="19"/>
      <c r="G62" s="25">
        <v>-1335.45</v>
      </c>
      <c r="H62" s="25">
        <v>-0.73</v>
      </c>
      <c r="I62" s="31"/>
      <c r="J62" s="31"/>
      <c r="K62" s="35"/>
    </row>
    <row r="63" spans="1:54" x14ac:dyDescent="0.35">
      <c r="C63" s="57"/>
      <c r="D63" s="54"/>
      <c r="E63" s="6"/>
      <c r="F63" s="19"/>
      <c r="G63" s="24"/>
      <c r="H63" s="24"/>
      <c r="I63" s="31"/>
      <c r="J63" s="31"/>
      <c r="K63" s="35"/>
    </row>
    <row r="64" spans="1:54" x14ac:dyDescent="0.35">
      <c r="C64" s="61" t="s">
        <v>200</v>
      </c>
      <c r="D64" s="55"/>
      <c r="E64" s="5"/>
      <c r="F64" s="20"/>
      <c r="G64" s="26">
        <v>182279.93</v>
      </c>
      <c r="H64" s="26">
        <v>100</v>
      </c>
      <c r="I64" s="32"/>
      <c r="J64" s="32"/>
      <c r="K64" s="36"/>
    </row>
    <row r="67" spans="3:11" x14ac:dyDescent="0.35">
      <c r="C67" s="1" t="s">
        <v>201</v>
      </c>
    </row>
    <row r="68" spans="3:11" x14ac:dyDescent="0.35">
      <c r="C68" s="37" t="s">
        <v>202</v>
      </c>
      <c r="D68" s="37"/>
      <c r="E68" s="37"/>
      <c r="F68" s="37"/>
      <c r="G68" s="37"/>
      <c r="H68" s="37"/>
      <c r="I68" s="37"/>
      <c r="J68" s="37"/>
      <c r="K68" s="37"/>
    </row>
    <row r="69" spans="3:11" x14ac:dyDescent="0.35">
      <c r="C69" s="2" t="s">
        <v>203</v>
      </c>
    </row>
    <row r="70" spans="3:11" x14ac:dyDescent="0.35">
      <c r="C70" s="2" t="s">
        <v>204</v>
      </c>
    </row>
    <row r="71" spans="3:11" ht="30" customHeight="1" x14ac:dyDescent="0.35">
      <c r="C71" s="205" t="s">
        <v>205</v>
      </c>
      <c r="D71" s="206"/>
      <c r="E71" s="206"/>
      <c r="F71" s="206"/>
      <c r="G71" s="206"/>
      <c r="H71" s="206"/>
      <c r="I71" s="206"/>
      <c r="J71" s="206"/>
      <c r="K71" s="206"/>
    </row>
    <row r="72" spans="3:11" x14ac:dyDescent="0.35">
      <c r="C72" s="2" t="s">
        <v>206</v>
      </c>
    </row>
    <row r="74" spans="3:11" x14ac:dyDescent="0.35">
      <c r="C74" s="2" t="s">
        <v>5006</v>
      </c>
      <c r="E74" s="2" t="s">
        <v>2</v>
      </c>
    </row>
    <row r="76" spans="3:11" x14ac:dyDescent="0.35">
      <c r="C76" s="2" t="s">
        <v>5007</v>
      </c>
      <c r="E76" s="2" t="s">
        <v>2</v>
      </c>
    </row>
    <row r="78" spans="3:11" x14ac:dyDescent="0.35">
      <c r="C78" s="2" t="s">
        <v>5056</v>
      </c>
    </row>
    <row r="80" spans="3:11" x14ac:dyDescent="0.35">
      <c r="C80" s="2" t="s">
        <v>5057</v>
      </c>
    </row>
    <row r="81" spans="1:256" s="86" customFormat="1" ht="35.25" customHeight="1" x14ac:dyDescent="0.35">
      <c r="A81" s="82"/>
      <c r="B81" s="82"/>
      <c r="C81" s="87" t="s">
        <v>5012</v>
      </c>
      <c r="D81" s="91" t="s">
        <v>5013</v>
      </c>
      <c r="E81" s="91" t="s">
        <v>5014</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5015</v>
      </c>
      <c r="D82" s="92">
        <v>10.4499</v>
      </c>
      <c r="E82" s="92">
        <v>10.4984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5016</v>
      </c>
      <c r="D83" s="92">
        <v>10.4499</v>
      </c>
      <c r="E83" s="92">
        <v>10.4983</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35">
      <c r="A84" s="82"/>
      <c r="B84" s="82"/>
      <c r="C84" s="89" t="s">
        <v>5017</v>
      </c>
      <c r="D84" s="92">
        <v>10.4657</v>
      </c>
      <c r="E84" s="92">
        <v>10.515599999999999</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35">
      <c r="A85" s="82"/>
      <c r="B85" s="82"/>
      <c r="C85" s="89" t="s">
        <v>5018</v>
      </c>
      <c r="D85" s="92">
        <v>10.4659</v>
      </c>
      <c r="E85" s="92">
        <v>10.515700000000001</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ht="85" customHeight="1" x14ac:dyDescent="0.35">
      <c r="A86" s="82"/>
      <c r="B86" s="82"/>
      <c r="C86" s="207" t="s">
        <v>5051</v>
      </c>
      <c r="D86" s="208"/>
      <c r="E86" s="209"/>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8" spans="1:256" x14ac:dyDescent="0.35">
      <c r="C88" s="2" t="s">
        <v>5058</v>
      </c>
      <c r="E88" s="2" t="s">
        <v>2</v>
      </c>
    </row>
    <row r="90" spans="1:256" x14ac:dyDescent="0.35">
      <c r="C90" s="2" t="s">
        <v>5059</v>
      </c>
      <c r="E90" s="2" t="s">
        <v>2</v>
      </c>
    </row>
    <row r="92" spans="1:256" x14ac:dyDescent="0.35">
      <c r="C92" s="2" t="s">
        <v>5008</v>
      </c>
      <c r="E92" s="2" t="s">
        <v>2</v>
      </c>
    </row>
    <row r="94" spans="1:256" x14ac:dyDescent="0.35">
      <c r="C94" s="2" t="s">
        <v>5009</v>
      </c>
      <c r="E94" s="2" t="s">
        <v>2</v>
      </c>
    </row>
    <row r="96" spans="1:256" x14ac:dyDescent="0.35">
      <c r="C96" s="2" t="s">
        <v>5010</v>
      </c>
      <c r="E96" s="100" t="s">
        <v>5229</v>
      </c>
    </row>
    <row r="98" spans="3:5" x14ac:dyDescent="0.35">
      <c r="C98" s="2" t="s">
        <v>5011</v>
      </c>
      <c r="E98" s="101" t="s">
        <v>5291</v>
      </c>
    </row>
    <row r="100" spans="3:5" x14ac:dyDescent="0.35">
      <c r="C100" s="2" t="s">
        <v>5060</v>
      </c>
      <c r="E100" s="2" t="s">
        <v>2</v>
      </c>
    </row>
    <row r="102" spans="3:5" x14ac:dyDescent="0.35">
      <c r="C102" s="1" t="s">
        <v>5156</v>
      </c>
      <c r="E102" s="94" t="s">
        <v>5157</v>
      </c>
    </row>
    <row r="103" spans="3:5" x14ac:dyDescent="0.35">
      <c r="E103" s="2" t="s">
        <v>5221</v>
      </c>
    </row>
  </sheetData>
  <mergeCells count="2">
    <mergeCell ref="C71:K71"/>
    <mergeCell ref="C86:E86"/>
  </mergeCells>
  <hyperlinks>
    <hyperlink ref="J2" location="'Index'!A1" display="'Index'!A1" xr:uid="{CC804990-8ADC-4C07-AF09-152C11C14938}"/>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B57B0-5125-4C02-93B2-3D0ECF019C5C}">
  <sheetPr codeName="Sheet1"/>
  <dimension ref="A1:IV132"/>
  <sheetViews>
    <sheetView showGridLines="0" zoomScale="90" zoomScaleNormal="90" workbookViewId="0">
      <pane ySplit="6" topLeftCell="A11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4357</v>
      </c>
      <c r="J2" s="38" t="s">
        <v>4539</v>
      </c>
    </row>
    <row r="3" spans="1:54" ht="16" x14ac:dyDescent="0.4">
      <c r="C3" s="1" t="s">
        <v>28</v>
      </c>
      <c r="D3" s="21" t="s">
        <v>4358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926</v>
      </c>
      <c r="C11" s="60" t="s">
        <v>927</v>
      </c>
      <c r="D11" s="54" t="s">
        <v>928</v>
      </c>
      <c r="E11" s="6" t="s">
        <v>123</v>
      </c>
      <c r="F11" s="19">
        <v>131747</v>
      </c>
      <c r="G11" s="24">
        <v>1921.66</v>
      </c>
      <c r="H11" s="24">
        <v>6.13</v>
      </c>
      <c r="I11" s="31"/>
      <c r="J11" s="31"/>
      <c r="K11" s="35"/>
    </row>
    <row r="12" spans="1:54" x14ac:dyDescent="0.35">
      <c r="B12" s="8" t="s">
        <v>1139</v>
      </c>
      <c r="C12" s="60" t="s">
        <v>1140</v>
      </c>
      <c r="D12" s="54" t="s">
        <v>1141</v>
      </c>
      <c r="E12" s="6" t="s">
        <v>568</v>
      </c>
      <c r="F12" s="19">
        <v>407578</v>
      </c>
      <c r="G12" s="24">
        <v>1757.88</v>
      </c>
      <c r="H12" s="24">
        <v>5.61</v>
      </c>
      <c r="I12" s="31"/>
      <c r="J12" s="31"/>
      <c r="K12" s="35"/>
    </row>
    <row r="13" spans="1:54" x14ac:dyDescent="0.35">
      <c r="B13" s="8" t="s">
        <v>267</v>
      </c>
      <c r="C13" s="60" t="s">
        <v>268</v>
      </c>
      <c r="D13" s="54" t="s">
        <v>269</v>
      </c>
      <c r="E13" s="6" t="s">
        <v>270</v>
      </c>
      <c r="F13" s="19">
        <v>72043</v>
      </c>
      <c r="G13" s="24">
        <v>1621.62</v>
      </c>
      <c r="H13" s="24">
        <v>5.17</v>
      </c>
      <c r="I13" s="31"/>
      <c r="J13" s="31"/>
      <c r="K13" s="35"/>
    </row>
    <row r="14" spans="1:54" x14ac:dyDescent="0.35">
      <c r="B14" s="8" t="s">
        <v>586</v>
      </c>
      <c r="C14" s="60" t="s">
        <v>587</v>
      </c>
      <c r="D14" s="54" t="s">
        <v>588</v>
      </c>
      <c r="E14" s="6" t="s">
        <v>589</v>
      </c>
      <c r="F14" s="19">
        <v>321080</v>
      </c>
      <c r="G14" s="24">
        <v>1545.84</v>
      </c>
      <c r="H14" s="24">
        <v>4.93</v>
      </c>
      <c r="I14" s="31"/>
      <c r="J14" s="31"/>
      <c r="K14" s="35"/>
    </row>
    <row r="15" spans="1:54" x14ac:dyDescent="0.35">
      <c r="B15" s="8" t="s">
        <v>120</v>
      </c>
      <c r="C15" s="60" t="s">
        <v>121</v>
      </c>
      <c r="D15" s="54" t="s">
        <v>122</v>
      </c>
      <c r="E15" s="6" t="s">
        <v>123</v>
      </c>
      <c r="F15" s="19">
        <v>24843</v>
      </c>
      <c r="G15" s="24">
        <v>1422.51</v>
      </c>
      <c r="H15" s="24">
        <v>4.54</v>
      </c>
      <c r="I15" s="31"/>
      <c r="J15" s="31"/>
      <c r="K15" s="35"/>
    </row>
    <row r="16" spans="1:54" x14ac:dyDescent="0.35">
      <c r="B16" s="8" t="s">
        <v>1052</v>
      </c>
      <c r="C16" s="60" t="s">
        <v>1053</v>
      </c>
      <c r="D16" s="54" t="s">
        <v>1054</v>
      </c>
      <c r="E16" s="6" t="s">
        <v>65</v>
      </c>
      <c r="F16" s="19">
        <v>13222</v>
      </c>
      <c r="G16" s="24">
        <v>1321.41</v>
      </c>
      <c r="H16" s="24">
        <v>4.21</v>
      </c>
      <c r="I16" s="31"/>
      <c r="J16" s="31"/>
      <c r="K16" s="35"/>
    </row>
    <row r="17" spans="2:11" x14ac:dyDescent="0.35">
      <c r="B17" s="8" t="s">
        <v>181</v>
      </c>
      <c r="C17" s="60" t="s">
        <v>182</v>
      </c>
      <c r="D17" s="54" t="s">
        <v>183</v>
      </c>
      <c r="E17" s="6" t="s">
        <v>184</v>
      </c>
      <c r="F17" s="19">
        <v>62715</v>
      </c>
      <c r="G17" s="24">
        <v>1314.63</v>
      </c>
      <c r="H17" s="24">
        <v>4.1900000000000004</v>
      </c>
      <c r="I17" s="31"/>
      <c r="J17" s="31"/>
      <c r="K17" s="35"/>
    </row>
    <row r="18" spans="2:11" x14ac:dyDescent="0.35">
      <c r="B18" s="8" t="s">
        <v>617</v>
      </c>
      <c r="C18" s="60" t="s">
        <v>618</v>
      </c>
      <c r="D18" s="54" t="s">
        <v>619</v>
      </c>
      <c r="E18" s="6" t="s">
        <v>270</v>
      </c>
      <c r="F18" s="19">
        <v>414838</v>
      </c>
      <c r="G18" s="24">
        <v>1306.32</v>
      </c>
      <c r="H18" s="24">
        <v>4.17</v>
      </c>
      <c r="I18" s="31"/>
      <c r="J18" s="31"/>
      <c r="K18" s="35"/>
    </row>
    <row r="19" spans="2:11" x14ac:dyDescent="0.35">
      <c r="B19" s="8" t="s">
        <v>324</v>
      </c>
      <c r="C19" s="60" t="s">
        <v>325</v>
      </c>
      <c r="D19" s="54" t="s">
        <v>326</v>
      </c>
      <c r="E19" s="6" t="s">
        <v>58</v>
      </c>
      <c r="F19" s="19">
        <v>51116</v>
      </c>
      <c r="G19" s="24">
        <v>1264.56</v>
      </c>
      <c r="H19" s="24">
        <v>4.03</v>
      </c>
      <c r="I19" s="31"/>
      <c r="J19" s="31"/>
      <c r="K19" s="35"/>
    </row>
    <row r="20" spans="2:11" x14ac:dyDescent="0.35">
      <c r="B20" s="8" t="s">
        <v>55</v>
      </c>
      <c r="C20" s="60" t="s">
        <v>56</v>
      </c>
      <c r="D20" s="54" t="s">
        <v>57</v>
      </c>
      <c r="E20" s="6" t="s">
        <v>58</v>
      </c>
      <c r="F20" s="19">
        <v>101237</v>
      </c>
      <c r="G20" s="24">
        <v>1196.42</v>
      </c>
      <c r="H20" s="24">
        <v>3.82</v>
      </c>
      <c r="I20" s="31"/>
      <c r="J20" s="31"/>
      <c r="K20" s="35"/>
    </row>
    <row r="21" spans="2:11" x14ac:dyDescent="0.35">
      <c r="B21" s="8" t="s">
        <v>456</v>
      </c>
      <c r="C21" s="60" t="s">
        <v>457</v>
      </c>
      <c r="D21" s="54" t="s">
        <v>458</v>
      </c>
      <c r="E21" s="6" t="s">
        <v>115</v>
      </c>
      <c r="F21" s="19">
        <v>22562</v>
      </c>
      <c r="G21" s="24">
        <v>1188.21</v>
      </c>
      <c r="H21" s="24">
        <v>3.79</v>
      </c>
      <c r="I21" s="31"/>
      <c r="J21" s="31"/>
      <c r="K21" s="35"/>
    </row>
    <row r="22" spans="2:11" x14ac:dyDescent="0.35">
      <c r="B22" s="8" t="s">
        <v>312</v>
      </c>
      <c r="C22" s="60" t="s">
        <v>313</v>
      </c>
      <c r="D22" s="54" t="s">
        <v>314</v>
      </c>
      <c r="E22" s="6" t="s">
        <v>58</v>
      </c>
      <c r="F22" s="19">
        <v>98467</v>
      </c>
      <c r="G22" s="24">
        <v>1180.72</v>
      </c>
      <c r="H22" s="24">
        <v>3.77</v>
      </c>
      <c r="I22" s="31"/>
      <c r="J22" s="31"/>
      <c r="K22" s="35"/>
    </row>
    <row r="23" spans="2:11" x14ac:dyDescent="0.35">
      <c r="B23" s="8" t="s">
        <v>81</v>
      </c>
      <c r="C23" s="60" t="s">
        <v>82</v>
      </c>
      <c r="D23" s="54" t="s">
        <v>83</v>
      </c>
      <c r="E23" s="6" t="s">
        <v>84</v>
      </c>
      <c r="F23" s="19">
        <v>45310</v>
      </c>
      <c r="G23" s="24">
        <v>1107.5999999999999</v>
      </c>
      <c r="H23" s="24">
        <v>3.53</v>
      </c>
      <c r="I23" s="31"/>
      <c r="J23" s="31"/>
      <c r="K23" s="35"/>
    </row>
    <row r="24" spans="2:11" x14ac:dyDescent="0.35">
      <c r="B24" s="8" t="s">
        <v>2287</v>
      </c>
      <c r="C24" s="60" t="s">
        <v>2288</v>
      </c>
      <c r="D24" s="54" t="s">
        <v>2289</v>
      </c>
      <c r="E24" s="6" t="s">
        <v>568</v>
      </c>
      <c r="F24" s="19">
        <v>25425</v>
      </c>
      <c r="G24" s="24">
        <v>1103.1400000000001</v>
      </c>
      <c r="H24" s="24">
        <v>3.52</v>
      </c>
      <c r="I24" s="31"/>
      <c r="J24" s="31"/>
      <c r="K24" s="35"/>
    </row>
    <row r="25" spans="2:11" x14ac:dyDescent="0.35">
      <c r="B25" s="8" t="s">
        <v>348</v>
      </c>
      <c r="C25" s="60" t="s">
        <v>349</v>
      </c>
      <c r="D25" s="54" t="s">
        <v>350</v>
      </c>
      <c r="E25" s="6" t="s">
        <v>243</v>
      </c>
      <c r="F25" s="19">
        <v>39718</v>
      </c>
      <c r="G25" s="24">
        <v>1077.3900000000001</v>
      </c>
      <c r="H25" s="24">
        <v>3.44</v>
      </c>
      <c r="I25" s="31"/>
      <c r="J25" s="31"/>
      <c r="K25" s="35"/>
    </row>
    <row r="26" spans="2:11" x14ac:dyDescent="0.35">
      <c r="B26" s="8" t="s">
        <v>2391</v>
      </c>
      <c r="C26" s="60" t="s">
        <v>2392</v>
      </c>
      <c r="D26" s="54" t="s">
        <v>2393</v>
      </c>
      <c r="E26" s="6" t="s">
        <v>84</v>
      </c>
      <c r="F26" s="19">
        <v>9627</v>
      </c>
      <c r="G26" s="24">
        <v>1075</v>
      </c>
      <c r="H26" s="24">
        <v>3.43</v>
      </c>
      <c r="I26" s="31"/>
      <c r="J26" s="31"/>
      <c r="K26" s="35"/>
    </row>
    <row r="27" spans="2:11" x14ac:dyDescent="0.35">
      <c r="B27" s="8" t="s">
        <v>2330</v>
      </c>
      <c r="C27" s="60" t="s">
        <v>2331</v>
      </c>
      <c r="D27" s="54" t="s">
        <v>2332</v>
      </c>
      <c r="E27" s="6" t="s">
        <v>515</v>
      </c>
      <c r="F27" s="19">
        <v>130365</v>
      </c>
      <c r="G27" s="24">
        <v>1010.33</v>
      </c>
      <c r="H27" s="24">
        <v>3.22</v>
      </c>
      <c r="I27" s="31"/>
      <c r="J27" s="31"/>
      <c r="K27" s="35"/>
    </row>
    <row r="28" spans="2:11" x14ac:dyDescent="0.35">
      <c r="B28" s="8" t="s">
        <v>1083</v>
      </c>
      <c r="C28" s="60" t="s">
        <v>1084</v>
      </c>
      <c r="D28" s="54" t="s">
        <v>1085</v>
      </c>
      <c r="E28" s="6" t="s">
        <v>65</v>
      </c>
      <c r="F28" s="19">
        <v>19173</v>
      </c>
      <c r="G28" s="24">
        <v>977.63</v>
      </c>
      <c r="H28" s="24">
        <v>3.12</v>
      </c>
      <c r="I28" s="31"/>
      <c r="J28" s="31"/>
      <c r="K28" s="35"/>
    </row>
    <row r="29" spans="2:11" x14ac:dyDescent="0.35">
      <c r="B29" s="8" t="s">
        <v>2311</v>
      </c>
      <c r="C29" s="60" t="s">
        <v>2312</v>
      </c>
      <c r="D29" s="54" t="s">
        <v>2313</v>
      </c>
      <c r="E29" s="6" t="s">
        <v>80</v>
      </c>
      <c r="F29" s="19">
        <v>155317</v>
      </c>
      <c r="G29" s="24">
        <v>925.61</v>
      </c>
      <c r="H29" s="24">
        <v>2.95</v>
      </c>
      <c r="I29" s="31"/>
      <c r="J29" s="31"/>
      <c r="K29" s="35"/>
    </row>
    <row r="30" spans="2:11" x14ac:dyDescent="0.35">
      <c r="B30" s="8" t="s">
        <v>136</v>
      </c>
      <c r="C30" s="60" t="s">
        <v>137</v>
      </c>
      <c r="D30" s="54" t="s">
        <v>138</v>
      </c>
      <c r="E30" s="6" t="s">
        <v>139</v>
      </c>
      <c r="F30" s="19">
        <v>2276</v>
      </c>
      <c r="G30" s="24">
        <v>837.23</v>
      </c>
      <c r="H30" s="24">
        <v>2.67</v>
      </c>
      <c r="I30" s="31"/>
      <c r="J30" s="31"/>
      <c r="K30" s="35"/>
    </row>
    <row r="31" spans="2:11" x14ac:dyDescent="0.35">
      <c r="B31" s="8" t="s">
        <v>2864</v>
      </c>
      <c r="C31" s="60" t="s">
        <v>2865</v>
      </c>
      <c r="D31" s="54" t="s">
        <v>2866</v>
      </c>
      <c r="E31" s="6" t="s">
        <v>115</v>
      </c>
      <c r="F31" s="19">
        <v>10233</v>
      </c>
      <c r="G31" s="24">
        <v>829.95</v>
      </c>
      <c r="H31" s="24">
        <v>2.65</v>
      </c>
      <c r="I31" s="31"/>
      <c r="J31" s="31"/>
      <c r="K31" s="35"/>
    </row>
    <row r="32" spans="2:11" x14ac:dyDescent="0.35">
      <c r="B32" s="8" t="s">
        <v>108</v>
      </c>
      <c r="C32" s="60" t="s">
        <v>109</v>
      </c>
      <c r="D32" s="54" t="s">
        <v>110</v>
      </c>
      <c r="E32" s="6" t="s">
        <v>111</v>
      </c>
      <c r="F32" s="19">
        <v>56260</v>
      </c>
      <c r="G32" s="24">
        <v>773.97</v>
      </c>
      <c r="H32" s="24">
        <v>2.4700000000000002</v>
      </c>
      <c r="I32" s="31"/>
      <c r="J32" s="31"/>
      <c r="K32" s="35"/>
    </row>
    <row r="33" spans="2:11" x14ac:dyDescent="0.35">
      <c r="B33" s="8" t="s">
        <v>376</v>
      </c>
      <c r="C33" s="60" t="s">
        <v>377</v>
      </c>
      <c r="D33" s="54" t="s">
        <v>378</v>
      </c>
      <c r="E33" s="6" t="s">
        <v>58</v>
      </c>
      <c r="F33" s="19">
        <v>15851</v>
      </c>
      <c r="G33" s="24">
        <v>760.85</v>
      </c>
      <c r="H33" s="24">
        <v>2.4300000000000002</v>
      </c>
      <c r="I33" s="31"/>
      <c r="J33" s="31"/>
      <c r="K33" s="35"/>
    </row>
    <row r="34" spans="2:11" x14ac:dyDescent="0.35">
      <c r="B34" s="8" t="s">
        <v>2867</v>
      </c>
      <c r="C34" s="60" t="s">
        <v>2868</v>
      </c>
      <c r="D34" s="54" t="s">
        <v>2869</v>
      </c>
      <c r="E34" s="6" t="s">
        <v>58</v>
      </c>
      <c r="F34" s="19">
        <v>7549</v>
      </c>
      <c r="G34" s="24">
        <v>734.25</v>
      </c>
      <c r="H34" s="24">
        <v>2.34</v>
      </c>
      <c r="I34" s="31"/>
      <c r="J34" s="31"/>
      <c r="K34" s="35"/>
    </row>
    <row r="35" spans="2:11" x14ac:dyDescent="0.35">
      <c r="B35" s="8" t="s">
        <v>2403</v>
      </c>
      <c r="C35" s="60" t="s">
        <v>2404</v>
      </c>
      <c r="D35" s="54" t="s">
        <v>2405</v>
      </c>
      <c r="E35" s="6" t="s">
        <v>177</v>
      </c>
      <c r="F35" s="19">
        <v>23743</v>
      </c>
      <c r="G35" s="24">
        <v>648.94000000000005</v>
      </c>
      <c r="H35" s="24">
        <v>2.0699999999999998</v>
      </c>
      <c r="I35" s="31"/>
      <c r="J35" s="31"/>
      <c r="K35" s="35"/>
    </row>
    <row r="36" spans="2:11" x14ac:dyDescent="0.35">
      <c r="B36" s="8" t="s">
        <v>92</v>
      </c>
      <c r="C36" s="60" t="s">
        <v>93</v>
      </c>
      <c r="D36" s="54" t="s">
        <v>94</v>
      </c>
      <c r="E36" s="6" t="s">
        <v>58</v>
      </c>
      <c r="F36" s="19">
        <v>14239</v>
      </c>
      <c r="G36" s="24">
        <v>607.95000000000005</v>
      </c>
      <c r="H36" s="24">
        <v>1.94</v>
      </c>
      <c r="I36" s="31"/>
      <c r="J36" s="31"/>
      <c r="K36" s="35"/>
    </row>
    <row r="37" spans="2:11" x14ac:dyDescent="0.35">
      <c r="B37" s="8" t="s">
        <v>2414</v>
      </c>
      <c r="C37" s="60" t="s">
        <v>2415</v>
      </c>
      <c r="D37" s="54" t="s">
        <v>2416</v>
      </c>
      <c r="E37" s="6" t="s">
        <v>84</v>
      </c>
      <c r="F37" s="19">
        <v>47491</v>
      </c>
      <c r="G37" s="24">
        <v>589.16999999999996</v>
      </c>
      <c r="H37" s="24">
        <v>1.88</v>
      </c>
      <c r="I37" s="31"/>
      <c r="J37" s="31"/>
      <c r="K37" s="35"/>
    </row>
    <row r="38" spans="2:11" x14ac:dyDescent="0.35">
      <c r="B38" s="8" t="s">
        <v>2870</v>
      </c>
      <c r="C38" s="60" t="s">
        <v>2871</v>
      </c>
      <c r="D38" s="54" t="s">
        <v>2872</v>
      </c>
      <c r="E38" s="6" t="s">
        <v>127</v>
      </c>
      <c r="F38" s="19">
        <v>99250</v>
      </c>
      <c r="G38" s="24">
        <v>535.5</v>
      </c>
      <c r="H38" s="24">
        <v>1.71</v>
      </c>
      <c r="I38" s="31"/>
      <c r="J38" s="31"/>
      <c r="K38" s="35"/>
    </row>
    <row r="39" spans="2:11" x14ac:dyDescent="0.35">
      <c r="B39" s="8" t="s">
        <v>2873</v>
      </c>
      <c r="C39" s="60" t="s">
        <v>2874</v>
      </c>
      <c r="D39" s="54" t="s">
        <v>2875</v>
      </c>
      <c r="E39" s="6" t="s">
        <v>58</v>
      </c>
      <c r="F39" s="19">
        <v>10779</v>
      </c>
      <c r="G39" s="24">
        <v>445.16</v>
      </c>
      <c r="H39" s="24">
        <v>1.42</v>
      </c>
      <c r="I39" s="31"/>
      <c r="J39" s="31"/>
      <c r="K39" s="35"/>
    </row>
    <row r="40" spans="2:11" x14ac:dyDescent="0.35">
      <c r="B40" s="8" t="s">
        <v>2408</v>
      </c>
      <c r="C40" s="60" t="s">
        <v>2409</v>
      </c>
      <c r="D40" s="54" t="s">
        <v>2410</v>
      </c>
      <c r="E40" s="6" t="s">
        <v>58</v>
      </c>
      <c r="F40" s="19">
        <v>47314</v>
      </c>
      <c r="G40" s="24">
        <v>359.14</v>
      </c>
      <c r="H40" s="24">
        <v>1.1499999999999999</v>
      </c>
      <c r="I40" s="31"/>
      <c r="J40" s="31"/>
      <c r="K40" s="35"/>
    </row>
    <row r="41" spans="2:11" x14ac:dyDescent="0.35">
      <c r="C41" s="58" t="s">
        <v>185</v>
      </c>
      <c r="D41" s="54"/>
      <c r="E41" s="6"/>
      <c r="F41" s="19"/>
      <c r="G41" s="25">
        <v>31440.59</v>
      </c>
      <c r="H41" s="25">
        <v>100.3</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137.36000000000001</v>
      </c>
      <c r="H83" s="24">
        <v>0.44</v>
      </c>
      <c r="I83" s="31"/>
      <c r="J83" s="31"/>
      <c r="K83" s="35"/>
    </row>
    <row r="84" spans="1:54" x14ac:dyDescent="0.35">
      <c r="C84" s="58" t="s">
        <v>185</v>
      </c>
      <c r="D84" s="54"/>
      <c r="E84" s="6"/>
      <c r="F84" s="19"/>
      <c r="G84" s="25">
        <v>137.36000000000001</v>
      </c>
      <c r="H84" s="25">
        <v>0.44</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-225.26</v>
      </c>
      <c r="H88" s="24">
        <v>-0.74</v>
      </c>
      <c r="I88" s="31"/>
      <c r="J88" s="31"/>
      <c r="K88" s="35"/>
    </row>
    <row r="89" spans="1:54" x14ac:dyDescent="0.35">
      <c r="C89" s="58" t="s">
        <v>185</v>
      </c>
      <c r="D89" s="54"/>
      <c r="E89" s="6"/>
      <c r="F89" s="19"/>
      <c r="G89" s="25">
        <v>-225.26</v>
      </c>
      <c r="H89" s="25">
        <v>-0.74</v>
      </c>
      <c r="I89" s="31"/>
      <c r="J89" s="31"/>
      <c r="K89" s="35"/>
    </row>
    <row r="90" spans="1:54" x14ac:dyDescent="0.35">
      <c r="C90" s="57"/>
      <c r="D90" s="54"/>
      <c r="E90" s="6"/>
      <c r="F90" s="19"/>
      <c r="G90" s="24"/>
      <c r="H90" s="24"/>
      <c r="I90" s="31"/>
      <c r="J90" s="31"/>
      <c r="K90" s="35"/>
    </row>
    <row r="91" spans="1:54" x14ac:dyDescent="0.35">
      <c r="C91" s="61" t="s">
        <v>200</v>
      </c>
      <c r="D91" s="55"/>
      <c r="E91" s="5"/>
      <c r="F91" s="20"/>
      <c r="G91" s="26">
        <v>31352.69</v>
      </c>
      <c r="H91" s="26">
        <v>100</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5015</v>
      </c>
      <c r="D109" s="92">
        <v>8.9141999999999992</v>
      </c>
      <c r="E109" s="92">
        <v>9.8734000000000002</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5016</v>
      </c>
      <c r="D110" s="92">
        <v>8.9140999999999995</v>
      </c>
      <c r="E110" s="92">
        <v>9.8734000000000002</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5017</v>
      </c>
      <c r="D111" s="92">
        <v>8.9430999999999994</v>
      </c>
      <c r="E111" s="92">
        <v>9.9085000000000001</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5018</v>
      </c>
      <c r="D112" s="92">
        <v>8.9429999999999996</v>
      </c>
      <c r="E112" s="92">
        <v>9.9084000000000003</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 customHeight="1" x14ac:dyDescent="0.35">
      <c r="A113" s="82"/>
      <c r="B113" s="82"/>
      <c r="C113" s="207" t="s">
        <v>5051</v>
      </c>
      <c r="D113" s="208"/>
      <c r="E113" s="209"/>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35">
      <c r="C115" s="2" t="s">
        <v>5058</v>
      </c>
      <c r="E115" s="2" t="s">
        <v>2</v>
      </c>
    </row>
    <row r="117" spans="1:256" x14ac:dyDescent="0.35">
      <c r="C117" s="2" t="s">
        <v>5059</v>
      </c>
      <c r="E117" s="2" t="s">
        <v>2</v>
      </c>
    </row>
    <row r="119" spans="1:256" x14ac:dyDescent="0.35">
      <c r="C119" s="2" t="s">
        <v>5008</v>
      </c>
      <c r="E119" s="2" t="s">
        <v>2</v>
      </c>
    </row>
    <row r="121" spans="1:256" x14ac:dyDescent="0.35">
      <c r="C121" s="2" t="s">
        <v>5009</v>
      </c>
      <c r="E121" s="2" t="s">
        <v>2</v>
      </c>
    </row>
    <row r="123" spans="1:256" x14ac:dyDescent="0.35">
      <c r="C123" s="2" t="s">
        <v>5010</v>
      </c>
      <c r="E123" s="100">
        <v>0.33715793971398228</v>
      </c>
    </row>
    <row r="125" spans="1:256" x14ac:dyDescent="0.35">
      <c r="C125" s="2" t="s">
        <v>5011</v>
      </c>
      <c r="E125" s="101" t="s">
        <v>5229</v>
      </c>
    </row>
    <row r="127" spans="1:256" x14ac:dyDescent="0.35">
      <c r="C127" s="2" t="s">
        <v>5060</v>
      </c>
      <c r="E127" s="2" t="s">
        <v>2</v>
      </c>
    </row>
    <row r="129" spans="3:5" x14ac:dyDescent="0.35">
      <c r="C129" s="2" t="s">
        <v>5230</v>
      </c>
    </row>
    <row r="131" spans="3:5" x14ac:dyDescent="0.35">
      <c r="C131" s="1" t="s">
        <v>5156</v>
      </c>
      <c r="E131" s="94" t="s">
        <v>5157</v>
      </c>
    </row>
    <row r="132" spans="3:5" x14ac:dyDescent="0.35">
      <c r="E132" s="2" t="s">
        <v>5196</v>
      </c>
    </row>
  </sheetData>
  <mergeCells count="2">
    <mergeCell ref="C98:K98"/>
    <mergeCell ref="C113:E113"/>
  </mergeCells>
  <hyperlinks>
    <hyperlink ref="J2" location="'Index'!A1" display="'Index'!A1" xr:uid="{2D2CD41E-7C7C-474A-B60F-9882E17E83BB}"/>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71726-6AF3-4D5D-8F02-6DEE12D12258}">
  <sheetPr codeName="Sheet1"/>
  <dimension ref="A1:IV132"/>
  <sheetViews>
    <sheetView showGridLines="0" zoomScale="90" zoomScaleNormal="90" workbookViewId="0">
      <pane ySplit="6" topLeftCell="A11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2834</v>
      </c>
      <c r="J2" s="38" t="s">
        <v>4539</v>
      </c>
    </row>
    <row r="3" spans="1:54" ht="16" x14ac:dyDescent="0.4">
      <c r="C3" s="1" t="s">
        <v>28</v>
      </c>
      <c r="D3" s="21" t="s">
        <v>4359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77</v>
      </c>
      <c r="C11" s="60" t="s">
        <v>78</v>
      </c>
      <c r="D11" s="54" t="s">
        <v>79</v>
      </c>
      <c r="E11" s="6" t="s">
        <v>80</v>
      </c>
      <c r="F11" s="19">
        <v>71557</v>
      </c>
      <c r="G11" s="24">
        <v>742.76</v>
      </c>
      <c r="H11" s="24">
        <v>6.06</v>
      </c>
      <c r="I11" s="31"/>
      <c r="J11" s="31"/>
      <c r="K11" s="35"/>
    </row>
    <row r="12" spans="1:54" x14ac:dyDescent="0.35">
      <c r="B12" s="8" t="s">
        <v>59</v>
      </c>
      <c r="C12" s="60" t="s">
        <v>60</v>
      </c>
      <c r="D12" s="54" t="s">
        <v>61</v>
      </c>
      <c r="E12" s="6" t="s">
        <v>44</v>
      </c>
      <c r="F12" s="19">
        <v>64641</v>
      </c>
      <c r="G12" s="24">
        <v>690.66</v>
      </c>
      <c r="H12" s="24">
        <v>5.64</v>
      </c>
      <c r="I12" s="31"/>
      <c r="J12" s="31"/>
      <c r="K12" s="35"/>
    </row>
    <row r="13" spans="1:54" x14ac:dyDescent="0.35">
      <c r="B13" s="8" t="s">
        <v>2204</v>
      </c>
      <c r="C13" s="60" t="s">
        <v>2205</v>
      </c>
      <c r="D13" s="54" t="s">
        <v>2206</v>
      </c>
      <c r="E13" s="6" t="s">
        <v>243</v>
      </c>
      <c r="F13" s="19">
        <v>17915</v>
      </c>
      <c r="G13" s="24">
        <v>652.20000000000005</v>
      </c>
      <c r="H13" s="24">
        <v>5.33</v>
      </c>
      <c r="I13" s="31"/>
      <c r="J13" s="31"/>
      <c r="K13" s="35"/>
    </row>
    <row r="14" spans="1:54" x14ac:dyDescent="0.35">
      <c r="B14" s="8" t="s">
        <v>1145</v>
      </c>
      <c r="C14" s="60" t="s">
        <v>1146</v>
      </c>
      <c r="D14" s="54" t="s">
        <v>1147</v>
      </c>
      <c r="E14" s="6" t="s">
        <v>72</v>
      </c>
      <c r="F14" s="19">
        <v>65047</v>
      </c>
      <c r="G14" s="24">
        <v>609.72</v>
      </c>
      <c r="H14" s="24">
        <v>4.9800000000000004</v>
      </c>
      <c r="I14" s="31"/>
      <c r="J14" s="31"/>
      <c r="K14" s="35"/>
    </row>
    <row r="15" spans="1:54" x14ac:dyDescent="0.35">
      <c r="B15" s="8" t="s">
        <v>99</v>
      </c>
      <c r="C15" s="60" t="s">
        <v>100</v>
      </c>
      <c r="D15" s="54" t="s">
        <v>101</v>
      </c>
      <c r="E15" s="6" t="s">
        <v>65</v>
      </c>
      <c r="F15" s="19">
        <v>8529</v>
      </c>
      <c r="G15" s="24">
        <v>606.33000000000004</v>
      </c>
      <c r="H15" s="24">
        <v>4.95</v>
      </c>
      <c r="I15" s="31"/>
      <c r="J15" s="31"/>
      <c r="K15" s="35"/>
    </row>
    <row r="16" spans="1:54" x14ac:dyDescent="0.35">
      <c r="B16" s="8" t="s">
        <v>69</v>
      </c>
      <c r="C16" s="60" t="s">
        <v>70</v>
      </c>
      <c r="D16" s="54" t="s">
        <v>71</v>
      </c>
      <c r="E16" s="6" t="s">
        <v>72</v>
      </c>
      <c r="F16" s="19">
        <v>62463</v>
      </c>
      <c r="G16" s="24">
        <v>585.28</v>
      </c>
      <c r="H16" s="24">
        <v>4.78</v>
      </c>
      <c r="I16" s="31"/>
      <c r="J16" s="31"/>
      <c r="K16" s="35"/>
    </row>
    <row r="17" spans="2:11" x14ac:dyDescent="0.35">
      <c r="B17" s="8" t="s">
        <v>403</v>
      </c>
      <c r="C17" s="60" t="s">
        <v>404</v>
      </c>
      <c r="D17" s="54" t="s">
        <v>405</v>
      </c>
      <c r="E17" s="6" t="s">
        <v>257</v>
      </c>
      <c r="F17" s="19">
        <v>29668</v>
      </c>
      <c r="G17" s="24">
        <v>559.78</v>
      </c>
      <c r="H17" s="24">
        <v>4.57</v>
      </c>
      <c r="I17" s="31"/>
      <c r="J17" s="31"/>
      <c r="K17" s="35"/>
    </row>
    <row r="18" spans="2:11" x14ac:dyDescent="0.35">
      <c r="B18" s="8" t="s">
        <v>81</v>
      </c>
      <c r="C18" s="60" t="s">
        <v>82</v>
      </c>
      <c r="D18" s="54" t="s">
        <v>83</v>
      </c>
      <c r="E18" s="6" t="s">
        <v>84</v>
      </c>
      <c r="F18" s="19">
        <v>22742</v>
      </c>
      <c r="G18" s="24">
        <v>555.92999999999995</v>
      </c>
      <c r="H18" s="24">
        <v>4.54</v>
      </c>
      <c r="I18" s="31"/>
      <c r="J18" s="31"/>
      <c r="K18" s="35"/>
    </row>
    <row r="19" spans="2:11" x14ac:dyDescent="0.35">
      <c r="B19" s="8" t="s">
        <v>89</v>
      </c>
      <c r="C19" s="60" t="s">
        <v>90</v>
      </c>
      <c r="D19" s="54" t="s">
        <v>91</v>
      </c>
      <c r="E19" s="6" t="s">
        <v>65</v>
      </c>
      <c r="F19" s="19">
        <v>15060</v>
      </c>
      <c r="G19" s="24">
        <v>526.03</v>
      </c>
      <c r="H19" s="24">
        <v>4.29</v>
      </c>
      <c r="I19" s="31"/>
      <c r="J19" s="31"/>
      <c r="K19" s="35"/>
    </row>
    <row r="20" spans="2:11" x14ac:dyDescent="0.35">
      <c r="B20" s="8" t="s">
        <v>62</v>
      </c>
      <c r="C20" s="60" t="s">
        <v>63</v>
      </c>
      <c r="D20" s="54" t="s">
        <v>64</v>
      </c>
      <c r="E20" s="6" t="s">
        <v>65</v>
      </c>
      <c r="F20" s="19">
        <v>3764</v>
      </c>
      <c r="G20" s="24">
        <v>501.14</v>
      </c>
      <c r="H20" s="24">
        <v>4.09</v>
      </c>
      <c r="I20" s="31"/>
      <c r="J20" s="31"/>
      <c r="K20" s="35"/>
    </row>
    <row r="21" spans="2:11" x14ac:dyDescent="0.35">
      <c r="B21" s="8" t="s">
        <v>1083</v>
      </c>
      <c r="C21" s="60" t="s">
        <v>1084</v>
      </c>
      <c r="D21" s="54" t="s">
        <v>1085</v>
      </c>
      <c r="E21" s="6" t="s">
        <v>65</v>
      </c>
      <c r="F21" s="19">
        <v>9214</v>
      </c>
      <c r="G21" s="24">
        <v>469.82</v>
      </c>
      <c r="H21" s="24">
        <v>3.84</v>
      </c>
      <c r="I21" s="31"/>
      <c r="J21" s="31"/>
      <c r="K21" s="35"/>
    </row>
    <row r="22" spans="2:11" x14ac:dyDescent="0.35">
      <c r="B22" s="8" t="s">
        <v>583</v>
      </c>
      <c r="C22" s="60" t="s">
        <v>584</v>
      </c>
      <c r="D22" s="54" t="s">
        <v>585</v>
      </c>
      <c r="E22" s="6" t="s">
        <v>292</v>
      </c>
      <c r="F22" s="19">
        <v>10187</v>
      </c>
      <c r="G22" s="24">
        <v>437.56</v>
      </c>
      <c r="H22" s="24">
        <v>3.57</v>
      </c>
      <c r="I22" s="31"/>
      <c r="J22" s="31"/>
      <c r="K22" s="35"/>
    </row>
    <row r="23" spans="2:11" x14ac:dyDescent="0.35">
      <c r="B23" s="8" t="s">
        <v>1151</v>
      </c>
      <c r="C23" s="60" t="s">
        <v>1152</v>
      </c>
      <c r="D23" s="54" t="s">
        <v>1153</v>
      </c>
      <c r="E23" s="6" t="s">
        <v>143</v>
      </c>
      <c r="F23" s="19">
        <v>23624</v>
      </c>
      <c r="G23" s="24">
        <v>429.72</v>
      </c>
      <c r="H23" s="24">
        <v>3.51</v>
      </c>
      <c r="I23" s="31"/>
      <c r="J23" s="31"/>
      <c r="K23" s="35"/>
    </row>
    <row r="24" spans="2:11" x14ac:dyDescent="0.35">
      <c r="B24" s="8" t="s">
        <v>456</v>
      </c>
      <c r="C24" s="60" t="s">
        <v>457</v>
      </c>
      <c r="D24" s="54" t="s">
        <v>458</v>
      </c>
      <c r="E24" s="6" t="s">
        <v>115</v>
      </c>
      <c r="F24" s="19">
        <v>8083</v>
      </c>
      <c r="G24" s="24">
        <v>425.68</v>
      </c>
      <c r="H24" s="24">
        <v>3.48</v>
      </c>
      <c r="I24" s="31"/>
      <c r="J24" s="31"/>
      <c r="K24" s="35"/>
    </row>
    <row r="25" spans="2:11" x14ac:dyDescent="0.35">
      <c r="B25" s="8" t="s">
        <v>2389</v>
      </c>
      <c r="C25" s="60" t="s">
        <v>1787</v>
      </c>
      <c r="D25" s="54" t="s">
        <v>2390</v>
      </c>
      <c r="E25" s="6" t="s">
        <v>44</v>
      </c>
      <c r="F25" s="19">
        <v>41159</v>
      </c>
      <c r="G25" s="24">
        <v>418.15</v>
      </c>
      <c r="H25" s="24">
        <v>3.41</v>
      </c>
      <c r="I25" s="31"/>
      <c r="J25" s="31"/>
      <c r="K25" s="35"/>
    </row>
    <row r="26" spans="2:11" x14ac:dyDescent="0.35">
      <c r="B26" s="8" t="s">
        <v>2068</v>
      </c>
      <c r="C26" s="60" t="s">
        <v>1546</v>
      </c>
      <c r="D26" s="54" t="s">
        <v>2069</v>
      </c>
      <c r="E26" s="6" t="s">
        <v>44</v>
      </c>
      <c r="F26" s="19">
        <v>139092</v>
      </c>
      <c r="G26" s="24">
        <v>399.12</v>
      </c>
      <c r="H26" s="24">
        <v>3.26</v>
      </c>
      <c r="I26" s="31"/>
      <c r="J26" s="31"/>
      <c r="K26" s="35"/>
    </row>
    <row r="27" spans="2:11" x14ac:dyDescent="0.35">
      <c r="B27" s="8" t="s">
        <v>449</v>
      </c>
      <c r="C27" s="60" t="s">
        <v>450</v>
      </c>
      <c r="D27" s="54" t="s">
        <v>451</v>
      </c>
      <c r="E27" s="6" t="s">
        <v>72</v>
      </c>
      <c r="F27" s="19">
        <v>11583</v>
      </c>
      <c r="G27" s="24">
        <v>396.63</v>
      </c>
      <c r="H27" s="24">
        <v>3.24</v>
      </c>
      <c r="I27" s="31"/>
      <c r="J27" s="31"/>
      <c r="K27" s="35"/>
    </row>
    <row r="28" spans="2:11" x14ac:dyDescent="0.35">
      <c r="B28" s="8" t="s">
        <v>2420</v>
      </c>
      <c r="C28" s="60" t="s">
        <v>1474</v>
      </c>
      <c r="D28" s="54" t="s">
        <v>2421</v>
      </c>
      <c r="E28" s="6" t="s">
        <v>72</v>
      </c>
      <c r="F28" s="19">
        <v>106977</v>
      </c>
      <c r="G28" s="24">
        <v>299.25</v>
      </c>
      <c r="H28" s="24">
        <v>2.44</v>
      </c>
      <c r="I28" s="31"/>
      <c r="J28" s="31"/>
      <c r="K28" s="35"/>
    </row>
    <row r="29" spans="2:11" x14ac:dyDescent="0.35">
      <c r="B29" s="8" t="s">
        <v>2309</v>
      </c>
      <c r="C29" s="60" t="s">
        <v>800</v>
      </c>
      <c r="D29" s="54" t="s">
        <v>2310</v>
      </c>
      <c r="E29" s="6" t="s">
        <v>44</v>
      </c>
      <c r="F29" s="19">
        <v>219501</v>
      </c>
      <c r="G29" s="24">
        <v>295.56</v>
      </c>
      <c r="H29" s="24">
        <v>2.41</v>
      </c>
      <c r="I29" s="31"/>
      <c r="J29" s="31"/>
      <c r="K29" s="35"/>
    </row>
    <row r="30" spans="2:11" x14ac:dyDescent="0.35">
      <c r="B30" s="8" t="s">
        <v>214</v>
      </c>
      <c r="C30" s="60" t="s">
        <v>215</v>
      </c>
      <c r="D30" s="54" t="s">
        <v>216</v>
      </c>
      <c r="E30" s="6" t="s">
        <v>217</v>
      </c>
      <c r="F30" s="19">
        <v>167264</v>
      </c>
      <c r="G30" s="24">
        <v>271.12</v>
      </c>
      <c r="H30" s="24">
        <v>2.21</v>
      </c>
      <c r="I30" s="31"/>
      <c r="J30" s="31"/>
      <c r="K30" s="35"/>
    </row>
    <row r="31" spans="2:11" x14ac:dyDescent="0.35">
      <c r="B31" s="8" t="s">
        <v>2339</v>
      </c>
      <c r="C31" s="60" t="s">
        <v>2340</v>
      </c>
      <c r="D31" s="54" t="s">
        <v>2341</v>
      </c>
      <c r="E31" s="6" t="s">
        <v>961</v>
      </c>
      <c r="F31" s="19">
        <v>24640</v>
      </c>
      <c r="G31" s="24">
        <v>270.01</v>
      </c>
      <c r="H31" s="24">
        <v>2.2000000000000002</v>
      </c>
      <c r="I31" s="31"/>
      <c r="J31" s="31"/>
      <c r="K31" s="35"/>
    </row>
    <row r="32" spans="2:11" x14ac:dyDescent="0.35">
      <c r="B32" s="8" t="s">
        <v>1008</v>
      </c>
      <c r="C32" s="60" t="s">
        <v>1009</v>
      </c>
      <c r="D32" s="54" t="s">
        <v>1010</v>
      </c>
      <c r="E32" s="6" t="s">
        <v>170</v>
      </c>
      <c r="F32" s="19">
        <v>29190</v>
      </c>
      <c r="G32" s="24">
        <v>269.41000000000003</v>
      </c>
      <c r="H32" s="24">
        <v>2.2000000000000002</v>
      </c>
      <c r="I32" s="31"/>
      <c r="J32" s="31"/>
      <c r="K32" s="35"/>
    </row>
    <row r="33" spans="2:11" x14ac:dyDescent="0.35">
      <c r="B33" s="8" t="s">
        <v>416</v>
      </c>
      <c r="C33" s="60" t="s">
        <v>417</v>
      </c>
      <c r="D33" s="54" t="s">
        <v>418</v>
      </c>
      <c r="E33" s="6" t="s">
        <v>72</v>
      </c>
      <c r="F33" s="19">
        <v>16967</v>
      </c>
      <c r="G33" s="24">
        <v>265.18</v>
      </c>
      <c r="H33" s="24">
        <v>2.17</v>
      </c>
      <c r="I33" s="31"/>
      <c r="J33" s="31"/>
      <c r="K33" s="35"/>
    </row>
    <row r="34" spans="2:11" x14ac:dyDescent="0.35">
      <c r="B34" s="8" t="s">
        <v>2314</v>
      </c>
      <c r="C34" s="60" t="s">
        <v>1698</v>
      </c>
      <c r="D34" s="54" t="s">
        <v>2315</v>
      </c>
      <c r="E34" s="6" t="s">
        <v>72</v>
      </c>
      <c r="F34" s="19">
        <v>74058</v>
      </c>
      <c r="G34" s="24">
        <v>255.87</v>
      </c>
      <c r="H34" s="24">
        <v>2.09</v>
      </c>
      <c r="I34" s="31"/>
      <c r="J34" s="31"/>
      <c r="K34" s="35"/>
    </row>
    <row r="35" spans="2:11" x14ac:dyDescent="0.35">
      <c r="B35" s="8" t="s">
        <v>150</v>
      </c>
      <c r="C35" s="60" t="s">
        <v>151</v>
      </c>
      <c r="D35" s="54" t="s">
        <v>152</v>
      </c>
      <c r="E35" s="6" t="s">
        <v>153</v>
      </c>
      <c r="F35" s="19">
        <v>94796</v>
      </c>
      <c r="G35" s="24">
        <v>250.98</v>
      </c>
      <c r="H35" s="24">
        <v>2.0499999999999998</v>
      </c>
      <c r="I35" s="31"/>
      <c r="J35" s="31"/>
      <c r="K35" s="35"/>
    </row>
    <row r="36" spans="2:11" x14ac:dyDescent="0.35">
      <c r="B36" s="8" t="s">
        <v>1866</v>
      </c>
      <c r="C36" s="60" t="s">
        <v>1867</v>
      </c>
      <c r="D36" s="54" t="s">
        <v>1868</v>
      </c>
      <c r="E36" s="6" t="s">
        <v>143</v>
      </c>
      <c r="F36" s="19">
        <v>15777</v>
      </c>
      <c r="G36" s="24">
        <v>250.18</v>
      </c>
      <c r="H36" s="24">
        <v>2.04</v>
      </c>
      <c r="I36" s="31"/>
      <c r="J36" s="31"/>
      <c r="K36" s="35"/>
    </row>
    <row r="37" spans="2:11" x14ac:dyDescent="0.35">
      <c r="B37" s="8" t="s">
        <v>2659</v>
      </c>
      <c r="C37" s="60" t="s">
        <v>1552</v>
      </c>
      <c r="D37" s="54" t="s">
        <v>2660</v>
      </c>
      <c r="E37" s="6" t="s">
        <v>44</v>
      </c>
      <c r="F37" s="19">
        <v>26210</v>
      </c>
      <c r="G37" s="24">
        <v>223.27</v>
      </c>
      <c r="H37" s="24">
        <v>1.82</v>
      </c>
      <c r="I37" s="31"/>
      <c r="J37" s="31"/>
      <c r="K37" s="35"/>
    </row>
    <row r="38" spans="2:11" x14ac:dyDescent="0.35">
      <c r="B38" s="8" t="s">
        <v>2304</v>
      </c>
      <c r="C38" s="60" t="s">
        <v>655</v>
      </c>
      <c r="D38" s="54" t="s">
        <v>2305</v>
      </c>
      <c r="E38" s="6" t="s">
        <v>302</v>
      </c>
      <c r="F38" s="19">
        <v>208786</v>
      </c>
      <c r="G38" s="24">
        <v>201.33</v>
      </c>
      <c r="H38" s="24">
        <v>1.64</v>
      </c>
      <c r="I38" s="31"/>
      <c r="J38" s="31"/>
      <c r="K38" s="35"/>
    </row>
    <row r="39" spans="2:11" x14ac:dyDescent="0.35">
      <c r="B39" s="8" t="s">
        <v>1070</v>
      </c>
      <c r="C39" s="60" t="s">
        <v>1071</v>
      </c>
      <c r="D39" s="54" t="s">
        <v>1072</v>
      </c>
      <c r="E39" s="6" t="s">
        <v>455</v>
      </c>
      <c r="F39" s="19">
        <v>30827</v>
      </c>
      <c r="G39" s="24">
        <v>197.86</v>
      </c>
      <c r="H39" s="24">
        <v>1.62</v>
      </c>
      <c r="I39" s="31"/>
      <c r="J39" s="31"/>
      <c r="K39" s="35"/>
    </row>
    <row r="40" spans="2:11" x14ac:dyDescent="0.35">
      <c r="B40" s="8" t="s">
        <v>2298</v>
      </c>
      <c r="C40" s="60" t="s">
        <v>2299</v>
      </c>
      <c r="D40" s="54" t="s">
        <v>2300</v>
      </c>
      <c r="E40" s="6" t="s">
        <v>119</v>
      </c>
      <c r="F40" s="19">
        <v>7966</v>
      </c>
      <c r="G40" s="24">
        <v>191.69</v>
      </c>
      <c r="H40" s="24">
        <v>1.57</v>
      </c>
      <c r="I40" s="31"/>
      <c r="J40" s="31"/>
      <c r="K40" s="35"/>
    </row>
    <row r="41" spans="2:11" x14ac:dyDescent="0.35">
      <c r="C41" s="58" t="s">
        <v>185</v>
      </c>
      <c r="D41" s="54"/>
      <c r="E41" s="6"/>
      <c r="F41" s="19"/>
      <c r="G41" s="25">
        <v>12248.22</v>
      </c>
      <c r="H41" s="25">
        <v>100</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18.39</v>
      </c>
      <c r="H83" s="24">
        <v>0.15</v>
      </c>
      <c r="I83" s="31"/>
      <c r="J83" s="31"/>
      <c r="K83" s="35"/>
    </row>
    <row r="84" spans="1:54" x14ac:dyDescent="0.35">
      <c r="C84" s="58" t="s">
        <v>185</v>
      </c>
      <c r="D84" s="54"/>
      <c r="E84" s="6"/>
      <c r="F84" s="19"/>
      <c r="G84" s="25">
        <v>18.39</v>
      </c>
      <c r="H84" s="25">
        <v>0.15</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-18.82</v>
      </c>
      <c r="H88" s="24">
        <v>-0.15</v>
      </c>
      <c r="I88" s="31"/>
      <c r="J88" s="31"/>
      <c r="K88" s="35"/>
    </row>
    <row r="89" spans="1:54" x14ac:dyDescent="0.35">
      <c r="C89" s="58" t="s">
        <v>185</v>
      </c>
      <c r="D89" s="54"/>
      <c r="E89" s="6"/>
      <c r="F89" s="19"/>
      <c r="G89" s="25">
        <v>-18.82</v>
      </c>
      <c r="H89" s="25">
        <v>-0.15</v>
      </c>
      <c r="I89" s="31"/>
      <c r="J89" s="31"/>
      <c r="K89" s="35"/>
    </row>
    <row r="90" spans="1:54" x14ac:dyDescent="0.35">
      <c r="C90" s="57"/>
      <c r="D90" s="54"/>
      <c r="E90" s="6"/>
      <c r="F90" s="19"/>
      <c r="G90" s="24"/>
      <c r="H90" s="24"/>
      <c r="I90" s="31"/>
      <c r="J90" s="31"/>
      <c r="K90" s="35"/>
    </row>
    <row r="91" spans="1:54" x14ac:dyDescent="0.35">
      <c r="C91" s="61" t="s">
        <v>200</v>
      </c>
      <c r="D91" s="55"/>
      <c r="E91" s="5"/>
      <c r="F91" s="20"/>
      <c r="G91" s="26">
        <v>12247.79</v>
      </c>
      <c r="H91" s="26">
        <v>100</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5015</v>
      </c>
      <c r="D109" s="92">
        <v>8.5672999999999995</v>
      </c>
      <c r="E109" s="92">
        <v>9.5387000000000004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5016</v>
      </c>
      <c r="D110" s="92">
        <v>8.5671999999999997</v>
      </c>
      <c r="E110" s="92">
        <v>9.5387000000000004</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5017</v>
      </c>
      <c r="D111" s="92">
        <v>8.5913000000000004</v>
      </c>
      <c r="E111" s="92">
        <v>9.5684000000000005</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5018</v>
      </c>
      <c r="D112" s="92">
        <v>8.5911000000000008</v>
      </c>
      <c r="E112" s="92">
        <v>9.5681999999999992</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 customHeight="1" x14ac:dyDescent="0.35">
      <c r="A113" s="82"/>
      <c r="B113" s="82"/>
      <c r="C113" s="207" t="s">
        <v>5051</v>
      </c>
      <c r="D113" s="208"/>
      <c r="E113" s="209"/>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35">
      <c r="C115" s="2" t="s">
        <v>5058</v>
      </c>
      <c r="E115" s="2" t="s">
        <v>2</v>
      </c>
    </row>
    <row r="117" spans="1:256" x14ac:dyDescent="0.35">
      <c r="C117" s="2" t="s">
        <v>5059</v>
      </c>
      <c r="E117" s="2" t="s">
        <v>2</v>
      </c>
    </row>
    <row r="119" spans="1:256" x14ac:dyDescent="0.35">
      <c r="C119" s="2" t="s">
        <v>5008</v>
      </c>
      <c r="E119" s="2" t="s">
        <v>2</v>
      </c>
    </row>
    <row r="121" spans="1:256" x14ac:dyDescent="0.35">
      <c r="C121" s="2" t="s">
        <v>5009</v>
      </c>
      <c r="E121" s="2" t="s">
        <v>2</v>
      </c>
    </row>
    <row r="123" spans="1:256" x14ac:dyDescent="0.35">
      <c r="C123" s="2" t="s">
        <v>5010</v>
      </c>
      <c r="E123" s="100">
        <v>0.7591053632053465</v>
      </c>
    </row>
    <row r="125" spans="1:256" x14ac:dyDescent="0.35">
      <c r="C125" s="2" t="s">
        <v>5011</v>
      </c>
      <c r="E125" s="101" t="s">
        <v>5229</v>
      </c>
    </row>
    <row r="127" spans="1:256" x14ac:dyDescent="0.35">
      <c r="C127" s="2" t="s">
        <v>5060</v>
      </c>
      <c r="E127" s="2" t="s">
        <v>2</v>
      </c>
    </row>
    <row r="129" spans="3:5" x14ac:dyDescent="0.35">
      <c r="C129" s="2" t="s">
        <v>5230</v>
      </c>
    </row>
    <row r="131" spans="3:5" x14ac:dyDescent="0.35">
      <c r="C131" s="1" t="s">
        <v>5156</v>
      </c>
      <c r="E131" s="94" t="s">
        <v>5157</v>
      </c>
    </row>
    <row r="132" spans="3:5" x14ac:dyDescent="0.35">
      <c r="E132" s="2" t="s">
        <v>5222</v>
      </c>
    </row>
  </sheetData>
  <mergeCells count="2">
    <mergeCell ref="C98:K98"/>
    <mergeCell ref="C113:E113"/>
  </mergeCells>
  <hyperlinks>
    <hyperlink ref="J2" location="'Index'!A1" display="'Index'!A1" xr:uid="{DD4361B6-96D4-46E1-AD59-D9D6589355CE}"/>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3E03-2DE6-4929-B7F4-4D73EAB98CCC}">
  <sheetPr codeName="Sheet1"/>
  <dimension ref="A1:IV132"/>
  <sheetViews>
    <sheetView showGridLines="0" zoomScale="90" zoomScaleNormal="90" workbookViewId="0">
      <pane ySplit="6" topLeftCell="A11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4360</v>
      </c>
      <c r="J2" s="38" t="s">
        <v>4539</v>
      </c>
    </row>
    <row r="3" spans="1:54" ht="16" x14ac:dyDescent="0.4">
      <c r="C3" s="1" t="s">
        <v>28</v>
      </c>
      <c r="D3" s="21" t="s">
        <v>4361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34071</v>
      </c>
      <c r="G11" s="24">
        <v>262.93</v>
      </c>
      <c r="H11" s="24">
        <v>4.32</v>
      </c>
      <c r="I11" s="31"/>
      <c r="J11" s="31"/>
      <c r="K11" s="35"/>
    </row>
    <row r="12" spans="1:54" x14ac:dyDescent="0.35">
      <c r="B12" s="8" t="s">
        <v>926</v>
      </c>
      <c r="C12" s="60" t="s">
        <v>927</v>
      </c>
      <c r="D12" s="54" t="s">
        <v>928</v>
      </c>
      <c r="E12" s="6" t="s">
        <v>123</v>
      </c>
      <c r="F12" s="19">
        <v>17170</v>
      </c>
      <c r="G12" s="24">
        <v>250.44</v>
      </c>
      <c r="H12" s="24">
        <v>4.1100000000000003</v>
      </c>
      <c r="I12" s="31"/>
      <c r="J12" s="31"/>
      <c r="K12" s="35"/>
    </row>
    <row r="13" spans="1:54" x14ac:dyDescent="0.35">
      <c r="B13" s="8" t="s">
        <v>73</v>
      </c>
      <c r="C13" s="60" t="s">
        <v>74</v>
      </c>
      <c r="D13" s="54" t="s">
        <v>75</v>
      </c>
      <c r="E13" s="6" t="s">
        <v>76</v>
      </c>
      <c r="F13" s="19">
        <v>2061</v>
      </c>
      <c r="G13" s="24">
        <v>238.79</v>
      </c>
      <c r="H13" s="24">
        <v>3.92</v>
      </c>
      <c r="I13" s="31"/>
      <c r="J13" s="31"/>
      <c r="K13" s="35"/>
    </row>
    <row r="14" spans="1:54" x14ac:dyDescent="0.35">
      <c r="B14" s="8" t="s">
        <v>41</v>
      </c>
      <c r="C14" s="60" t="s">
        <v>42</v>
      </c>
      <c r="D14" s="54" t="s">
        <v>43</v>
      </c>
      <c r="E14" s="6" t="s">
        <v>44</v>
      </c>
      <c r="F14" s="19">
        <v>18617</v>
      </c>
      <c r="G14" s="24">
        <v>235.21</v>
      </c>
      <c r="H14" s="24">
        <v>3.86</v>
      </c>
      <c r="I14" s="31"/>
      <c r="J14" s="31"/>
      <c r="K14" s="35"/>
    </row>
    <row r="15" spans="1:54" x14ac:dyDescent="0.35">
      <c r="B15" s="8" t="s">
        <v>267</v>
      </c>
      <c r="C15" s="60" t="s">
        <v>268</v>
      </c>
      <c r="D15" s="54" t="s">
        <v>269</v>
      </c>
      <c r="E15" s="6" t="s">
        <v>270</v>
      </c>
      <c r="F15" s="19">
        <v>10282</v>
      </c>
      <c r="G15" s="24">
        <v>231.44</v>
      </c>
      <c r="H15" s="24">
        <v>3.8</v>
      </c>
      <c r="I15" s="31"/>
      <c r="J15" s="31"/>
      <c r="K15" s="35"/>
    </row>
    <row r="16" spans="1:54" x14ac:dyDescent="0.35">
      <c r="B16" s="8" t="s">
        <v>898</v>
      </c>
      <c r="C16" s="60" t="s">
        <v>899</v>
      </c>
      <c r="D16" s="54" t="s">
        <v>900</v>
      </c>
      <c r="E16" s="6" t="s">
        <v>84</v>
      </c>
      <c r="F16" s="19">
        <v>5133</v>
      </c>
      <c r="G16" s="24">
        <v>225.09</v>
      </c>
      <c r="H16" s="24">
        <v>3.7</v>
      </c>
      <c r="I16" s="31"/>
      <c r="J16" s="31"/>
      <c r="K16" s="35"/>
    </row>
    <row r="17" spans="2:11" x14ac:dyDescent="0.35">
      <c r="B17" s="8" t="s">
        <v>617</v>
      </c>
      <c r="C17" s="60" t="s">
        <v>618</v>
      </c>
      <c r="D17" s="54" t="s">
        <v>619</v>
      </c>
      <c r="E17" s="6" t="s">
        <v>270</v>
      </c>
      <c r="F17" s="19">
        <v>70283</v>
      </c>
      <c r="G17" s="24">
        <v>221.32</v>
      </c>
      <c r="H17" s="24">
        <v>3.63</v>
      </c>
      <c r="I17" s="31"/>
      <c r="J17" s="31"/>
      <c r="K17" s="35"/>
    </row>
    <row r="18" spans="2:11" x14ac:dyDescent="0.35">
      <c r="B18" s="8" t="s">
        <v>51</v>
      </c>
      <c r="C18" s="60" t="s">
        <v>52</v>
      </c>
      <c r="D18" s="54" t="s">
        <v>53</v>
      </c>
      <c r="E18" s="6" t="s">
        <v>54</v>
      </c>
      <c r="F18" s="19">
        <v>5434</v>
      </c>
      <c r="G18" s="24">
        <v>218.12</v>
      </c>
      <c r="H18" s="24">
        <v>3.58</v>
      </c>
      <c r="I18" s="31"/>
      <c r="J18" s="31"/>
      <c r="K18" s="35"/>
    </row>
    <row r="19" spans="2:11" x14ac:dyDescent="0.35">
      <c r="B19" s="8" t="s">
        <v>403</v>
      </c>
      <c r="C19" s="60" t="s">
        <v>404</v>
      </c>
      <c r="D19" s="54" t="s">
        <v>405</v>
      </c>
      <c r="E19" s="6" t="s">
        <v>257</v>
      </c>
      <c r="F19" s="19">
        <v>11303</v>
      </c>
      <c r="G19" s="24">
        <v>213.27</v>
      </c>
      <c r="H19" s="24">
        <v>3.5</v>
      </c>
      <c r="I19" s="31"/>
      <c r="J19" s="31"/>
      <c r="K19" s="35"/>
    </row>
    <row r="20" spans="2:11" x14ac:dyDescent="0.35">
      <c r="B20" s="8" t="s">
        <v>62</v>
      </c>
      <c r="C20" s="60" t="s">
        <v>63</v>
      </c>
      <c r="D20" s="54" t="s">
        <v>64</v>
      </c>
      <c r="E20" s="6" t="s">
        <v>65</v>
      </c>
      <c r="F20" s="19">
        <v>1581</v>
      </c>
      <c r="G20" s="24">
        <v>210.49</v>
      </c>
      <c r="H20" s="24">
        <v>3.46</v>
      </c>
      <c r="I20" s="31"/>
      <c r="J20" s="31"/>
      <c r="K20" s="35"/>
    </row>
    <row r="21" spans="2:11" x14ac:dyDescent="0.35">
      <c r="B21" s="8" t="s">
        <v>1002</v>
      </c>
      <c r="C21" s="60" t="s">
        <v>1003</v>
      </c>
      <c r="D21" s="54" t="s">
        <v>1004</v>
      </c>
      <c r="E21" s="6" t="s">
        <v>170</v>
      </c>
      <c r="F21" s="19">
        <v>2752</v>
      </c>
      <c r="G21" s="24">
        <v>210.16</v>
      </c>
      <c r="H21" s="24">
        <v>3.45</v>
      </c>
      <c r="I21" s="31"/>
      <c r="J21" s="31"/>
      <c r="K21" s="35"/>
    </row>
    <row r="22" spans="2:11" x14ac:dyDescent="0.35">
      <c r="B22" s="8" t="s">
        <v>400</v>
      </c>
      <c r="C22" s="60" t="s">
        <v>401</v>
      </c>
      <c r="D22" s="54" t="s">
        <v>402</v>
      </c>
      <c r="E22" s="6" t="s">
        <v>119</v>
      </c>
      <c r="F22" s="19">
        <v>16037</v>
      </c>
      <c r="G22" s="24">
        <v>210.02</v>
      </c>
      <c r="H22" s="24">
        <v>3.45</v>
      </c>
      <c r="I22" s="31"/>
      <c r="J22" s="31"/>
      <c r="K22" s="35"/>
    </row>
    <row r="23" spans="2:11" x14ac:dyDescent="0.35">
      <c r="B23" s="8" t="s">
        <v>1151</v>
      </c>
      <c r="C23" s="60" t="s">
        <v>1152</v>
      </c>
      <c r="D23" s="54" t="s">
        <v>1153</v>
      </c>
      <c r="E23" s="6" t="s">
        <v>143</v>
      </c>
      <c r="F23" s="19">
        <v>11440</v>
      </c>
      <c r="G23" s="24">
        <v>208.09</v>
      </c>
      <c r="H23" s="24">
        <v>3.42</v>
      </c>
      <c r="I23" s="31"/>
      <c r="J23" s="31"/>
      <c r="K23" s="35"/>
    </row>
    <row r="24" spans="2:11" x14ac:dyDescent="0.35">
      <c r="B24" s="8" t="s">
        <v>120</v>
      </c>
      <c r="C24" s="60" t="s">
        <v>121</v>
      </c>
      <c r="D24" s="54" t="s">
        <v>122</v>
      </c>
      <c r="E24" s="6" t="s">
        <v>123</v>
      </c>
      <c r="F24" s="19">
        <v>3624</v>
      </c>
      <c r="G24" s="24">
        <v>207.51</v>
      </c>
      <c r="H24" s="24">
        <v>3.41</v>
      </c>
      <c r="I24" s="31"/>
      <c r="J24" s="31"/>
      <c r="K24" s="35"/>
    </row>
    <row r="25" spans="2:11" x14ac:dyDescent="0.35">
      <c r="B25" s="8" t="s">
        <v>462</v>
      </c>
      <c r="C25" s="60" t="s">
        <v>463</v>
      </c>
      <c r="D25" s="54" t="s">
        <v>464</v>
      </c>
      <c r="E25" s="6" t="s">
        <v>119</v>
      </c>
      <c r="F25" s="19">
        <v>11447</v>
      </c>
      <c r="G25" s="24">
        <v>207</v>
      </c>
      <c r="H25" s="24">
        <v>3.4</v>
      </c>
      <c r="I25" s="31"/>
      <c r="J25" s="31"/>
      <c r="K25" s="35"/>
    </row>
    <row r="26" spans="2:11" x14ac:dyDescent="0.35">
      <c r="B26" s="8" t="s">
        <v>59</v>
      </c>
      <c r="C26" s="60" t="s">
        <v>60</v>
      </c>
      <c r="D26" s="54" t="s">
        <v>61</v>
      </c>
      <c r="E26" s="6" t="s">
        <v>44</v>
      </c>
      <c r="F26" s="19">
        <v>19353</v>
      </c>
      <c r="G26" s="24">
        <v>206.78</v>
      </c>
      <c r="H26" s="24">
        <v>3.4</v>
      </c>
      <c r="I26" s="31"/>
      <c r="J26" s="31"/>
      <c r="K26" s="35"/>
    </row>
    <row r="27" spans="2:11" x14ac:dyDescent="0.35">
      <c r="B27" s="8" t="s">
        <v>81</v>
      </c>
      <c r="C27" s="60" t="s">
        <v>82</v>
      </c>
      <c r="D27" s="54" t="s">
        <v>83</v>
      </c>
      <c r="E27" s="6" t="s">
        <v>84</v>
      </c>
      <c r="F27" s="19">
        <v>8341</v>
      </c>
      <c r="G27" s="24">
        <v>203.9</v>
      </c>
      <c r="H27" s="24">
        <v>3.35</v>
      </c>
      <c r="I27" s="31"/>
      <c r="J27" s="31"/>
      <c r="K27" s="35"/>
    </row>
    <row r="28" spans="2:11" x14ac:dyDescent="0.35">
      <c r="B28" s="8" t="s">
        <v>1052</v>
      </c>
      <c r="C28" s="60" t="s">
        <v>1053</v>
      </c>
      <c r="D28" s="54" t="s">
        <v>1054</v>
      </c>
      <c r="E28" s="6" t="s">
        <v>65</v>
      </c>
      <c r="F28" s="19">
        <v>1987</v>
      </c>
      <c r="G28" s="24">
        <v>198.58</v>
      </c>
      <c r="H28" s="24">
        <v>3.26</v>
      </c>
      <c r="I28" s="31"/>
      <c r="J28" s="31"/>
      <c r="K28" s="35"/>
    </row>
    <row r="29" spans="2:11" x14ac:dyDescent="0.35">
      <c r="B29" s="8" t="s">
        <v>1157</v>
      </c>
      <c r="C29" s="60" t="s">
        <v>1158</v>
      </c>
      <c r="D29" s="54" t="s">
        <v>1159</v>
      </c>
      <c r="E29" s="6" t="s">
        <v>119</v>
      </c>
      <c r="F29" s="19">
        <v>15011</v>
      </c>
      <c r="G29" s="24">
        <v>198.58</v>
      </c>
      <c r="H29" s="24">
        <v>3.26</v>
      </c>
      <c r="I29" s="31"/>
      <c r="J29" s="31"/>
      <c r="K29" s="35"/>
    </row>
    <row r="30" spans="2:11" x14ac:dyDescent="0.35">
      <c r="B30" s="8" t="s">
        <v>66</v>
      </c>
      <c r="C30" s="60" t="s">
        <v>67</v>
      </c>
      <c r="D30" s="54" t="s">
        <v>68</v>
      </c>
      <c r="E30" s="6" t="s">
        <v>44</v>
      </c>
      <c r="F30" s="19">
        <v>51446</v>
      </c>
      <c r="G30" s="24">
        <v>197.19</v>
      </c>
      <c r="H30" s="24">
        <v>3.24</v>
      </c>
      <c r="I30" s="31"/>
      <c r="J30" s="31"/>
      <c r="K30" s="35"/>
    </row>
    <row r="31" spans="2:11" x14ac:dyDescent="0.35">
      <c r="B31" s="8" t="s">
        <v>2358</v>
      </c>
      <c r="C31" s="60" t="s">
        <v>639</v>
      </c>
      <c r="D31" s="54" t="s">
        <v>2359</v>
      </c>
      <c r="E31" s="6" t="s">
        <v>131</v>
      </c>
      <c r="F31" s="19">
        <v>547</v>
      </c>
      <c r="G31" s="24">
        <v>196.89</v>
      </c>
      <c r="H31" s="24">
        <v>3.23</v>
      </c>
      <c r="I31" s="31"/>
      <c r="J31" s="31"/>
      <c r="K31" s="35"/>
    </row>
    <row r="32" spans="2:11" x14ac:dyDescent="0.35">
      <c r="B32" s="8" t="s">
        <v>85</v>
      </c>
      <c r="C32" s="60" t="s">
        <v>86</v>
      </c>
      <c r="D32" s="54" t="s">
        <v>87</v>
      </c>
      <c r="E32" s="6" t="s">
        <v>88</v>
      </c>
      <c r="F32" s="19">
        <v>13520</v>
      </c>
      <c r="G32" s="24">
        <v>193.44</v>
      </c>
      <c r="H32" s="24">
        <v>3.18</v>
      </c>
      <c r="I32" s="31"/>
      <c r="J32" s="31"/>
      <c r="K32" s="35"/>
    </row>
    <row r="33" spans="2:11" x14ac:dyDescent="0.35">
      <c r="B33" s="8" t="s">
        <v>324</v>
      </c>
      <c r="C33" s="60" t="s">
        <v>325</v>
      </c>
      <c r="D33" s="54" t="s">
        <v>326</v>
      </c>
      <c r="E33" s="6" t="s">
        <v>58</v>
      </c>
      <c r="F33" s="19">
        <v>7686</v>
      </c>
      <c r="G33" s="24">
        <v>190.14</v>
      </c>
      <c r="H33" s="24">
        <v>3.12</v>
      </c>
      <c r="I33" s="31"/>
      <c r="J33" s="31"/>
      <c r="K33" s="35"/>
    </row>
    <row r="34" spans="2:11" x14ac:dyDescent="0.35">
      <c r="B34" s="8" t="s">
        <v>228</v>
      </c>
      <c r="C34" s="60" t="s">
        <v>229</v>
      </c>
      <c r="D34" s="54" t="s">
        <v>230</v>
      </c>
      <c r="E34" s="6" t="s">
        <v>76</v>
      </c>
      <c r="F34" s="19">
        <v>744</v>
      </c>
      <c r="G34" s="24">
        <v>180.01</v>
      </c>
      <c r="H34" s="24">
        <v>2.96</v>
      </c>
      <c r="I34" s="31"/>
      <c r="J34" s="31"/>
      <c r="K34" s="35"/>
    </row>
    <row r="35" spans="2:11" x14ac:dyDescent="0.35">
      <c r="B35" s="8" t="s">
        <v>108</v>
      </c>
      <c r="C35" s="60" t="s">
        <v>109</v>
      </c>
      <c r="D35" s="54" t="s">
        <v>110</v>
      </c>
      <c r="E35" s="6" t="s">
        <v>111</v>
      </c>
      <c r="F35" s="19">
        <v>13013</v>
      </c>
      <c r="G35" s="24">
        <v>179.02</v>
      </c>
      <c r="H35" s="24">
        <v>2.94</v>
      </c>
      <c r="I35" s="31"/>
      <c r="J35" s="31"/>
      <c r="K35" s="35"/>
    </row>
    <row r="36" spans="2:11" x14ac:dyDescent="0.35">
      <c r="B36" s="8" t="s">
        <v>483</v>
      </c>
      <c r="C36" s="60" t="s">
        <v>484</v>
      </c>
      <c r="D36" s="54" t="s">
        <v>485</v>
      </c>
      <c r="E36" s="6" t="s">
        <v>72</v>
      </c>
      <c r="F36" s="19">
        <v>10217</v>
      </c>
      <c r="G36" s="24">
        <v>178.51</v>
      </c>
      <c r="H36" s="24">
        <v>2.93</v>
      </c>
      <c r="I36" s="31"/>
      <c r="J36" s="31"/>
      <c r="K36" s="35"/>
    </row>
    <row r="37" spans="2:11" x14ac:dyDescent="0.35">
      <c r="B37" s="8" t="s">
        <v>1005</v>
      </c>
      <c r="C37" s="60" t="s">
        <v>1006</v>
      </c>
      <c r="D37" s="54" t="s">
        <v>1007</v>
      </c>
      <c r="E37" s="6" t="s">
        <v>119</v>
      </c>
      <c r="F37" s="19">
        <v>4072</v>
      </c>
      <c r="G37" s="24">
        <v>170.42</v>
      </c>
      <c r="H37" s="24">
        <v>2.8</v>
      </c>
      <c r="I37" s="31"/>
      <c r="J37" s="31"/>
      <c r="K37" s="35"/>
    </row>
    <row r="38" spans="2:11" x14ac:dyDescent="0.35">
      <c r="B38" s="8" t="s">
        <v>315</v>
      </c>
      <c r="C38" s="60" t="s">
        <v>316</v>
      </c>
      <c r="D38" s="54" t="s">
        <v>317</v>
      </c>
      <c r="E38" s="6" t="s">
        <v>58</v>
      </c>
      <c r="F38" s="19">
        <v>83080</v>
      </c>
      <c r="G38" s="24">
        <v>166.7</v>
      </c>
      <c r="H38" s="24">
        <v>2.74</v>
      </c>
      <c r="I38" s="31"/>
      <c r="J38" s="31"/>
      <c r="K38" s="35"/>
    </row>
    <row r="39" spans="2:11" x14ac:dyDescent="0.35">
      <c r="B39" s="8" t="s">
        <v>55</v>
      </c>
      <c r="C39" s="60" t="s">
        <v>56</v>
      </c>
      <c r="D39" s="54" t="s">
        <v>57</v>
      </c>
      <c r="E39" s="6" t="s">
        <v>58</v>
      </c>
      <c r="F39" s="19">
        <v>11818</v>
      </c>
      <c r="G39" s="24">
        <v>139.66999999999999</v>
      </c>
      <c r="H39" s="24">
        <v>2.29</v>
      </c>
      <c r="I39" s="31"/>
      <c r="J39" s="31"/>
      <c r="K39" s="35"/>
    </row>
    <row r="40" spans="2:11" x14ac:dyDescent="0.35">
      <c r="B40" s="8" t="s">
        <v>312</v>
      </c>
      <c r="C40" s="60" t="s">
        <v>313</v>
      </c>
      <c r="D40" s="54" t="s">
        <v>314</v>
      </c>
      <c r="E40" s="6" t="s">
        <v>58</v>
      </c>
      <c r="F40" s="19">
        <v>11514</v>
      </c>
      <c r="G40" s="24">
        <v>138.06</v>
      </c>
      <c r="H40" s="24">
        <v>2.27</v>
      </c>
      <c r="I40" s="31"/>
      <c r="J40" s="31"/>
      <c r="K40" s="35"/>
    </row>
    <row r="41" spans="2:11" x14ac:dyDescent="0.35">
      <c r="C41" s="58" t="s">
        <v>185</v>
      </c>
      <c r="D41" s="54"/>
      <c r="E41" s="6"/>
      <c r="F41" s="19"/>
      <c r="G41" s="25">
        <v>6087.77</v>
      </c>
      <c r="H41" s="25">
        <v>99.98</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19.28</v>
      </c>
      <c r="H83" s="24">
        <v>0.32</v>
      </c>
      <c r="I83" s="31"/>
      <c r="J83" s="31"/>
      <c r="K83" s="35"/>
    </row>
    <row r="84" spans="1:54" x14ac:dyDescent="0.35">
      <c r="C84" s="58" t="s">
        <v>185</v>
      </c>
      <c r="D84" s="54"/>
      <c r="E84" s="6"/>
      <c r="F84" s="19"/>
      <c r="G84" s="25">
        <v>19.28</v>
      </c>
      <c r="H84" s="25">
        <v>0.32</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-17.059999999999999</v>
      </c>
      <c r="H88" s="24">
        <v>-0.30000000000000004</v>
      </c>
      <c r="I88" s="31"/>
      <c r="J88" s="31"/>
      <c r="K88" s="35"/>
    </row>
    <row r="89" spans="1:54" x14ac:dyDescent="0.35">
      <c r="C89" s="58" t="s">
        <v>185</v>
      </c>
      <c r="D89" s="54"/>
      <c r="E89" s="6"/>
      <c r="F89" s="19"/>
      <c r="G89" s="25">
        <v>-17.059999999999999</v>
      </c>
      <c r="H89" s="25">
        <v>-0.30000000000000004</v>
      </c>
      <c r="I89" s="31"/>
      <c r="J89" s="31"/>
      <c r="K89" s="35"/>
    </row>
    <row r="90" spans="1:54" x14ac:dyDescent="0.35">
      <c r="C90" s="57"/>
      <c r="D90" s="54"/>
      <c r="E90" s="6"/>
      <c r="F90" s="19"/>
      <c r="G90" s="24"/>
      <c r="H90" s="24"/>
      <c r="I90" s="31"/>
      <c r="J90" s="31"/>
      <c r="K90" s="35"/>
    </row>
    <row r="91" spans="1:54" x14ac:dyDescent="0.35">
      <c r="C91" s="61" t="s">
        <v>200</v>
      </c>
      <c r="D91" s="55"/>
      <c r="E91" s="5"/>
      <c r="F91" s="20"/>
      <c r="G91" s="26">
        <v>6089.99</v>
      </c>
      <c r="H91" s="26">
        <v>100</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5015</v>
      </c>
      <c r="D109" s="92">
        <v>9.2210000000000001</v>
      </c>
      <c r="E109" s="92">
        <v>9.8940999999999999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5016</v>
      </c>
      <c r="D110" s="92">
        <v>9.2210000000000001</v>
      </c>
      <c r="E110" s="92">
        <v>9.8940999999999999</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5017</v>
      </c>
      <c r="D111" s="92">
        <v>9.2454999999999998</v>
      </c>
      <c r="E111" s="92">
        <v>9.9235000000000007</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5018</v>
      </c>
      <c r="D112" s="92">
        <v>9.2454999999999998</v>
      </c>
      <c r="E112" s="92">
        <v>9.9235000000000007</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 customHeight="1" x14ac:dyDescent="0.35">
      <c r="A113" s="82"/>
      <c r="B113" s="82"/>
      <c r="C113" s="207" t="s">
        <v>5051</v>
      </c>
      <c r="D113" s="208"/>
      <c r="E113" s="209"/>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35">
      <c r="C115" s="2" t="s">
        <v>5058</v>
      </c>
      <c r="E115" s="2" t="s">
        <v>2</v>
      </c>
    </row>
    <row r="117" spans="1:256" x14ac:dyDescent="0.35">
      <c r="C117" s="2" t="s">
        <v>5059</v>
      </c>
      <c r="E117" s="2" t="s">
        <v>2</v>
      </c>
    </row>
    <row r="119" spans="1:256" x14ac:dyDescent="0.35">
      <c r="C119" s="2" t="s">
        <v>5008</v>
      </c>
      <c r="E119" s="2" t="s">
        <v>2</v>
      </c>
    </row>
    <row r="121" spans="1:256" x14ac:dyDescent="0.35">
      <c r="C121" s="2" t="s">
        <v>5009</v>
      </c>
      <c r="E121" s="2" t="s">
        <v>2</v>
      </c>
    </row>
    <row r="123" spans="1:256" x14ac:dyDescent="0.35">
      <c r="C123" s="2" t="s">
        <v>5010</v>
      </c>
      <c r="E123" s="100">
        <v>0.35209420429401395</v>
      </c>
    </row>
    <row r="125" spans="1:256" x14ac:dyDescent="0.35">
      <c r="C125" s="2" t="s">
        <v>5011</v>
      </c>
      <c r="E125" s="101" t="s">
        <v>5229</v>
      </c>
    </row>
    <row r="127" spans="1:256" x14ac:dyDescent="0.35">
      <c r="C127" s="2" t="s">
        <v>5060</v>
      </c>
      <c r="E127" s="2" t="s">
        <v>2</v>
      </c>
    </row>
    <row r="129" spans="3:5" x14ac:dyDescent="0.35">
      <c r="C129" s="2" t="s">
        <v>5230</v>
      </c>
    </row>
    <row r="131" spans="3:5" x14ac:dyDescent="0.35">
      <c r="C131" s="1" t="s">
        <v>5156</v>
      </c>
      <c r="E131" s="94" t="s">
        <v>5157</v>
      </c>
    </row>
    <row r="132" spans="3:5" x14ac:dyDescent="0.35">
      <c r="E132" s="2" t="s">
        <v>5223</v>
      </c>
    </row>
  </sheetData>
  <mergeCells count="2">
    <mergeCell ref="C98:K98"/>
    <mergeCell ref="C113:E113"/>
  </mergeCells>
  <hyperlinks>
    <hyperlink ref="J2" location="'Index'!A1" display="'Index'!A1" xr:uid="{A6FD21B6-1185-41D6-9FA6-BEF329BFC014}"/>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386BD-83E7-4315-89F1-EC83F2D9F017}">
  <sheetPr codeName="Sheet1"/>
  <dimension ref="A1:IV96"/>
  <sheetViews>
    <sheetView showGridLines="0" zoomScale="90" zoomScaleNormal="90" workbookViewId="0">
      <pane ySplit="6" topLeftCell="A7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4362</v>
      </c>
      <c r="J2" s="38" t="s">
        <v>4539</v>
      </c>
    </row>
    <row r="3" spans="1:54" ht="16" x14ac:dyDescent="0.4">
      <c r="C3" s="1" t="s">
        <v>28</v>
      </c>
      <c r="D3" s="21" t="s">
        <v>4363</v>
      </c>
      <c r="F3" s="72" t="s">
        <v>4931</v>
      </c>
      <c r="G3" s="13" t="s">
        <v>4532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197</v>
      </c>
      <c r="C52" s="60" t="s">
        <v>198</v>
      </c>
      <c r="D52" s="54"/>
      <c r="E52" s="6"/>
      <c r="F52" s="19"/>
      <c r="G52" s="24">
        <v>6528.28</v>
      </c>
      <c r="H52" s="24">
        <v>98.64</v>
      </c>
      <c r="I52" s="31"/>
      <c r="J52" s="31"/>
      <c r="K52" s="35"/>
    </row>
    <row r="53" spans="1:54" x14ac:dyDescent="0.35">
      <c r="C53" s="58" t="s">
        <v>185</v>
      </c>
      <c r="D53" s="54"/>
      <c r="E53" s="6"/>
      <c r="F53" s="19"/>
      <c r="G53" s="25">
        <v>6528.28</v>
      </c>
      <c r="H53" s="25">
        <v>98.64</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4855</v>
      </c>
      <c r="D56" s="54"/>
      <c r="E56" s="6"/>
      <c r="F56" s="19"/>
      <c r="G56" s="24" t="s">
        <v>2</v>
      </c>
      <c r="H56" s="24" t="s">
        <v>2</v>
      </c>
      <c r="I56" s="31"/>
      <c r="J56" s="31"/>
      <c r="K56" s="35"/>
      <c r="L56" s="3"/>
      <c r="AI56" s="3"/>
      <c r="AV56" s="3"/>
      <c r="AX56" s="3"/>
      <c r="BB56" s="3"/>
    </row>
    <row r="57" spans="1:54" x14ac:dyDescent="0.35">
      <c r="B57" s="8"/>
      <c r="C57" s="60" t="s">
        <v>199</v>
      </c>
      <c r="D57" s="54"/>
      <c r="E57" s="6"/>
      <c r="F57" s="19"/>
      <c r="G57" s="24">
        <v>90.2</v>
      </c>
      <c r="H57" s="24">
        <v>1.36</v>
      </c>
      <c r="I57" s="31"/>
      <c r="J57" s="31"/>
      <c r="K57" s="35"/>
    </row>
    <row r="58" spans="1:54" x14ac:dyDescent="0.35">
      <c r="C58" s="58" t="s">
        <v>185</v>
      </c>
      <c r="D58" s="54"/>
      <c r="E58" s="6"/>
      <c r="F58" s="19"/>
      <c r="G58" s="25">
        <v>90.2</v>
      </c>
      <c r="H58" s="25">
        <v>1.36</v>
      </c>
      <c r="I58" s="31"/>
      <c r="J58" s="31"/>
      <c r="K58" s="35"/>
    </row>
    <row r="59" spans="1:54" x14ac:dyDescent="0.35">
      <c r="C59" s="57"/>
      <c r="D59" s="54"/>
      <c r="E59" s="6"/>
      <c r="F59" s="19"/>
      <c r="G59" s="24"/>
      <c r="H59" s="24"/>
      <c r="I59" s="31"/>
      <c r="J59" s="31"/>
      <c r="K59" s="35"/>
    </row>
    <row r="60" spans="1:54" x14ac:dyDescent="0.35">
      <c r="C60" s="61" t="s">
        <v>200</v>
      </c>
      <c r="D60" s="55"/>
      <c r="E60" s="5"/>
      <c r="F60" s="20"/>
      <c r="G60" s="26">
        <v>6618.48</v>
      </c>
      <c r="H60" s="26">
        <v>100</v>
      </c>
      <c r="I60" s="32"/>
      <c r="J60" s="32"/>
      <c r="K60" s="36"/>
    </row>
    <row r="63" spans="1:54" x14ac:dyDescent="0.35">
      <c r="C63" s="1" t="s">
        <v>201</v>
      </c>
    </row>
    <row r="64" spans="1:54" x14ac:dyDescent="0.35">
      <c r="C64" s="37" t="s">
        <v>202</v>
      </c>
      <c r="D64" s="37"/>
      <c r="E64" s="37"/>
      <c r="F64" s="37"/>
      <c r="G64" s="37"/>
      <c r="H64" s="37"/>
      <c r="I64" s="37"/>
      <c r="J64" s="37"/>
      <c r="K64" s="37"/>
    </row>
    <row r="65" spans="1:256" x14ac:dyDescent="0.35">
      <c r="C65" s="2" t="s">
        <v>203</v>
      </c>
    </row>
    <row r="66" spans="1:256" x14ac:dyDescent="0.35">
      <c r="C66" s="2" t="s">
        <v>204</v>
      </c>
    </row>
    <row r="67" spans="1:256" ht="30" customHeight="1" x14ac:dyDescent="0.35">
      <c r="C67" s="205" t="s">
        <v>205</v>
      </c>
      <c r="D67" s="206"/>
      <c r="E67" s="206"/>
      <c r="F67" s="206"/>
      <c r="G67" s="206"/>
      <c r="H67" s="206"/>
      <c r="I67" s="206"/>
      <c r="J67" s="206"/>
      <c r="K67" s="206"/>
    </row>
    <row r="68" spans="1:256" x14ac:dyDescent="0.35">
      <c r="C68" s="2" t="s">
        <v>206</v>
      </c>
    </row>
    <row r="69" spans="1:256" x14ac:dyDescent="0.35">
      <c r="C69" s="2" t="s">
        <v>4944</v>
      </c>
    </row>
    <row r="71" spans="1:256" x14ac:dyDescent="0.35">
      <c r="C71" s="2" t="s">
        <v>5006</v>
      </c>
      <c r="E71" s="2" t="s">
        <v>2</v>
      </c>
    </row>
    <row r="73" spans="1:256" x14ac:dyDescent="0.35">
      <c r="C73" s="2" t="s">
        <v>5007</v>
      </c>
      <c r="E73" s="2" t="s">
        <v>2</v>
      </c>
    </row>
    <row r="75" spans="1:256" x14ac:dyDescent="0.35">
      <c r="C75" s="2" t="s">
        <v>5056</v>
      </c>
    </row>
    <row r="77" spans="1:256" x14ac:dyDescent="0.35">
      <c r="C77" s="2" t="s">
        <v>5057</v>
      </c>
    </row>
    <row r="78" spans="1:256" s="86" customFormat="1" ht="35.25" customHeight="1" x14ac:dyDescent="0.35">
      <c r="A78" s="82"/>
      <c r="B78" s="82"/>
      <c r="C78" s="87" t="s">
        <v>5012</v>
      </c>
      <c r="D78" s="91" t="s">
        <v>5013</v>
      </c>
      <c r="E78" s="91" t="s">
        <v>5014</v>
      </c>
      <c r="F78" s="83"/>
      <c r="G78" s="84"/>
      <c r="H78" s="84"/>
      <c r="I78" s="84"/>
      <c r="J78" s="84"/>
      <c r="K78" s="85"/>
      <c r="L78" s="85"/>
      <c r="M78" s="82"/>
      <c r="N78" s="82"/>
      <c r="O78" s="82"/>
      <c r="P78" s="82"/>
      <c r="Q78" s="82"/>
      <c r="R78" s="82"/>
      <c r="S78" s="82"/>
      <c r="T78" s="82"/>
      <c r="U78" s="82"/>
      <c r="V78" s="82"/>
      <c r="W78" s="82"/>
      <c r="X78" s="82"/>
      <c r="Y78" s="82"/>
      <c r="Z78" s="82"/>
      <c r="AA78" s="82"/>
      <c r="AB78" s="82"/>
      <c r="AC78" s="82"/>
      <c r="AD78" s="82"/>
      <c r="AE78" s="82"/>
      <c r="AF78" s="82"/>
      <c r="AG78" s="82"/>
      <c r="AH78" s="82"/>
      <c r="AI78" s="85"/>
      <c r="AJ78" s="82"/>
      <c r="AK78" s="82"/>
      <c r="AL78" s="82"/>
      <c r="AM78" s="82"/>
      <c r="AN78" s="82"/>
      <c r="AO78" s="82"/>
      <c r="AP78" s="82"/>
      <c r="AQ78" s="82"/>
      <c r="AR78" s="82"/>
      <c r="AS78" s="82"/>
      <c r="AT78" s="82"/>
      <c r="AU78" s="82"/>
      <c r="AV78" s="85"/>
      <c r="AW78" s="82"/>
      <c r="AX78" s="85"/>
      <c r="AY78" s="82"/>
      <c r="AZ78" s="82"/>
      <c r="BA78" s="82"/>
      <c r="BB78" s="85"/>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row>
    <row r="79" spans="1:256" s="86" customFormat="1" x14ac:dyDescent="0.35">
      <c r="A79" s="82"/>
      <c r="B79" s="82"/>
      <c r="C79" s="88" t="s">
        <v>5049</v>
      </c>
      <c r="D79" s="93">
        <v>1032.7876000000001</v>
      </c>
      <c r="E79" s="93">
        <v>1036.8062</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1" spans="3:5" x14ac:dyDescent="0.35">
      <c r="C81" s="2" t="s">
        <v>5058</v>
      </c>
      <c r="E81" s="2" t="s">
        <v>2</v>
      </c>
    </row>
    <row r="83" spans="3:5" x14ac:dyDescent="0.35">
      <c r="C83" s="2" t="s">
        <v>5059</v>
      </c>
      <c r="E83" s="2" t="s">
        <v>2</v>
      </c>
    </row>
    <row r="85" spans="3:5" x14ac:dyDescent="0.35">
      <c r="C85" s="2" t="s">
        <v>5008</v>
      </c>
      <c r="E85" s="2" t="s">
        <v>2</v>
      </c>
    </row>
    <row r="87" spans="3:5" x14ac:dyDescent="0.35">
      <c r="C87" s="2" t="s">
        <v>5009</v>
      </c>
      <c r="E87" s="2" t="s">
        <v>2</v>
      </c>
    </row>
    <row r="89" spans="3:5" x14ac:dyDescent="0.35">
      <c r="C89" s="2" t="s">
        <v>5010</v>
      </c>
      <c r="E89" s="100" t="s">
        <v>5229</v>
      </c>
    </row>
    <row r="91" spans="3:5" x14ac:dyDescent="0.35">
      <c r="C91" s="2" t="s">
        <v>5011</v>
      </c>
      <c r="E91" s="101" t="s">
        <v>5292</v>
      </c>
    </row>
    <row r="93" spans="3:5" x14ac:dyDescent="0.35">
      <c r="C93" s="2" t="s">
        <v>5060</v>
      </c>
      <c r="E93" s="2" t="s">
        <v>2</v>
      </c>
    </row>
    <row r="95" spans="3:5" x14ac:dyDescent="0.35">
      <c r="C95" s="1" t="s">
        <v>5156</v>
      </c>
      <c r="E95" s="94" t="s">
        <v>5157</v>
      </c>
    </row>
    <row r="96" spans="3:5" x14ac:dyDescent="0.35">
      <c r="E96" s="2" t="s">
        <v>5224</v>
      </c>
    </row>
  </sheetData>
  <mergeCells count="1">
    <mergeCell ref="C67:K67"/>
  </mergeCells>
  <hyperlinks>
    <hyperlink ref="J2" location="'Index'!A1" display="'Index'!A1" xr:uid="{1D769E72-5006-48AD-BE85-C9627C389537}"/>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0A341-1D4E-48B4-87FE-F41B85FB0C94}">
  <sheetPr codeName="Sheet1"/>
  <dimension ref="A1:IV114"/>
  <sheetViews>
    <sheetView showGridLines="0" zoomScale="90" zoomScaleNormal="90" workbookViewId="0">
      <pane ySplit="6" topLeftCell="A9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4364</v>
      </c>
      <c r="J2" s="38" t="s">
        <v>4539</v>
      </c>
    </row>
    <row r="3" spans="1:54" ht="16" x14ac:dyDescent="0.4">
      <c r="C3" s="1" t="s">
        <v>28</v>
      </c>
      <c r="D3" s="21" t="s">
        <v>4365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C43" s="59" t="s">
        <v>20</v>
      </c>
      <c r="D43" s="54"/>
      <c r="E43" s="6"/>
      <c r="F43" s="19"/>
      <c r="G43" s="24"/>
      <c r="H43" s="24"/>
      <c r="I43" s="31"/>
      <c r="J43" s="31"/>
      <c r="K43" s="35"/>
    </row>
    <row r="44" spans="1:11" x14ac:dyDescent="0.35">
      <c r="B44" s="8" t="s">
        <v>4366</v>
      </c>
      <c r="C44" s="60" t="s">
        <v>4864</v>
      </c>
      <c r="D44" s="54" t="s">
        <v>4367</v>
      </c>
      <c r="E44" s="6" t="s">
        <v>4857</v>
      </c>
      <c r="F44" s="19">
        <v>74741665.403999999</v>
      </c>
      <c r="G44" s="24">
        <v>43140.52</v>
      </c>
      <c r="H44" s="24">
        <v>18.579999999999998</v>
      </c>
      <c r="I44" s="31"/>
      <c r="J44" s="31"/>
      <c r="K44" s="35"/>
    </row>
    <row r="45" spans="1:11" x14ac:dyDescent="0.35">
      <c r="B45" s="8" t="s">
        <v>4368</v>
      </c>
      <c r="C45" s="60" t="s">
        <v>4865</v>
      </c>
      <c r="D45" s="54" t="s">
        <v>4369</v>
      </c>
      <c r="E45" s="6" t="s">
        <v>4857</v>
      </c>
      <c r="F45" s="19">
        <v>5079904.2309999997</v>
      </c>
      <c r="G45" s="24">
        <v>22139.39</v>
      </c>
      <c r="H45" s="24">
        <v>9.5299999999999994</v>
      </c>
      <c r="I45" s="31"/>
      <c r="J45" s="31"/>
      <c r="K45" s="35"/>
    </row>
    <row r="46" spans="1:11" x14ac:dyDescent="0.35">
      <c r="B46" s="8" t="s">
        <v>4370</v>
      </c>
      <c r="C46" s="60" t="s">
        <v>4866</v>
      </c>
      <c r="D46" s="54" t="s">
        <v>4371</v>
      </c>
      <c r="E46" s="6" t="s">
        <v>4857</v>
      </c>
      <c r="F46" s="19">
        <v>25951097.046999998</v>
      </c>
      <c r="G46" s="24">
        <v>20292.72</v>
      </c>
      <c r="H46" s="24">
        <v>8.74</v>
      </c>
      <c r="I46" s="31"/>
      <c r="J46" s="31"/>
      <c r="K46" s="35"/>
    </row>
    <row r="47" spans="1:11" x14ac:dyDescent="0.35">
      <c r="B47" s="8" t="s">
        <v>4372</v>
      </c>
      <c r="C47" s="60" t="s">
        <v>4867</v>
      </c>
      <c r="D47" s="54" t="s">
        <v>4373</v>
      </c>
      <c r="E47" s="6" t="s">
        <v>4857</v>
      </c>
      <c r="F47" s="19">
        <v>49507377.092</v>
      </c>
      <c r="G47" s="24">
        <v>20044.099999999999</v>
      </c>
      <c r="H47" s="24">
        <v>8.6300000000000008</v>
      </c>
      <c r="I47" s="31"/>
      <c r="J47" s="31"/>
      <c r="K47" s="35"/>
    </row>
    <row r="48" spans="1:11" x14ac:dyDescent="0.35">
      <c r="B48" s="8" t="s">
        <v>4374</v>
      </c>
      <c r="C48" s="60" t="s">
        <v>4868</v>
      </c>
      <c r="D48" s="54" t="s">
        <v>4375</v>
      </c>
      <c r="E48" s="6" t="s">
        <v>4857</v>
      </c>
      <c r="F48" s="19">
        <v>2702312.4610000001</v>
      </c>
      <c r="G48" s="24">
        <v>18440.45</v>
      </c>
      <c r="H48" s="24">
        <v>7.94</v>
      </c>
      <c r="I48" s="31"/>
      <c r="J48" s="31"/>
      <c r="K48" s="35"/>
    </row>
    <row r="49" spans="2:11" x14ac:dyDescent="0.35">
      <c r="B49" s="8" t="s">
        <v>4376</v>
      </c>
      <c r="C49" s="60" t="s">
        <v>4869</v>
      </c>
      <c r="D49" s="54" t="s">
        <v>4377</v>
      </c>
      <c r="E49" s="6" t="s">
        <v>4857</v>
      </c>
      <c r="F49" s="19">
        <v>112027144.28200001</v>
      </c>
      <c r="G49" s="24">
        <v>17258.79</v>
      </c>
      <c r="H49" s="24">
        <v>7.43</v>
      </c>
      <c r="I49" s="31"/>
      <c r="J49" s="31"/>
      <c r="K49" s="35"/>
    </row>
    <row r="50" spans="2:11" x14ac:dyDescent="0.35">
      <c r="B50" s="8" t="s">
        <v>4378</v>
      </c>
      <c r="C50" s="60" t="s">
        <v>4870</v>
      </c>
      <c r="D50" s="54" t="s">
        <v>4379</v>
      </c>
      <c r="E50" s="6" t="s">
        <v>4857</v>
      </c>
      <c r="F50" s="19">
        <v>12978701.357000001</v>
      </c>
      <c r="G50" s="24">
        <v>15352.32</v>
      </c>
      <c r="H50" s="24">
        <v>6.61</v>
      </c>
      <c r="I50" s="31"/>
      <c r="J50" s="31"/>
      <c r="K50" s="35"/>
    </row>
    <row r="51" spans="2:11" x14ac:dyDescent="0.35">
      <c r="B51" s="8" t="s">
        <v>4380</v>
      </c>
      <c r="C51" s="60" t="s">
        <v>4871</v>
      </c>
      <c r="D51" s="54" t="s">
        <v>4381</v>
      </c>
      <c r="E51" s="6" t="s">
        <v>4857</v>
      </c>
      <c r="F51" s="19">
        <v>26035870.289999999</v>
      </c>
      <c r="G51" s="24">
        <v>12522.89</v>
      </c>
      <c r="H51" s="24">
        <v>5.39</v>
      </c>
      <c r="I51" s="31"/>
      <c r="J51" s="31"/>
      <c r="K51" s="35"/>
    </row>
    <row r="52" spans="2:11" x14ac:dyDescent="0.35">
      <c r="B52" s="8" t="s">
        <v>4382</v>
      </c>
      <c r="C52" s="60" t="s">
        <v>4872</v>
      </c>
      <c r="D52" s="54" t="s">
        <v>4383</v>
      </c>
      <c r="E52" s="6" t="s">
        <v>4857</v>
      </c>
      <c r="F52" s="19">
        <v>5839110.4009999996</v>
      </c>
      <c r="G52" s="24">
        <v>12492.4</v>
      </c>
      <c r="H52" s="24">
        <v>5.38</v>
      </c>
      <c r="I52" s="31"/>
      <c r="J52" s="31"/>
      <c r="K52" s="35"/>
    </row>
    <row r="53" spans="2:11" x14ac:dyDescent="0.35">
      <c r="B53" s="8" t="s">
        <v>4384</v>
      </c>
      <c r="C53" s="60" t="s">
        <v>4873</v>
      </c>
      <c r="D53" s="54" t="s">
        <v>4385</v>
      </c>
      <c r="E53" s="6" t="s">
        <v>4857</v>
      </c>
      <c r="F53" s="19">
        <v>2390101.4410000001</v>
      </c>
      <c r="G53" s="24">
        <v>12118.16</v>
      </c>
      <c r="H53" s="24">
        <v>5.22</v>
      </c>
      <c r="I53" s="31"/>
      <c r="J53" s="31"/>
      <c r="K53" s="35"/>
    </row>
    <row r="54" spans="2:11" x14ac:dyDescent="0.35">
      <c r="B54" s="8" t="s">
        <v>2442</v>
      </c>
      <c r="C54" s="60" t="s">
        <v>4860</v>
      </c>
      <c r="D54" s="54" t="s">
        <v>2443</v>
      </c>
      <c r="E54" s="6" t="s">
        <v>4857</v>
      </c>
      <c r="F54" s="19">
        <v>258582.03400000001</v>
      </c>
      <c r="G54" s="24">
        <v>9860.81</v>
      </c>
      <c r="H54" s="24">
        <v>4.25</v>
      </c>
      <c r="I54" s="31"/>
      <c r="J54" s="31"/>
      <c r="K54" s="35"/>
    </row>
    <row r="55" spans="2:11" x14ac:dyDescent="0.35">
      <c r="B55" s="8" t="s">
        <v>4386</v>
      </c>
      <c r="C55" s="60" t="s">
        <v>4874</v>
      </c>
      <c r="D55" s="54" t="s">
        <v>4387</v>
      </c>
      <c r="E55" s="6" t="s">
        <v>4857</v>
      </c>
      <c r="F55" s="19">
        <v>7682875.415</v>
      </c>
      <c r="G55" s="24">
        <v>9812.59</v>
      </c>
      <c r="H55" s="24">
        <v>4.2300000000000004</v>
      </c>
      <c r="I55" s="31"/>
      <c r="J55" s="31"/>
      <c r="K55" s="35"/>
    </row>
    <row r="56" spans="2:11" x14ac:dyDescent="0.35">
      <c r="B56" s="8" t="s">
        <v>4388</v>
      </c>
      <c r="C56" s="60" t="s">
        <v>4875</v>
      </c>
      <c r="D56" s="54" t="s">
        <v>4389</v>
      </c>
      <c r="E56" s="6" t="s">
        <v>4857</v>
      </c>
      <c r="F56" s="19">
        <v>2245573.287</v>
      </c>
      <c r="G56" s="24">
        <v>9189.0499999999993</v>
      </c>
      <c r="H56" s="24">
        <v>3.96</v>
      </c>
      <c r="I56" s="31"/>
      <c r="J56" s="31"/>
      <c r="K56" s="35"/>
    </row>
    <row r="57" spans="2:11" x14ac:dyDescent="0.35">
      <c r="B57" s="8" t="s">
        <v>4390</v>
      </c>
      <c r="C57" s="60" t="s">
        <v>4876</v>
      </c>
      <c r="D57" s="54" t="s">
        <v>4391</v>
      </c>
      <c r="E57" s="6" t="s">
        <v>4857</v>
      </c>
      <c r="F57" s="19">
        <v>1817062.5460000001</v>
      </c>
      <c r="G57" s="24">
        <v>6037.94</v>
      </c>
      <c r="H57" s="24">
        <v>2.6</v>
      </c>
      <c r="I57" s="31"/>
      <c r="J57" s="31"/>
      <c r="K57" s="35"/>
    </row>
    <row r="58" spans="2:11" x14ac:dyDescent="0.35">
      <c r="C58" s="58" t="s">
        <v>185</v>
      </c>
      <c r="D58" s="54"/>
      <c r="E58" s="6"/>
      <c r="F58" s="19"/>
      <c r="G58" s="25">
        <v>228702.13</v>
      </c>
      <c r="H58" s="25">
        <v>98.49</v>
      </c>
      <c r="I58" s="31"/>
      <c r="J58" s="31"/>
      <c r="K58" s="35"/>
    </row>
    <row r="59" spans="2:11" x14ac:dyDescent="0.35">
      <c r="C59" s="57"/>
      <c r="D59" s="54"/>
      <c r="E59" s="6"/>
      <c r="F59" s="19"/>
      <c r="G59" s="24"/>
      <c r="H59" s="24"/>
      <c r="I59" s="31"/>
      <c r="J59" s="31"/>
      <c r="K59" s="35"/>
    </row>
    <row r="60" spans="2:11" x14ac:dyDescent="0.35">
      <c r="C60" s="58" t="s">
        <v>21</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8" t="s">
        <v>22</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23</v>
      </c>
      <c r="D64" s="54"/>
      <c r="E64" s="6"/>
      <c r="F64" s="19"/>
      <c r="G64" s="24" t="s">
        <v>2</v>
      </c>
      <c r="H64" s="24" t="s">
        <v>2</v>
      </c>
      <c r="I64" s="31"/>
      <c r="J64" s="31"/>
      <c r="K64" s="35"/>
    </row>
    <row r="65" spans="1:54" x14ac:dyDescent="0.35">
      <c r="C65" s="57"/>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197</v>
      </c>
      <c r="C67" s="60" t="s">
        <v>198</v>
      </c>
      <c r="D67" s="54"/>
      <c r="E67" s="6"/>
      <c r="F67" s="19"/>
      <c r="G67" s="24">
        <v>3887.9</v>
      </c>
      <c r="H67" s="24">
        <v>1.67</v>
      </c>
      <c r="I67" s="31"/>
      <c r="J67" s="31"/>
      <c r="K67" s="35"/>
    </row>
    <row r="68" spans="1:54" x14ac:dyDescent="0.35">
      <c r="C68" s="58" t="s">
        <v>185</v>
      </c>
      <c r="D68" s="54"/>
      <c r="E68" s="6"/>
      <c r="F68" s="19"/>
      <c r="G68" s="25">
        <v>3887.9</v>
      </c>
      <c r="H68" s="25">
        <v>1.67</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4855</v>
      </c>
      <c r="D71" s="54"/>
      <c r="E71" s="6"/>
      <c r="F71" s="19"/>
      <c r="G71" s="24" t="s">
        <v>2</v>
      </c>
      <c r="H71" s="24" t="s">
        <v>2</v>
      </c>
      <c r="I71" s="31"/>
      <c r="J71" s="31"/>
      <c r="K71" s="35"/>
      <c r="L71" s="3"/>
      <c r="AI71" s="3"/>
      <c r="AV71" s="3"/>
      <c r="AX71" s="3"/>
      <c r="BB71" s="3"/>
    </row>
    <row r="72" spans="1:54" x14ac:dyDescent="0.35">
      <c r="B72" s="8"/>
      <c r="C72" s="60" t="s">
        <v>199</v>
      </c>
      <c r="D72" s="54"/>
      <c r="E72" s="6"/>
      <c r="F72" s="19"/>
      <c r="G72" s="24">
        <v>-353.2</v>
      </c>
      <c r="H72" s="24">
        <v>-0.16</v>
      </c>
      <c r="I72" s="31"/>
      <c r="J72" s="31"/>
      <c r="K72" s="35"/>
    </row>
    <row r="73" spans="1:54" x14ac:dyDescent="0.35">
      <c r="C73" s="58" t="s">
        <v>185</v>
      </c>
      <c r="D73" s="54"/>
      <c r="E73" s="6"/>
      <c r="F73" s="19"/>
      <c r="G73" s="25">
        <v>-353.2</v>
      </c>
      <c r="H73" s="25">
        <v>-0.16</v>
      </c>
      <c r="I73" s="31"/>
      <c r="J73" s="31"/>
      <c r="K73" s="35"/>
    </row>
    <row r="74" spans="1:54" x14ac:dyDescent="0.35">
      <c r="C74" s="57"/>
      <c r="D74" s="54"/>
      <c r="E74" s="6"/>
      <c r="F74" s="19"/>
      <c r="G74" s="24"/>
      <c r="H74" s="24"/>
      <c r="I74" s="31"/>
      <c r="J74" s="31"/>
      <c r="K74" s="35"/>
    </row>
    <row r="75" spans="1:54" x14ac:dyDescent="0.35">
      <c r="C75" s="61" t="s">
        <v>200</v>
      </c>
      <c r="D75" s="55"/>
      <c r="E75" s="5"/>
      <c r="F75" s="20"/>
      <c r="G75" s="26">
        <v>232236.83</v>
      </c>
      <c r="H75" s="26">
        <v>100</v>
      </c>
      <c r="I75" s="32"/>
      <c r="J75" s="32"/>
      <c r="K75" s="36"/>
    </row>
    <row r="78" spans="1:54" x14ac:dyDescent="0.35">
      <c r="C78" s="1" t="s">
        <v>201</v>
      </c>
    </row>
    <row r="79" spans="1:54" x14ac:dyDescent="0.35">
      <c r="C79" s="37" t="s">
        <v>202</v>
      </c>
      <c r="D79" s="37"/>
      <c r="E79" s="37"/>
      <c r="F79" s="37"/>
      <c r="G79" s="37"/>
      <c r="H79" s="37"/>
      <c r="I79" s="37"/>
      <c r="J79" s="37"/>
      <c r="K79" s="37"/>
    </row>
    <row r="80" spans="1:54" x14ac:dyDescent="0.35">
      <c r="C80" s="2" t="s">
        <v>203</v>
      </c>
    </row>
    <row r="81" spans="1:256" x14ac:dyDescent="0.35">
      <c r="C81" s="2" t="s">
        <v>204</v>
      </c>
    </row>
    <row r="82" spans="1:256" ht="30" customHeight="1" x14ac:dyDescent="0.35">
      <c r="C82" s="205" t="s">
        <v>205</v>
      </c>
      <c r="D82" s="206"/>
      <c r="E82" s="206"/>
      <c r="F82" s="206"/>
      <c r="G82" s="206"/>
      <c r="H82" s="206"/>
      <c r="I82" s="206"/>
      <c r="J82" s="206"/>
      <c r="K82" s="206"/>
    </row>
    <row r="83" spans="1:256" x14ac:dyDescent="0.35">
      <c r="C83" s="2" t="s">
        <v>206</v>
      </c>
    </row>
    <row r="85" spans="1:256" x14ac:dyDescent="0.35">
      <c r="C85" s="2" t="s">
        <v>5006</v>
      </c>
      <c r="E85" s="2" t="s">
        <v>2</v>
      </c>
    </row>
    <row r="87" spans="1:256" x14ac:dyDescent="0.35">
      <c r="C87" s="2" t="s">
        <v>5007</v>
      </c>
      <c r="E87" s="2" t="s">
        <v>2</v>
      </c>
    </row>
    <row r="89" spans="1:256" x14ac:dyDescent="0.35">
      <c r="C89" s="2" t="s">
        <v>5056</v>
      </c>
    </row>
    <row r="91" spans="1:256" x14ac:dyDescent="0.35">
      <c r="C91" s="2" t="s">
        <v>5057</v>
      </c>
    </row>
    <row r="92" spans="1:256" s="86" customFormat="1" ht="35.25" customHeight="1" x14ac:dyDescent="0.35">
      <c r="A92" s="82"/>
      <c r="B92" s="82"/>
      <c r="C92" s="87" t="s">
        <v>5012</v>
      </c>
      <c r="D92" s="91" t="s">
        <v>5013</v>
      </c>
      <c r="E92" s="91" t="s">
        <v>5014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5015</v>
      </c>
      <c r="D93" s="92">
        <v>9.4459</v>
      </c>
      <c r="E93" s="92">
        <v>9.9425000000000008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5016</v>
      </c>
      <c r="D94" s="92">
        <v>9.4459</v>
      </c>
      <c r="E94" s="92">
        <v>9.9425000000000008</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5017</v>
      </c>
      <c r="D95" s="92">
        <v>9.4995999999999992</v>
      </c>
      <c r="E95" s="92">
        <v>10.0069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5018</v>
      </c>
      <c r="D96" s="92">
        <v>9.5000999999999998</v>
      </c>
      <c r="E96" s="92">
        <v>10.007400000000001</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 customHeight="1" x14ac:dyDescent="0.35">
      <c r="A97" s="82"/>
      <c r="B97" s="82"/>
      <c r="C97" s="207" t="s">
        <v>5051</v>
      </c>
      <c r="D97" s="208"/>
      <c r="E97" s="209"/>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35">
      <c r="C99" s="2" t="s">
        <v>5058</v>
      </c>
      <c r="E99" s="2" t="s">
        <v>2</v>
      </c>
    </row>
    <row r="101" spans="1:256" x14ac:dyDescent="0.35">
      <c r="C101" s="2" t="s">
        <v>5059</v>
      </c>
      <c r="E101" s="2" t="s">
        <v>2</v>
      </c>
    </row>
    <row r="103" spans="1:256" x14ac:dyDescent="0.35">
      <c r="C103" s="2" t="s">
        <v>5008</v>
      </c>
      <c r="E103" s="2" t="s">
        <v>2</v>
      </c>
    </row>
    <row r="105" spans="1:256" x14ac:dyDescent="0.35">
      <c r="C105" s="2" t="s">
        <v>5009</v>
      </c>
      <c r="E105" s="2" t="s">
        <v>2</v>
      </c>
    </row>
    <row r="107" spans="1:256" x14ac:dyDescent="0.35">
      <c r="C107" s="2" t="s">
        <v>5010</v>
      </c>
      <c r="E107" s="100" t="s">
        <v>5229</v>
      </c>
    </row>
    <row r="109" spans="1:256" x14ac:dyDescent="0.35">
      <c r="C109" s="2" t="s">
        <v>5011</v>
      </c>
      <c r="E109" s="101" t="s">
        <v>5291</v>
      </c>
    </row>
    <row r="111" spans="1:256" x14ac:dyDescent="0.35">
      <c r="C111" s="2" t="s">
        <v>5060</v>
      </c>
      <c r="E111" s="2" t="s">
        <v>2</v>
      </c>
    </row>
    <row r="113" spans="3:5" x14ac:dyDescent="0.35">
      <c r="C113" s="1" t="s">
        <v>5156</v>
      </c>
      <c r="E113" s="94" t="s">
        <v>5157</v>
      </c>
    </row>
    <row r="114" spans="3:5" x14ac:dyDescent="0.35">
      <c r="E114" s="2" t="s">
        <v>5205</v>
      </c>
    </row>
  </sheetData>
  <mergeCells count="2">
    <mergeCell ref="C82:K82"/>
    <mergeCell ref="C97:E97"/>
  </mergeCells>
  <hyperlinks>
    <hyperlink ref="J2" location="'Index'!A1" display="'Index'!A1" xr:uid="{2B150BA0-3D66-4FD7-91D8-3E50906A7E44}"/>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3687B-AC36-459A-933C-EF84FDDAB671}">
  <sheetPr codeName="Sheet1"/>
  <dimension ref="A1:IV178"/>
  <sheetViews>
    <sheetView showGridLines="0" zoomScale="90" zoomScaleNormal="90" workbookViewId="0">
      <pane ySplit="6" topLeftCell="A15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1137</v>
      </c>
      <c r="J2" s="38" t="s">
        <v>4539</v>
      </c>
    </row>
    <row r="3" spans="1:54" ht="16" x14ac:dyDescent="0.4">
      <c r="C3" s="1" t="s">
        <v>28</v>
      </c>
      <c r="D3" s="21" t="s">
        <v>1138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18596629</v>
      </c>
      <c r="G11" s="24">
        <v>143510.19</v>
      </c>
      <c r="H11" s="24">
        <v>10.74</v>
      </c>
      <c r="I11" s="31"/>
      <c r="J11" s="31"/>
      <c r="K11" s="35"/>
    </row>
    <row r="12" spans="1:54" x14ac:dyDescent="0.35">
      <c r="B12" s="8" t="s">
        <v>85</v>
      </c>
      <c r="C12" s="60" t="s">
        <v>86</v>
      </c>
      <c r="D12" s="54" t="s">
        <v>87</v>
      </c>
      <c r="E12" s="6" t="s">
        <v>88</v>
      </c>
      <c r="F12" s="19">
        <v>8207294</v>
      </c>
      <c r="G12" s="24">
        <v>117429.96</v>
      </c>
      <c r="H12" s="24">
        <v>8.7799999999999994</v>
      </c>
      <c r="I12" s="31"/>
      <c r="J12" s="31"/>
      <c r="K12" s="35"/>
    </row>
    <row r="13" spans="1:54" x14ac:dyDescent="0.35">
      <c r="B13" s="8" t="s">
        <v>41</v>
      </c>
      <c r="C13" s="60" t="s">
        <v>42</v>
      </c>
      <c r="D13" s="54" t="s">
        <v>43</v>
      </c>
      <c r="E13" s="6" t="s">
        <v>44</v>
      </c>
      <c r="F13" s="19">
        <v>8687064</v>
      </c>
      <c r="G13" s="24">
        <v>109752.37</v>
      </c>
      <c r="H13" s="24">
        <v>8.2100000000000009</v>
      </c>
      <c r="I13" s="31"/>
      <c r="J13" s="31"/>
      <c r="K13" s="35"/>
    </row>
    <row r="14" spans="1:54" x14ac:dyDescent="0.35">
      <c r="B14" s="8" t="s">
        <v>403</v>
      </c>
      <c r="C14" s="60" t="s">
        <v>404</v>
      </c>
      <c r="D14" s="54" t="s">
        <v>405</v>
      </c>
      <c r="E14" s="6" t="s">
        <v>257</v>
      </c>
      <c r="F14" s="19">
        <v>3729642</v>
      </c>
      <c r="G14" s="24">
        <v>70370.89</v>
      </c>
      <c r="H14" s="24">
        <v>5.26</v>
      </c>
      <c r="I14" s="31"/>
      <c r="J14" s="31"/>
      <c r="K14" s="35"/>
    </row>
    <row r="15" spans="1:54" x14ac:dyDescent="0.35">
      <c r="B15" s="8" t="s">
        <v>51</v>
      </c>
      <c r="C15" s="60" t="s">
        <v>52</v>
      </c>
      <c r="D15" s="54" t="s">
        <v>53</v>
      </c>
      <c r="E15" s="6" t="s">
        <v>54</v>
      </c>
      <c r="F15" s="19">
        <v>1426684</v>
      </c>
      <c r="G15" s="24">
        <v>57267.1</v>
      </c>
      <c r="H15" s="24">
        <v>4.28</v>
      </c>
      <c r="I15" s="31"/>
      <c r="J15" s="31"/>
      <c r="K15" s="35"/>
    </row>
    <row r="16" spans="1:54" x14ac:dyDescent="0.35">
      <c r="B16" s="8" t="s">
        <v>59</v>
      </c>
      <c r="C16" s="60" t="s">
        <v>60</v>
      </c>
      <c r="D16" s="54" t="s">
        <v>61</v>
      </c>
      <c r="E16" s="6" t="s">
        <v>44</v>
      </c>
      <c r="F16" s="19">
        <v>5042403</v>
      </c>
      <c r="G16" s="24">
        <v>53875.55</v>
      </c>
      <c r="H16" s="24">
        <v>4.03</v>
      </c>
      <c r="I16" s="31"/>
      <c r="J16" s="31"/>
      <c r="K16" s="35"/>
    </row>
    <row r="17" spans="2:11" x14ac:dyDescent="0.35">
      <c r="B17" s="8" t="s">
        <v>55</v>
      </c>
      <c r="C17" s="60" t="s">
        <v>56</v>
      </c>
      <c r="D17" s="54" t="s">
        <v>57</v>
      </c>
      <c r="E17" s="6" t="s">
        <v>58</v>
      </c>
      <c r="F17" s="19">
        <v>4260315</v>
      </c>
      <c r="G17" s="24">
        <v>50348.4</v>
      </c>
      <c r="H17" s="24">
        <v>3.77</v>
      </c>
      <c r="I17" s="31"/>
      <c r="J17" s="31"/>
      <c r="K17" s="35"/>
    </row>
    <row r="18" spans="2:11" x14ac:dyDescent="0.35">
      <c r="B18" s="8" t="s">
        <v>48</v>
      </c>
      <c r="C18" s="60" t="s">
        <v>49</v>
      </c>
      <c r="D18" s="54" t="s">
        <v>50</v>
      </c>
      <c r="E18" s="6" t="s">
        <v>44</v>
      </c>
      <c r="F18" s="19">
        <v>3486435</v>
      </c>
      <c r="G18" s="24">
        <v>44218.46</v>
      </c>
      <c r="H18" s="24">
        <v>3.31</v>
      </c>
      <c r="I18" s="31"/>
      <c r="J18" s="31"/>
      <c r="K18" s="35"/>
    </row>
    <row r="19" spans="2:11" x14ac:dyDescent="0.35">
      <c r="B19" s="8" t="s">
        <v>617</v>
      </c>
      <c r="C19" s="60" t="s">
        <v>618</v>
      </c>
      <c r="D19" s="54" t="s">
        <v>619</v>
      </c>
      <c r="E19" s="6" t="s">
        <v>270</v>
      </c>
      <c r="F19" s="19">
        <v>11711563</v>
      </c>
      <c r="G19" s="24">
        <v>36879.71</v>
      </c>
      <c r="H19" s="24">
        <v>2.76</v>
      </c>
      <c r="I19" s="31"/>
      <c r="J19" s="31"/>
      <c r="K19" s="35"/>
    </row>
    <row r="20" spans="2:11" x14ac:dyDescent="0.35">
      <c r="B20" s="8" t="s">
        <v>66</v>
      </c>
      <c r="C20" s="60" t="s">
        <v>67</v>
      </c>
      <c r="D20" s="54" t="s">
        <v>68</v>
      </c>
      <c r="E20" s="6" t="s">
        <v>44</v>
      </c>
      <c r="F20" s="19">
        <v>8945692</v>
      </c>
      <c r="G20" s="24">
        <v>34288.839999999997</v>
      </c>
      <c r="H20" s="24">
        <v>2.57</v>
      </c>
      <c r="I20" s="31"/>
      <c r="J20" s="31"/>
      <c r="K20" s="35"/>
    </row>
    <row r="21" spans="2:11" x14ac:dyDescent="0.35">
      <c r="B21" s="8" t="s">
        <v>446</v>
      </c>
      <c r="C21" s="60" t="s">
        <v>447</v>
      </c>
      <c r="D21" s="54" t="s">
        <v>448</v>
      </c>
      <c r="E21" s="6" t="s">
        <v>65</v>
      </c>
      <c r="F21" s="19">
        <v>1085824</v>
      </c>
      <c r="G21" s="24">
        <v>33633.4</v>
      </c>
      <c r="H21" s="24">
        <v>2.52</v>
      </c>
      <c r="I21" s="31"/>
      <c r="J21" s="31"/>
      <c r="K21" s="35"/>
    </row>
    <row r="22" spans="2:11" x14ac:dyDescent="0.35">
      <c r="B22" s="8" t="s">
        <v>324</v>
      </c>
      <c r="C22" s="60" t="s">
        <v>325</v>
      </c>
      <c r="D22" s="54" t="s">
        <v>326</v>
      </c>
      <c r="E22" s="6" t="s">
        <v>58</v>
      </c>
      <c r="F22" s="19">
        <v>1240848</v>
      </c>
      <c r="G22" s="24">
        <v>30697.34</v>
      </c>
      <c r="H22" s="24">
        <v>2.2999999999999998</v>
      </c>
      <c r="I22" s="31"/>
      <c r="J22" s="31"/>
      <c r="K22" s="35"/>
    </row>
    <row r="23" spans="2:11" x14ac:dyDescent="0.35">
      <c r="B23" s="8" t="s">
        <v>69</v>
      </c>
      <c r="C23" s="60" t="s">
        <v>70</v>
      </c>
      <c r="D23" s="54" t="s">
        <v>71</v>
      </c>
      <c r="E23" s="6" t="s">
        <v>72</v>
      </c>
      <c r="F23" s="19">
        <v>3250636</v>
      </c>
      <c r="G23" s="24">
        <v>30458.46</v>
      </c>
      <c r="H23" s="24">
        <v>2.2799999999999998</v>
      </c>
      <c r="I23" s="31"/>
      <c r="J23" s="31"/>
      <c r="K23" s="35"/>
    </row>
    <row r="24" spans="2:11" x14ac:dyDescent="0.35">
      <c r="B24" s="8" t="s">
        <v>267</v>
      </c>
      <c r="C24" s="60" t="s">
        <v>268</v>
      </c>
      <c r="D24" s="54" t="s">
        <v>269</v>
      </c>
      <c r="E24" s="6" t="s">
        <v>270</v>
      </c>
      <c r="F24" s="19">
        <v>1078304</v>
      </c>
      <c r="G24" s="24">
        <v>24271.54</v>
      </c>
      <c r="H24" s="24">
        <v>1.82</v>
      </c>
      <c r="I24" s="31"/>
      <c r="J24" s="31"/>
      <c r="K24" s="35"/>
    </row>
    <row r="25" spans="2:11" x14ac:dyDescent="0.35">
      <c r="B25" s="8" t="s">
        <v>462</v>
      </c>
      <c r="C25" s="60" t="s">
        <v>463</v>
      </c>
      <c r="D25" s="54" t="s">
        <v>464</v>
      </c>
      <c r="E25" s="6" t="s">
        <v>119</v>
      </c>
      <c r="F25" s="19">
        <v>1286569</v>
      </c>
      <c r="G25" s="24">
        <v>23265.03</v>
      </c>
      <c r="H25" s="24">
        <v>1.74</v>
      </c>
      <c r="I25" s="31"/>
      <c r="J25" s="31"/>
      <c r="K25" s="35"/>
    </row>
    <row r="26" spans="2:11" x14ac:dyDescent="0.35">
      <c r="B26" s="8" t="s">
        <v>608</v>
      </c>
      <c r="C26" s="60" t="s">
        <v>609</v>
      </c>
      <c r="D26" s="54" t="s">
        <v>610</v>
      </c>
      <c r="E26" s="6" t="s">
        <v>221</v>
      </c>
      <c r="F26" s="19">
        <v>5760659</v>
      </c>
      <c r="G26" s="24">
        <v>22993.67</v>
      </c>
      <c r="H26" s="24">
        <v>1.72</v>
      </c>
      <c r="I26" s="31"/>
      <c r="J26" s="31"/>
      <c r="K26" s="35"/>
    </row>
    <row r="27" spans="2:11" x14ac:dyDescent="0.35">
      <c r="B27" s="8" t="s">
        <v>898</v>
      </c>
      <c r="C27" s="60" t="s">
        <v>899</v>
      </c>
      <c r="D27" s="54" t="s">
        <v>900</v>
      </c>
      <c r="E27" s="6" t="s">
        <v>84</v>
      </c>
      <c r="F27" s="19">
        <v>501408</v>
      </c>
      <c r="G27" s="24">
        <v>21987.74</v>
      </c>
      <c r="H27" s="24">
        <v>1.64</v>
      </c>
      <c r="I27" s="31"/>
      <c r="J27" s="31"/>
      <c r="K27" s="35"/>
    </row>
    <row r="28" spans="2:11" x14ac:dyDescent="0.35">
      <c r="B28" s="8" t="s">
        <v>901</v>
      </c>
      <c r="C28" s="60" t="s">
        <v>902</v>
      </c>
      <c r="D28" s="54" t="s">
        <v>903</v>
      </c>
      <c r="E28" s="6" t="s">
        <v>153</v>
      </c>
      <c r="F28" s="19">
        <v>8752851</v>
      </c>
      <c r="G28" s="24">
        <v>21622.17</v>
      </c>
      <c r="H28" s="24">
        <v>1.62</v>
      </c>
      <c r="I28" s="31"/>
      <c r="J28" s="31"/>
      <c r="K28" s="35"/>
    </row>
    <row r="29" spans="2:11" x14ac:dyDescent="0.35">
      <c r="B29" s="8" t="s">
        <v>62</v>
      </c>
      <c r="C29" s="60" t="s">
        <v>63</v>
      </c>
      <c r="D29" s="54" t="s">
        <v>64</v>
      </c>
      <c r="E29" s="6" t="s">
        <v>65</v>
      </c>
      <c r="F29" s="19">
        <v>159442</v>
      </c>
      <c r="G29" s="24">
        <v>21228.11</v>
      </c>
      <c r="H29" s="24">
        <v>1.59</v>
      </c>
      <c r="I29" s="31"/>
      <c r="J29" s="31"/>
      <c r="K29" s="35"/>
    </row>
    <row r="30" spans="2:11" x14ac:dyDescent="0.35">
      <c r="B30" s="8" t="s">
        <v>274</v>
      </c>
      <c r="C30" s="60" t="s">
        <v>275</v>
      </c>
      <c r="D30" s="54" t="s">
        <v>276</v>
      </c>
      <c r="E30" s="6" t="s">
        <v>207</v>
      </c>
      <c r="F30" s="19">
        <v>10043298</v>
      </c>
      <c r="G30" s="24">
        <v>21227.51</v>
      </c>
      <c r="H30" s="24">
        <v>1.59</v>
      </c>
      <c r="I30" s="31"/>
      <c r="J30" s="31"/>
      <c r="K30" s="35"/>
    </row>
    <row r="31" spans="2:11" x14ac:dyDescent="0.35">
      <c r="B31" s="8" t="s">
        <v>1139</v>
      </c>
      <c r="C31" s="60" t="s">
        <v>1140</v>
      </c>
      <c r="D31" s="54" t="s">
        <v>1141</v>
      </c>
      <c r="E31" s="6" t="s">
        <v>568</v>
      </c>
      <c r="F31" s="19">
        <v>4352190</v>
      </c>
      <c r="G31" s="24">
        <v>18771</v>
      </c>
      <c r="H31" s="24">
        <v>1.4</v>
      </c>
      <c r="I31" s="31"/>
      <c r="J31" s="31"/>
      <c r="K31" s="35"/>
    </row>
    <row r="32" spans="2:11" x14ac:dyDescent="0.35">
      <c r="B32" s="8" t="s">
        <v>77</v>
      </c>
      <c r="C32" s="60" t="s">
        <v>78</v>
      </c>
      <c r="D32" s="54" t="s">
        <v>79</v>
      </c>
      <c r="E32" s="6" t="s">
        <v>80</v>
      </c>
      <c r="F32" s="19">
        <v>1758822</v>
      </c>
      <c r="G32" s="24">
        <v>18256.57</v>
      </c>
      <c r="H32" s="24">
        <v>1.37</v>
      </c>
      <c r="I32" s="31"/>
      <c r="J32" s="31"/>
      <c r="K32" s="35"/>
    </row>
    <row r="33" spans="2:11" x14ac:dyDescent="0.35">
      <c r="B33" s="8" t="s">
        <v>1142</v>
      </c>
      <c r="C33" s="60" t="s">
        <v>1143</v>
      </c>
      <c r="D33" s="54" t="s">
        <v>1144</v>
      </c>
      <c r="E33" s="6" t="s">
        <v>221</v>
      </c>
      <c r="F33" s="19">
        <v>5503309</v>
      </c>
      <c r="G33" s="24">
        <v>17519.78</v>
      </c>
      <c r="H33" s="24">
        <v>1.31</v>
      </c>
      <c r="I33" s="31"/>
      <c r="J33" s="31"/>
      <c r="K33" s="35"/>
    </row>
    <row r="34" spans="2:11" x14ac:dyDescent="0.35">
      <c r="B34" s="8" t="s">
        <v>73</v>
      </c>
      <c r="C34" s="60" t="s">
        <v>74</v>
      </c>
      <c r="D34" s="54" t="s">
        <v>75</v>
      </c>
      <c r="E34" s="6" t="s">
        <v>76</v>
      </c>
      <c r="F34" s="19">
        <v>143896</v>
      </c>
      <c r="G34" s="24">
        <v>16671.79</v>
      </c>
      <c r="H34" s="24">
        <v>1.25</v>
      </c>
      <c r="I34" s="31"/>
      <c r="J34" s="31"/>
      <c r="K34" s="35"/>
    </row>
    <row r="35" spans="2:11" x14ac:dyDescent="0.35">
      <c r="B35" s="8" t="s">
        <v>1145</v>
      </c>
      <c r="C35" s="60" t="s">
        <v>1146</v>
      </c>
      <c r="D35" s="54" t="s">
        <v>1147</v>
      </c>
      <c r="E35" s="6" t="s">
        <v>72</v>
      </c>
      <c r="F35" s="19">
        <v>1701648</v>
      </c>
      <c r="G35" s="24">
        <v>15950.4</v>
      </c>
      <c r="H35" s="24">
        <v>1.19</v>
      </c>
      <c r="I35" s="31"/>
      <c r="J35" s="31"/>
      <c r="K35" s="35"/>
    </row>
    <row r="36" spans="2:11" x14ac:dyDescent="0.35">
      <c r="B36" s="8" t="s">
        <v>312</v>
      </c>
      <c r="C36" s="60" t="s">
        <v>313</v>
      </c>
      <c r="D36" s="54" t="s">
        <v>314</v>
      </c>
      <c r="E36" s="6" t="s">
        <v>58</v>
      </c>
      <c r="F36" s="19">
        <v>1282253</v>
      </c>
      <c r="G36" s="24">
        <v>15375.5</v>
      </c>
      <c r="H36" s="24">
        <v>1.1499999999999999</v>
      </c>
      <c r="I36" s="31"/>
      <c r="J36" s="31"/>
      <c r="K36" s="35"/>
    </row>
    <row r="37" spans="2:11" x14ac:dyDescent="0.35">
      <c r="B37" s="8" t="s">
        <v>299</v>
      </c>
      <c r="C37" s="60" t="s">
        <v>300</v>
      </c>
      <c r="D37" s="54" t="s">
        <v>301</v>
      </c>
      <c r="E37" s="6" t="s">
        <v>302</v>
      </c>
      <c r="F37" s="19">
        <v>896426</v>
      </c>
      <c r="G37" s="24">
        <v>14856.47</v>
      </c>
      <c r="H37" s="24">
        <v>1.1100000000000001</v>
      </c>
      <c r="I37" s="31"/>
      <c r="J37" s="31"/>
      <c r="K37" s="35"/>
    </row>
    <row r="38" spans="2:11" x14ac:dyDescent="0.35">
      <c r="B38" s="8" t="s">
        <v>1148</v>
      </c>
      <c r="C38" s="60" t="s">
        <v>1149</v>
      </c>
      <c r="D38" s="54" t="s">
        <v>1150</v>
      </c>
      <c r="E38" s="6" t="s">
        <v>207</v>
      </c>
      <c r="F38" s="19">
        <v>1139268</v>
      </c>
      <c r="G38" s="24">
        <v>14406.04</v>
      </c>
      <c r="H38" s="24">
        <v>1.08</v>
      </c>
      <c r="I38" s="31"/>
      <c r="J38" s="31"/>
      <c r="K38" s="35"/>
    </row>
    <row r="39" spans="2:11" x14ac:dyDescent="0.35">
      <c r="B39" s="8" t="s">
        <v>409</v>
      </c>
      <c r="C39" s="60" t="s">
        <v>410</v>
      </c>
      <c r="D39" s="54" t="s">
        <v>411</v>
      </c>
      <c r="E39" s="6" t="s">
        <v>412</v>
      </c>
      <c r="F39" s="19">
        <v>4720188</v>
      </c>
      <c r="G39" s="24">
        <v>14139.32</v>
      </c>
      <c r="H39" s="24">
        <v>1.06</v>
      </c>
      <c r="I39" s="31"/>
      <c r="J39" s="31"/>
      <c r="K39" s="35"/>
    </row>
    <row r="40" spans="2:11" x14ac:dyDescent="0.35">
      <c r="B40" s="8" t="s">
        <v>1052</v>
      </c>
      <c r="C40" s="60" t="s">
        <v>1053</v>
      </c>
      <c r="D40" s="54" t="s">
        <v>1054</v>
      </c>
      <c r="E40" s="6" t="s">
        <v>65</v>
      </c>
      <c r="F40" s="19">
        <v>134636</v>
      </c>
      <c r="G40" s="24">
        <v>13455.52</v>
      </c>
      <c r="H40" s="24">
        <v>1.01</v>
      </c>
      <c r="I40" s="31"/>
      <c r="J40" s="31"/>
      <c r="K40" s="35"/>
    </row>
    <row r="41" spans="2:11" x14ac:dyDescent="0.35">
      <c r="B41" s="8" t="s">
        <v>81</v>
      </c>
      <c r="C41" s="60" t="s">
        <v>82</v>
      </c>
      <c r="D41" s="54" t="s">
        <v>83</v>
      </c>
      <c r="E41" s="6" t="s">
        <v>84</v>
      </c>
      <c r="F41" s="19">
        <v>549407</v>
      </c>
      <c r="G41" s="24">
        <v>13430.25</v>
      </c>
      <c r="H41" s="24">
        <v>1</v>
      </c>
      <c r="I41" s="31"/>
      <c r="J41" s="31"/>
      <c r="K41" s="35"/>
    </row>
    <row r="42" spans="2:11" x14ac:dyDescent="0.35">
      <c r="B42" s="8" t="s">
        <v>586</v>
      </c>
      <c r="C42" s="60" t="s">
        <v>587</v>
      </c>
      <c r="D42" s="54" t="s">
        <v>588</v>
      </c>
      <c r="E42" s="6" t="s">
        <v>589</v>
      </c>
      <c r="F42" s="19">
        <v>2758791</v>
      </c>
      <c r="G42" s="24">
        <v>13282.2</v>
      </c>
      <c r="H42" s="24">
        <v>0.99</v>
      </c>
      <c r="I42" s="31"/>
      <c r="J42" s="31"/>
      <c r="K42" s="35"/>
    </row>
    <row r="43" spans="2:11" x14ac:dyDescent="0.35">
      <c r="B43" s="8" t="s">
        <v>1064</v>
      </c>
      <c r="C43" s="60" t="s">
        <v>1065</v>
      </c>
      <c r="D43" s="54" t="s">
        <v>1066</v>
      </c>
      <c r="E43" s="6" t="s">
        <v>76</v>
      </c>
      <c r="F43" s="19">
        <v>462598</v>
      </c>
      <c r="G43" s="24">
        <v>12927.3</v>
      </c>
      <c r="H43" s="24">
        <v>0.97</v>
      </c>
      <c r="I43" s="31"/>
      <c r="J43" s="31"/>
      <c r="K43" s="35"/>
    </row>
    <row r="44" spans="2:11" x14ac:dyDescent="0.35">
      <c r="B44" s="8" t="s">
        <v>926</v>
      </c>
      <c r="C44" s="60" t="s">
        <v>927</v>
      </c>
      <c r="D44" s="54" t="s">
        <v>928</v>
      </c>
      <c r="E44" s="6" t="s">
        <v>123</v>
      </c>
      <c r="F44" s="19">
        <v>871219</v>
      </c>
      <c r="G44" s="24">
        <v>12707.6</v>
      </c>
      <c r="H44" s="24">
        <v>0.95</v>
      </c>
      <c r="I44" s="31"/>
      <c r="J44" s="31"/>
      <c r="K44" s="35"/>
    </row>
    <row r="45" spans="2:11" x14ac:dyDescent="0.35">
      <c r="B45" s="8" t="s">
        <v>483</v>
      </c>
      <c r="C45" s="60" t="s">
        <v>484</v>
      </c>
      <c r="D45" s="54" t="s">
        <v>485</v>
      </c>
      <c r="E45" s="6" t="s">
        <v>72</v>
      </c>
      <c r="F45" s="19">
        <v>701332</v>
      </c>
      <c r="G45" s="24">
        <v>12253.67</v>
      </c>
      <c r="H45" s="24">
        <v>0.92</v>
      </c>
      <c r="I45" s="31"/>
      <c r="J45" s="31"/>
      <c r="K45" s="35"/>
    </row>
    <row r="46" spans="2:11" x14ac:dyDescent="0.35">
      <c r="B46" s="8" t="s">
        <v>99</v>
      </c>
      <c r="C46" s="60" t="s">
        <v>100</v>
      </c>
      <c r="D46" s="54" t="s">
        <v>101</v>
      </c>
      <c r="E46" s="6" t="s">
        <v>65</v>
      </c>
      <c r="F46" s="19">
        <v>167221</v>
      </c>
      <c r="G46" s="24">
        <v>11887.74</v>
      </c>
      <c r="H46" s="24">
        <v>0.89</v>
      </c>
      <c r="I46" s="31"/>
      <c r="J46" s="31"/>
      <c r="K46" s="35"/>
    </row>
    <row r="47" spans="2:11" x14ac:dyDescent="0.35">
      <c r="B47" s="8" t="s">
        <v>583</v>
      </c>
      <c r="C47" s="60" t="s">
        <v>584</v>
      </c>
      <c r="D47" s="54" t="s">
        <v>585</v>
      </c>
      <c r="E47" s="6" t="s">
        <v>292</v>
      </c>
      <c r="F47" s="19">
        <v>274877</v>
      </c>
      <c r="G47" s="24">
        <v>11806.79</v>
      </c>
      <c r="H47" s="24">
        <v>0.88</v>
      </c>
      <c r="I47" s="31"/>
      <c r="J47" s="31"/>
      <c r="K47" s="35"/>
    </row>
    <row r="48" spans="2:11" x14ac:dyDescent="0.35">
      <c r="B48" s="8" t="s">
        <v>406</v>
      </c>
      <c r="C48" s="60" t="s">
        <v>407</v>
      </c>
      <c r="D48" s="54" t="s">
        <v>408</v>
      </c>
      <c r="E48" s="6" t="s">
        <v>58</v>
      </c>
      <c r="F48" s="19">
        <v>771416</v>
      </c>
      <c r="G48" s="24">
        <v>11366.81</v>
      </c>
      <c r="H48" s="24">
        <v>0.85</v>
      </c>
      <c r="I48" s="31"/>
      <c r="J48" s="31"/>
      <c r="K48" s="35"/>
    </row>
    <row r="49" spans="2:11" x14ac:dyDescent="0.35">
      <c r="B49" s="8" t="s">
        <v>911</v>
      </c>
      <c r="C49" s="60" t="s">
        <v>912</v>
      </c>
      <c r="D49" s="54" t="s">
        <v>913</v>
      </c>
      <c r="E49" s="6" t="s">
        <v>153</v>
      </c>
      <c r="F49" s="19">
        <v>269610</v>
      </c>
      <c r="G49" s="24">
        <v>11174.26</v>
      </c>
      <c r="H49" s="24">
        <v>0.84</v>
      </c>
      <c r="I49" s="31"/>
      <c r="J49" s="31"/>
      <c r="K49" s="35"/>
    </row>
    <row r="50" spans="2:11" x14ac:dyDescent="0.35">
      <c r="B50" s="8" t="s">
        <v>1151</v>
      </c>
      <c r="C50" s="60" t="s">
        <v>1152</v>
      </c>
      <c r="D50" s="54" t="s">
        <v>1153</v>
      </c>
      <c r="E50" s="6" t="s">
        <v>143</v>
      </c>
      <c r="F50" s="19">
        <v>545739</v>
      </c>
      <c r="G50" s="24">
        <v>9926.99</v>
      </c>
      <c r="H50" s="24">
        <v>0.74</v>
      </c>
      <c r="I50" s="31"/>
      <c r="J50" s="31"/>
      <c r="K50" s="35"/>
    </row>
    <row r="51" spans="2:11" x14ac:dyDescent="0.35">
      <c r="B51" s="8" t="s">
        <v>1154</v>
      </c>
      <c r="C51" s="60" t="s">
        <v>1155</v>
      </c>
      <c r="D51" s="54" t="s">
        <v>1156</v>
      </c>
      <c r="E51" s="6" t="s">
        <v>72</v>
      </c>
      <c r="F51" s="19">
        <v>3985047</v>
      </c>
      <c r="G51" s="24">
        <v>9817.9599999999991</v>
      </c>
      <c r="H51" s="24">
        <v>0.73</v>
      </c>
      <c r="I51" s="31"/>
      <c r="J51" s="31"/>
      <c r="K51" s="35"/>
    </row>
    <row r="52" spans="2:11" x14ac:dyDescent="0.35">
      <c r="B52" s="8" t="s">
        <v>1157</v>
      </c>
      <c r="C52" s="60" t="s">
        <v>1158</v>
      </c>
      <c r="D52" s="54" t="s">
        <v>1159</v>
      </c>
      <c r="E52" s="6" t="s">
        <v>119</v>
      </c>
      <c r="F52" s="19">
        <v>740472</v>
      </c>
      <c r="G52" s="24">
        <v>9795.7000000000007</v>
      </c>
      <c r="H52" s="24">
        <v>0.73</v>
      </c>
      <c r="I52" s="31"/>
      <c r="J52" s="31"/>
      <c r="K52" s="35"/>
    </row>
    <row r="53" spans="2:11" x14ac:dyDescent="0.35">
      <c r="B53" s="8" t="s">
        <v>1002</v>
      </c>
      <c r="C53" s="60" t="s">
        <v>1003</v>
      </c>
      <c r="D53" s="54" t="s">
        <v>1004</v>
      </c>
      <c r="E53" s="6" t="s">
        <v>170</v>
      </c>
      <c r="F53" s="19">
        <v>125037</v>
      </c>
      <c r="G53" s="24">
        <v>9548.4500000000007</v>
      </c>
      <c r="H53" s="24">
        <v>0.71</v>
      </c>
      <c r="I53" s="31"/>
      <c r="J53" s="31"/>
      <c r="K53" s="35"/>
    </row>
    <row r="54" spans="2:11" x14ac:dyDescent="0.35">
      <c r="B54" s="8" t="s">
        <v>1160</v>
      </c>
      <c r="C54" s="60" t="s">
        <v>1161</v>
      </c>
      <c r="D54" s="54" t="s">
        <v>1162</v>
      </c>
      <c r="E54" s="6" t="s">
        <v>515</v>
      </c>
      <c r="F54" s="19">
        <v>791201</v>
      </c>
      <c r="G54" s="24">
        <v>9056.09</v>
      </c>
      <c r="H54" s="24">
        <v>0.68</v>
      </c>
      <c r="I54" s="31"/>
      <c r="J54" s="31"/>
      <c r="K54" s="35"/>
    </row>
    <row r="55" spans="2:11" x14ac:dyDescent="0.35">
      <c r="B55" s="8" t="s">
        <v>611</v>
      </c>
      <c r="C55" s="60" t="s">
        <v>612</v>
      </c>
      <c r="D55" s="54" t="s">
        <v>613</v>
      </c>
      <c r="E55" s="6" t="s">
        <v>170</v>
      </c>
      <c r="F55" s="19">
        <v>904136</v>
      </c>
      <c r="G55" s="24">
        <v>8978.52</v>
      </c>
      <c r="H55" s="24">
        <v>0.67</v>
      </c>
      <c r="I55" s="31"/>
      <c r="J55" s="31"/>
      <c r="K55" s="35"/>
    </row>
    <row r="56" spans="2:11" x14ac:dyDescent="0.35">
      <c r="B56" s="8" t="s">
        <v>400</v>
      </c>
      <c r="C56" s="60" t="s">
        <v>401</v>
      </c>
      <c r="D56" s="54" t="s">
        <v>402</v>
      </c>
      <c r="E56" s="6" t="s">
        <v>119</v>
      </c>
      <c r="F56" s="19">
        <v>683615</v>
      </c>
      <c r="G56" s="24">
        <v>8952.6200000000008</v>
      </c>
      <c r="H56" s="24">
        <v>0.67</v>
      </c>
      <c r="I56" s="31"/>
      <c r="J56" s="31"/>
      <c r="K56" s="35"/>
    </row>
    <row r="57" spans="2:11" x14ac:dyDescent="0.35">
      <c r="B57" s="8" t="s">
        <v>471</v>
      </c>
      <c r="C57" s="60" t="s">
        <v>472</v>
      </c>
      <c r="D57" s="54" t="s">
        <v>473</v>
      </c>
      <c r="E57" s="6" t="s">
        <v>65</v>
      </c>
      <c r="F57" s="19">
        <v>2544859</v>
      </c>
      <c r="G57" s="24">
        <v>8691.9699999999993</v>
      </c>
      <c r="H57" s="24">
        <v>0.65</v>
      </c>
      <c r="I57" s="31"/>
      <c r="J57" s="31"/>
      <c r="K57" s="35"/>
    </row>
    <row r="58" spans="2:11" x14ac:dyDescent="0.35">
      <c r="B58" s="8" t="s">
        <v>1163</v>
      </c>
      <c r="C58" s="60" t="s">
        <v>1164</v>
      </c>
      <c r="D58" s="54" t="s">
        <v>1165</v>
      </c>
      <c r="E58" s="6" t="s">
        <v>1166</v>
      </c>
      <c r="F58" s="19">
        <v>348216</v>
      </c>
      <c r="G58" s="24">
        <v>8386.43</v>
      </c>
      <c r="H58" s="24">
        <v>0.63</v>
      </c>
      <c r="I58" s="31"/>
      <c r="J58" s="31"/>
      <c r="K58" s="35"/>
    </row>
    <row r="59" spans="2:11" x14ac:dyDescent="0.35">
      <c r="B59" s="8" t="s">
        <v>293</v>
      </c>
      <c r="C59" s="60" t="s">
        <v>294</v>
      </c>
      <c r="D59" s="54" t="s">
        <v>295</v>
      </c>
      <c r="E59" s="6" t="s">
        <v>143</v>
      </c>
      <c r="F59" s="19">
        <v>1306670</v>
      </c>
      <c r="G59" s="24">
        <v>7668.85</v>
      </c>
      <c r="H59" s="24">
        <v>0.56999999999999995</v>
      </c>
      <c r="I59" s="31"/>
      <c r="J59" s="31"/>
      <c r="K59" s="35"/>
    </row>
    <row r="60" spans="2:11" x14ac:dyDescent="0.35">
      <c r="B60" s="8" t="s">
        <v>315</v>
      </c>
      <c r="C60" s="60" t="s">
        <v>316</v>
      </c>
      <c r="D60" s="54" t="s">
        <v>317</v>
      </c>
      <c r="E60" s="6" t="s">
        <v>58</v>
      </c>
      <c r="F60" s="19">
        <v>3472508</v>
      </c>
      <c r="G60" s="24">
        <v>6967.59</v>
      </c>
      <c r="H60" s="24">
        <v>0.52</v>
      </c>
      <c r="I60" s="31"/>
      <c r="J60" s="31"/>
      <c r="K60" s="35"/>
    </row>
    <row r="61" spans="2:11" x14ac:dyDescent="0.35">
      <c r="C61" s="58" t="s">
        <v>185</v>
      </c>
      <c r="D61" s="54"/>
      <c r="E61" s="6"/>
      <c r="F61" s="19"/>
      <c r="G61" s="25">
        <v>1337356.6200000001</v>
      </c>
      <c r="H61" s="25">
        <v>100.05</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13</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18</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19</v>
      </c>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197</v>
      </c>
      <c r="C103" s="60" t="s">
        <v>198</v>
      </c>
      <c r="D103" s="54"/>
      <c r="E103" s="6"/>
      <c r="F103" s="19"/>
      <c r="G103" s="24">
        <v>1151.1400000000001</v>
      </c>
      <c r="H103" s="24">
        <v>0.09</v>
      </c>
      <c r="I103" s="31"/>
      <c r="J103" s="31"/>
      <c r="K103" s="35"/>
    </row>
    <row r="104" spans="1:54" x14ac:dyDescent="0.35">
      <c r="C104" s="58" t="s">
        <v>185</v>
      </c>
      <c r="D104" s="54"/>
      <c r="E104" s="6"/>
      <c r="F104" s="19"/>
      <c r="G104" s="25">
        <v>1151.1400000000001</v>
      </c>
      <c r="H104" s="25">
        <v>0.09</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4855</v>
      </c>
      <c r="D107" s="54"/>
      <c r="E107" s="6"/>
      <c r="F107" s="19"/>
      <c r="G107" s="24">
        <v>50</v>
      </c>
      <c r="H107" s="24" t="s">
        <v>4856</v>
      </c>
      <c r="I107" s="31"/>
      <c r="J107" s="31"/>
      <c r="K107" s="35"/>
      <c r="L107" s="3"/>
      <c r="AI107" s="3"/>
      <c r="AV107" s="3"/>
      <c r="AX107" s="3"/>
      <c r="BB107" s="3"/>
    </row>
    <row r="108" spans="1:54" x14ac:dyDescent="0.35">
      <c r="B108" s="8"/>
      <c r="C108" s="60" t="s">
        <v>199</v>
      </c>
      <c r="D108" s="54"/>
      <c r="E108" s="6"/>
      <c r="F108" s="19"/>
      <c r="G108" s="24">
        <v>-1796.73</v>
      </c>
      <c r="H108" s="24">
        <v>-0.14000000000000001</v>
      </c>
      <c r="I108" s="31"/>
      <c r="J108" s="31"/>
      <c r="K108" s="35"/>
    </row>
    <row r="109" spans="1:54" x14ac:dyDescent="0.35">
      <c r="C109" s="58" t="s">
        <v>185</v>
      </c>
      <c r="D109" s="54"/>
      <c r="E109" s="6"/>
      <c r="F109" s="19"/>
      <c r="G109" s="25">
        <v>-1746.73</v>
      </c>
      <c r="H109" s="25">
        <v>-0.14000000000000001</v>
      </c>
      <c r="I109" s="31"/>
      <c r="J109" s="31"/>
      <c r="K109" s="35"/>
    </row>
    <row r="110" spans="1:54" x14ac:dyDescent="0.35">
      <c r="C110" s="57"/>
      <c r="D110" s="54"/>
      <c r="E110" s="6"/>
      <c r="F110" s="19"/>
      <c r="G110" s="24"/>
      <c r="H110" s="24"/>
      <c r="I110" s="31"/>
      <c r="J110" s="31"/>
      <c r="K110" s="35"/>
    </row>
    <row r="111" spans="1:54" x14ac:dyDescent="0.35">
      <c r="C111" s="61" t="s">
        <v>200</v>
      </c>
      <c r="D111" s="55"/>
      <c r="E111" s="5"/>
      <c r="F111" s="20"/>
      <c r="G111" s="26">
        <v>1336761.03</v>
      </c>
      <c r="H111" s="26">
        <v>100</v>
      </c>
      <c r="I111" s="32"/>
      <c r="J111" s="32"/>
      <c r="K111" s="36"/>
    </row>
    <row r="113" spans="2:11" s="50" customFormat="1" ht="15" x14ac:dyDescent="0.4">
      <c r="C113" s="50" t="s">
        <v>4550</v>
      </c>
      <c r="F113" s="51"/>
      <c r="G113" s="51"/>
      <c r="H113" s="51"/>
    </row>
    <row r="114" spans="2:11" s="42" customFormat="1" ht="27" x14ac:dyDescent="0.35">
      <c r="B114" s="43"/>
      <c r="C114" s="43" t="s">
        <v>4545</v>
      </c>
      <c r="D114" s="43" t="s">
        <v>4546</v>
      </c>
      <c r="E114" s="43" t="s">
        <v>4547</v>
      </c>
      <c r="F114" s="44" t="s">
        <v>34</v>
      </c>
      <c r="G114" s="45" t="s">
        <v>4548</v>
      </c>
      <c r="H114" s="44" t="s">
        <v>36</v>
      </c>
      <c r="I114" s="43" t="s">
        <v>39</v>
      </c>
    </row>
    <row r="115" spans="2:11" s="42" customFormat="1" ht="13.5" x14ac:dyDescent="0.35">
      <c r="B115" s="43"/>
      <c r="C115" s="43" t="s">
        <v>4544</v>
      </c>
      <c r="D115" s="43"/>
      <c r="E115" s="43"/>
      <c r="F115" s="44"/>
      <c r="G115" s="45"/>
      <c r="H115" s="44"/>
      <c r="I115" s="43"/>
    </row>
    <row r="116" spans="2:11" s="2" customFormat="1" ht="13.5" x14ac:dyDescent="0.35">
      <c r="B116" s="46">
        <v>2300155</v>
      </c>
      <c r="C116" s="46" t="s">
        <v>4930</v>
      </c>
      <c r="D116" s="46" t="s">
        <v>4543</v>
      </c>
      <c r="E116" s="46"/>
      <c r="F116" s="47">
        <v>1235</v>
      </c>
      <c r="G116" s="47">
        <v>297.61277000000001</v>
      </c>
      <c r="H116" s="47">
        <v>0.02</v>
      </c>
      <c r="I116" s="46"/>
    </row>
    <row r="117" spans="2:11" s="1" customFormat="1" ht="13.5" x14ac:dyDescent="0.35">
      <c r="B117" s="48"/>
      <c r="C117" s="48" t="s">
        <v>4549</v>
      </c>
      <c r="D117" s="48"/>
      <c r="E117" s="48"/>
      <c r="F117" s="49"/>
      <c r="G117" s="49">
        <v>297.61277000000001</v>
      </c>
      <c r="H117" s="49">
        <v>0.02</v>
      </c>
      <c r="I117" s="48"/>
    </row>
    <row r="119" spans="2:11" x14ac:dyDescent="0.35">
      <c r="C119" s="1" t="s">
        <v>201</v>
      </c>
    </row>
    <row r="120" spans="2:11" x14ac:dyDescent="0.35">
      <c r="C120" s="37" t="s">
        <v>202</v>
      </c>
      <c r="D120" s="37"/>
      <c r="E120" s="37"/>
      <c r="F120" s="37"/>
      <c r="G120" s="37"/>
      <c r="H120" s="37"/>
      <c r="I120" s="37"/>
      <c r="J120" s="37"/>
      <c r="K120" s="37"/>
    </row>
    <row r="121" spans="2:11" x14ac:dyDescent="0.35">
      <c r="C121" s="2" t="s">
        <v>203</v>
      </c>
    </row>
    <row r="122" spans="2:11" x14ac:dyDescent="0.35">
      <c r="C122" s="2" t="s">
        <v>204</v>
      </c>
    </row>
    <row r="123" spans="2:11" ht="30" customHeight="1" x14ac:dyDescent="0.35">
      <c r="C123" s="205" t="s">
        <v>205</v>
      </c>
      <c r="D123" s="206"/>
      <c r="E123" s="206"/>
      <c r="F123" s="206"/>
      <c r="G123" s="206"/>
      <c r="H123" s="206"/>
      <c r="I123" s="206"/>
      <c r="J123" s="206"/>
      <c r="K123" s="206"/>
    </row>
    <row r="124" spans="2:11" x14ac:dyDescent="0.35">
      <c r="C124" s="2" t="s">
        <v>206</v>
      </c>
    </row>
    <row r="126" spans="2:11" x14ac:dyDescent="0.35">
      <c r="C126" s="2" t="s">
        <v>5006</v>
      </c>
      <c r="E126" s="2" t="s">
        <v>2</v>
      </c>
    </row>
    <row r="128" spans="2:11" x14ac:dyDescent="0.35">
      <c r="C128" s="2" t="s">
        <v>5007</v>
      </c>
      <c r="E128" s="2" t="s">
        <v>2</v>
      </c>
    </row>
    <row r="130" spans="1:256" x14ac:dyDescent="0.35">
      <c r="C130" s="2" t="s">
        <v>5056</v>
      </c>
    </row>
    <row r="132" spans="1:256" x14ac:dyDescent="0.35">
      <c r="C132" s="2" t="s">
        <v>5057</v>
      </c>
    </row>
    <row r="133" spans="1:256" s="86" customFormat="1" ht="35.25" customHeight="1" x14ac:dyDescent="0.35">
      <c r="A133" s="82"/>
      <c r="B133" s="82"/>
      <c r="C133" s="87" t="s">
        <v>5012</v>
      </c>
      <c r="D133" s="91" t="s">
        <v>5013</v>
      </c>
      <c r="E133" s="91" t="s">
        <v>5014</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x14ac:dyDescent="0.35">
      <c r="A134" s="82"/>
      <c r="B134" s="82"/>
      <c r="C134" s="89" t="s">
        <v>5015</v>
      </c>
      <c r="D134" s="92">
        <v>101.3477</v>
      </c>
      <c r="E134" s="92">
        <v>108.8837</v>
      </c>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5" spans="1:256" s="86" customFormat="1" x14ac:dyDescent="0.35">
      <c r="A135" s="82"/>
      <c r="B135" s="82"/>
      <c r="C135" s="89" t="s">
        <v>5016</v>
      </c>
      <c r="D135" s="92">
        <v>197.5367</v>
      </c>
      <c r="E135" s="92">
        <v>212.22489999999999</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x14ac:dyDescent="0.35">
      <c r="A136" s="82"/>
      <c r="B136" s="82"/>
      <c r="C136" s="89" t="s">
        <v>5017</v>
      </c>
      <c r="D136" s="92">
        <v>106.5847</v>
      </c>
      <c r="E136" s="92">
        <v>114.5301</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x14ac:dyDescent="0.35">
      <c r="A137" s="82"/>
      <c r="B137" s="82"/>
      <c r="C137" s="89" t="s">
        <v>5018</v>
      </c>
      <c r="D137" s="92">
        <v>207.5102</v>
      </c>
      <c r="E137" s="92">
        <v>222.97909999999999</v>
      </c>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8" spans="1:256" s="86" customFormat="1" ht="85" customHeight="1" x14ac:dyDescent="0.35">
      <c r="A138" s="82"/>
      <c r="B138" s="82"/>
      <c r="C138" s="207" t="s">
        <v>5051</v>
      </c>
      <c r="D138" s="208"/>
      <c r="E138" s="209"/>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40" spans="1:256" x14ac:dyDescent="0.35">
      <c r="C140" s="2" t="s">
        <v>5058</v>
      </c>
      <c r="E140" s="2" t="s">
        <v>2</v>
      </c>
    </row>
    <row r="142" spans="1:256" x14ac:dyDescent="0.35">
      <c r="C142" s="2" t="s">
        <v>5059</v>
      </c>
      <c r="E142" s="2" t="s">
        <v>2</v>
      </c>
    </row>
    <row r="144" spans="1:256" x14ac:dyDescent="0.35">
      <c r="C144" s="2" t="s">
        <v>5008</v>
      </c>
    </row>
    <row r="146" spans="3:11" s="104" customFormat="1" ht="13.5" x14ac:dyDescent="0.35">
      <c r="C146" s="104" t="s">
        <v>5061</v>
      </c>
      <c r="E146" s="164" t="s">
        <v>2</v>
      </c>
    </row>
    <row r="147" spans="3:11" s="104" customFormat="1" ht="13.5" x14ac:dyDescent="0.35">
      <c r="E147" s="135"/>
      <c r="F147" s="165"/>
    </row>
    <row r="148" spans="3:11" s="104" customFormat="1" ht="13.5" x14ac:dyDescent="0.35">
      <c r="C148" s="104" t="s">
        <v>5069</v>
      </c>
      <c r="E148" s="164"/>
      <c r="F148" s="165"/>
      <c r="H148" s="166"/>
    </row>
    <row r="149" spans="3:11" s="104" customFormat="1" ht="13.5" x14ac:dyDescent="0.35">
      <c r="E149" s="164"/>
      <c r="F149" s="165"/>
      <c r="H149" s="166"/>
    </row>
    <row r="150" spans="3:11" s="104" customFormat="1" ht="27" x14ac:dyDescent="0.35">
      <c r="C150" s="121" t="s">
        <v>5070</v>
      </c>
      <c r="D150" s="121" t="s">
        <v>5071</v>
      </c>
      <c r="E150" s="122" t="s">
        <v>5072</v>
      </c>
      <c r="F150" s="121" t="s">
        <v>5073</v>
      </c>
      <c r="G150" s="121" t="s">
        <v>5074</v>
      </c>
      <c r="H150" s="121" t="s">
        <v>5075</v>
      </c>
    </row>
    <row r="151" spans="3:11" s="104" customFormat="1" ht="13.5" x14ac:dyDescent="0.35">
      <c r="C151" s="157" t="s">
        <v>4930</v>
      </c>
      <c r="D151" s="151">
        <v>46168</v>
      </c>
      <c r="E151" s="158" t="s">
        <v>4543</v>
      </c>
      <c r="F151" s="126">
        <v>24028.952599</v>
      </c>
      <c r="G151" s="126">
        <v>24098.2</v>
      </c>
      <c r="H151" s="154">
        <v>33.9816425</v>
      </c>
    </row>
    <row r="152" spans="3:11" s="104" customFormat="1" ht="13.5" x14ac:dyDescent="0.35">
      <c r="E152" s="164"/>
      <c r="F152" s="165"/>
      <c r="H152" s="166"/>
    </row>
    <row r="153" spans="3:11" s="104" customFormat="1" ht="27" x14ac:dyDescent="0.35">
      <c r="C153" s="108" t="s">
        <v>5076</v>
      </c>
      <c r="D153" s="167">
        <v>0.02</v>
      </c>
      <c r="E153" s="135"/>
      <c r="H153" s="168"/>
    </row>
    <row r="154" spans="3:11" s="104" customFormat="1" ht="27" x14ac:dyDescent="0.35">
      <c r="C154" s="108" t="s">
        <v>5077</v>
      </c>
      <c r="D154" s="123"/>
      <c r="E154" s="135"/>
    </row>
    <row r="155" spans="3:11" s="104" customFormat="1" ht="13.5" x14ac:dyDescent="0.35">
      <c r="C155" s="112" t="s">
        <v>5064</v>
      </c>
      <c r="D155" s="167" t="s">
        <v>2</v>
      </c>
      <c r="E155" s="135"/>
      <c r="F155" s="169"/>
    </row>
    <row r="156" spans="3:11" s="104" customFormat="1" ht="13.5" x14ac:dyDescent="0.35">
      <c r="C156" s="112" t="s">
        <v>5065</v>
      </c>
      <c r="D156" s="167" t="s">
        <v>2</v>
      </c>
      <c r="E156" s="170"/>
      <c r="F156" s="169"/>
      <c r="G156" s="169"/>
    </row>
    <row r="157" spans="3:11" s="104" customFormat="1" ht="13.5" x14ac:dyDescent="0.35">
      <c r="C157" s="112" t="s">
        <v>5066</v>
      </c>
      <c r="D157" s="167" t="s">
        <v>2</v>
      </c>
      <c r="E157" s="171"/>
      <c r="G157" s="168"/>
    </row>
    <row r="158" spans="3:11" s="104" customFormat="1" ht="13.5" x14ac:dyDescent="0.35">
      <c r="C158" s="112" t="s">
        <v>5067</v>
      </c>
      <c r="D158" s="167" t="s">
        <v>2</v>
      </c>
      <c r="E158" s="135"/>
    </row>
    <row r="159" spans="3:11" s="104" customFormat="1" ht="13.5" x14ac:dyDescent="0.35">
      <c r="C159" s="112" t="s">
        <v>5068</v>
      </c>
      <c r="D159" s="167" t="s">
        <v>2</v>
      </c>
      <c r="E159" s="172"/>
      <c r="F159" s="168"/>
      <c r="G159" s="168"/>
      <c r="H159" s="166"/>
      <c r="I159" s="173"/>
      <c r="J159" s="174"/>
      <c r="K159" s="173"/>
    </row>
    <row r="160" spans="3:11" s="104" customFormat="1" ht="13.5" x14ac:dyDescent="0.35">
      <c r="C160" s="175"/>
      <c r="D160" s="176"/>
      <c r="E160" s="135"/>
      <c r="F160" s="166"/>
      <c r="G160" s="168"/>
    </row>
    <row r="161" spans="3:8" s="104" customFormat="1" ht="13.5" x14ac:dyDescent="0.35">
      <c r="C161" s="135" t="s">
        <v>5078</v>
      </c>
      <c r="D161" s="177"/>
      <c r="E161" s="164" t="s">
        <v>2</v>
      </c>
      <c r="H161" s="166"/>
    </row>
    <row r="162" spans="3:8" s="104" customFormat="1" ht="13.5" x14ac:dyDescent="0.35">
      <c r="C162" s="137"/>
      <c r="D162" s="178"/>
      <c r="E162" s="135"/>
    </row>
    <row r="163" spans="3:8" s="104" customFormat="1" ht="13.5" x14ac:dyDescent="0.35">
      <c r="C163" s="135" t="s">
        <v>5079</v>
      </c>
      <c r="D163" s="177"/>
      <c r="E163" s="164" t="s">
        <v>2</v>
      </c>
    </row>
    <row r="164" spans="3:8" s="104" customFormat="1" ht="13.5" x14ac:dyDescent="0.35">
      <c r="C164" s="137"/>
      <c r="D164" s="179"/>
      <c r="E164" s="135"/>
    </row>
    <row r="165" spans="3:8" s="104" customFormat="1" ht="13.5" x14ac:dyDescent="0.35">
      <c r="C165" s="135" t="s">
        <v>5080</v>
      </c>
      <c r="D165" s="177"/>
      <c r="E165" s="164" t="s">
        <v>2</v>
      </c>
    </row>
    <row r="166" spans="3:8" s="104" customFormat="1" ht="13.5" x14ac:dyDescent="0.35">
      <c r="C166" s="103"/>
      <c r="E166" s="135"/>
    </row>
    <row r="167" spans="3:8" x14ac:dyDescent="0.35">
      <c r="C167" s="2" t="s">
        <v>5009</v>
      </c>
      <c r="E167" s="2" t="s">
        <v>2</v>
      </c>
    </row>
    <row r="169" spans="3:8" x14ac:dyDescent="0.35">
      <c r="C169" s="2" t="s">
        <v>5010</v>
      </c>
      <c r="E169" s="100">
        <v>0.11659185030851883</v>
      </c>
    </row>
    <row r="171" spans="3:8" x14ac:dyDescent="0.35">
      <c r="C171" s="2" t="s">
        <v>5011</v>
      </c>
      <c r="E171" s="101" t="s">
        <v>5229</v>
      </c>
    </row>
    <row r="173" spans="3:8" x14ac:dyDescent="0.35">
      <c r="C173" s="2" t="s">
        <v>5060</v>
      </c>
      <c r="E173" s="2" t="s">
        <v>2</v>
      </c>
    </row>
    <row r="175" spans="3:8" x14ac:dyDescent="0.35">
      <c r="C175" s="2" t="s">
        <v>5230</v>
      </c>
    </row>
    <row r="177" spans="3:5" x14ac:dyDescent="0.35">
      <c r="C177" s="1" t="s">
        <v>5156</v>
      </c>
      <c r="E177" s="94" t="s">
        <v>5157</v>
      </c>
    </row>
    <row r="178" spans="3:5" x14ac:dyDescent="0.35">
      <c r="E178" s="2" t="s">
        <v>5167</v>
      </c>
    </row>
  </sheetData>
  <mergeCells count="2">
    <mergeCell ref="C123:K123"/>
    <mergeCell ref="C138:E138"/>
  </mergeCells>
  <hyperlinks>
    <hyperlink ref="J2" location="'Index'!A1" display="'Index'!A1" xr:uid="{2AB65850-C50E-432F-809F-308ED0DB2772}"/>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3D0AB-E8E6-4411-B428-C30DEA7DA5A7}">
  <sheetPr codeName="Sheet1"/>
  <dimension ref="A1:IV145"/>
  <sheetViews>
    <sheetView showGridLines="0" zoomScale="90" zoomScaleNormal="90" workbookViewId="0">
      <pane ySplit="6" topLeftCell="A12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4392</v>
      </c>
      <c r="J2" s="38" t="s">
        <v>4539</v>
      </c>
    </row>
    <row r="3" spans="1:54" ht="16" x14ac:dyDescent="0.4">
      <c r="C3" s="1" t="s">
        <v>28</v>
      </c>
      <c r="D3" s="21" t="s">
        <v>4393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1052</v>
      </c>
      <c r="C11" s="60" t="s">
        <v>1053</v>
      </c>
      <c r="D11" s="54" t="s">
        <v>1054</v>
      </c>
      <c r="E11" s="6" t="s">
        <v>65</v>
      </c>
      <c r="F11" s="19">
        <v>159647</v>
      </c>
      <c r="G11" s="24">
        <v>15955.12</v>
      </c>
      <c r="H11" s="24">
        <v>6.92</v>
      </c>
      <c r="I11" s="31"/>
      <c r="J11" s="31"/>
      <c r="K11" s="35"/>
    </row>
    <row r="12" spans="1:54" x14ac:dyDescent="0.35">
      <c r="B12" s="8" t="s">
        <v>926</v>
      </c>
      <c r="C12" s="60" t="s">
        <v>927</v>
      </c>
      <c r="D12" s="54" t="s">
        <v>928</v>
      </c>
      <c r="E12" s="6" t="s">
        <v>123</v>
      </c>
      <c r="F12" s="19">
        <v>879500</v>
      </c>
      <c r="G12" s="24">
        <v>12828.39</v>
      </c>
      <c r="H12" s="24">
        <v>5.56</v>
      </c>
      <c r="I12" s="31"/>
      <c r="J12" s="31"/>
      <c r="K12" s="35"/>
    </row>
    <row r="13" spans="1:54" x14ac:dyDescent="0.35">
      <c r="B13" s="8" t="s">
        <v>1139</v>
      </c>
      <c r="C13" s="60" t="s">
        <v>1140</v>
      </c>
      <c r="D13" s="54" t="s">
        <v>1141</v>
      </c>
      <c r="E13" s="6" t="s">
        <v>568</v>
      </c>
      <c r="F13" s="19">
        <v>2853857</v>
      </c>
      <c r="G13" s="24">
        <v>12308.69</v>
      </c>
      <c r="H13" s="24">
        <v>5.34</v>
      </c>
      <c r="I13" s="31"/>
      <c r="J13" s="31"/>
      <c r="K13" s="35"/>
    </row>
    <row r="14" spans="1:54" x14ac:dyDescent="0.35">
      <c r="B14" s="8" t="s">
        <v>59</v>
      </c>
      <c r="C14" s="60" t="s">
        <v>60</v>
      </c>
      <c r="D14" s="54" t="s">
        <v>61</v>
      </c>
      <c r="E14" s="6" t="s">
        <v>44</v>
      </c>
      <c r="F14" s="19">
        <v>979500</v>
      </c>
      <c r="G14" s="24">
        <v>10465.469999999999</v>
      </c>
      <c r="H14" s="24">
        <v>4.54</v>
      </c>
      <c r="I14" s="31"/>
      <c r="J14" s="31"/>
      <c r="K14" s="35"/>
    </row>
    <row r="15" spans="1:54" x14ac:dyDescent="0.35">
      <c r="B15" s="8" t="s">
        <v>41</v>
      </c>
      <c r="C15" s="60" t="s">
        <v>42</v>
      </c>
      <c r="D15" s="54" t="s">
        <v>43</v>
      </c>
      <c r="E15" s="6" t="s">
        <v>44</v>
      </c>
      <c r="F15" s="19">
        <v>785000</v>
      </c>
      <c r="G15" s="24">
        <v>9917.69</v>
      </c>
      <c r="H15" s="24">
        <v>4.3</v>
      </c>
      <c r="I15" s="31"/>
      <c r="J15" s="31"/>
      <c r="K15" s="35"/>
    </row>
    <row r="16" spans="1:54" x14ac:dyDescent="0.35">
      <c r="B16" s="8" t="s">
        <v>2330</v>
      </c>
      <c r="C16" s="60" t="s">
        <v>2331</v>
      </c>
      <c r="D16" s="54" t="s">
        <v>2332</v>
      </c>
      <c r="E16" s="6" t="s">
        <v>515</v>
      </c>
      <c r="F16" s="19">
        <v>1193696</v>
      </c>
      <c r="G16" s="24">
        <v>9251.14</v>
      </c>
      <c r="H16" s="24">
        <v>4.01</v>
      </c>
      <c r="I16" s="31"/>
      <c r="J16" s="31"/>
      <c r="K16" s="35"/>
    </row>
    <row r="17" spans="2:11" x14ac:dyDescent="0.35">
      <c r="B17" s="8" t="s">
        <v>456</v>
      </c>
      <c r="C17" s="60" t="s">
        <v>457</v>
      </c>
      <c r="D17" s="54" t="s">
        <v>458</v>
      </c>
      <c r="E17" s="6" t="s">
        <v>115</v>
      </c>
      <c r="F17" s="19">
        <v>157982</v>
      </c>
      <c r="G17" s="24">
        <v>8319.9599999999991</v>
      </c>
      <c r="H17" s="24">
        <v>3.61</v>
      </c>
      <c r="I17" s="31"/>
      <c r="J17" s="31"/>
      <c r="K17" s="35"/>
    </row>
    <row r="18" spans="2:11" x14ac:dyDescent="0.35">
      <c r="B18" s="8" t="s">
        <v>120</v>
      </c>
      <c r="C18" s="60" t="s">
        <v>121</v>
      </c>
      <c r="D18" s="54" t="s">
        <v>122</v>
      </c>
      <c r="E18" s="6" t="s">
        <v>123</v>
      </c>
      <c r="F18" s="19">
        <v>143646</v>
      </c>
      <c r="G18" s="24">
        <v>8225.17</v>
      </c>
      <c r="H18" s="24">
        <v>3.57</v>
      </c>
      <c r="I18" s="31"/>
      <c r="J18" s="31"/>
      <c r="K18" s="35"/>
    </row>
    <row r="19" spans="2:11" x14ac:dyDescent="0.35">
      <c r="B19" s="8" t="s">
        <v>2221</v>
      </c>
      <c r="C19" s="60" t="s">
        <v>2222</v>
      </c>
      <c r="D19" s="54" t="s">
        <v>2223</v>
      </c>
      <c r="E19" s="6" t="s">
        <v>131</v>
      </c>
      <c r="F19" s="19">
        <v>362565</v>
      </c>
      <c r="G19" s="24">
        <v>6674.82</v>
      </c>
      <c r="H19" s="24">
        <v>2.89</v>
      </c>
      <c r="I19" s="31"/>
      <c r="J19" s="31"/>
      <c r="K19" s="35"/>
    </row>
    <row r="20" spans="2:11" x14ac:dyDescent="0.35">
      <c r="B20" s="8" t="s">
        <v>89</v>
      </c>
      <c r="C20" s="60" t="s">
        <v>90</v>
      </c>
      <c r="D20" s="54" t="s">
        <v>91</v>
      </c>
      <c r="E20" s="6" t="s">
        <v>65</v>
      </c>
      <c r="F20" s="19">
        <v>174264</v>
      </c>
      <c r="G20" s="24">
        <v>6086.87</v>
      </c>
      <c r="H20" s="24">
        <v>2.64</v>
      </c>
      <c r="I20" s="31"/>
      <c r="J20" s="31"/>
      <c r="K20" s="35"/>
    </row>
    <row r="21" spans="2:11" x14ac:dyDescent="0.35">
      <c r="B21" s="8" t="s">
        <v>55</v>
      </c>
      <c r="C21" s="60" t="s">
        <v>56</v>
      </c>
      <c r="D21" s="54" t="s">
        <v>57</v>
      </c>
      <c r="E21" s="6" t="s">
        <v>58</v>
      </c>
      <c r="F21" s="19">
        <v>462000</v>
      </c>
      <c r="G21" s="24">
        <v>5459.92</v>
      </c>
      <c r="H21" s="24">
        <v>2.37</v>
      </c>
      <c r="I21" s="31"/>
      <c r="J21" s="31"/>
      <c r="K21" s="35"/>
    </row>
    <row r="22" spans="2:11" x14ac:dyDescent="0.35">
      <c r="B22" s="8" t="s">
        <v>512</v>
      </c>
      <c r="C22" s="60" t="s">
        <v>513</v>
      </c>
      <c r="D22" s="54" t="s">
        <v>514</v>
      </c>
      <c r="E22" s="6" t="s">
        <v>515</v>
      </c>
      <c r="F22" s="19">
        <v>455499</v>
      </c>
      <c r="G22" s="24">
        <v>5170.37</v>
      </c>
      <c r="H22" s="24">
        <v>2.2400000000000002</v>
      </c>
      <c r="I22" s="31"/>
      <c r="J22" s="31"/>
      <c r="K22" s="35"/>
    </row>
    <row r="23" spans="2:11" x14ac:dyDescent="0.35">
      <c r="B23" s="8" t="s">
        <v>144</v>
      </c>
      <c r="C23" s="60" t="s">
        <v>145</v>
      </c>
      <c r="D23" s="54" t="s">
        <v>146</v>
      </c>
      <c r="E23" s="6" t="s">
        <v>131</v>
      </c>
      <c r="F23" s="19">
        <v>838000</v>
      </c>
      <c r="G23" s="24">
        <v>5088.76</v>
      </c>
      <c r="H23" s="24">
        <v>2.21</v>
      </c>
      <c r="I23" s="31"/>
      <c r="J23" s="31"/>
      <c r="K23" s="35"/>
    </row>
    <row r="24" spans="2:11" x14ac:dyDescent="0.35">
      <c r="B24" s="8" t="s">
        <v>2867</v>
      </c>
      <c r="C24" s="60" t="s">
        <v>2868</v>
      </c>
      <c r="D24" s="54" t="s">
        <v>2869</v>
      </c>
      <c r="E24" s="6" t="s">
        <v>58</v>
      </c>
      <c r="F24" s="19">
        <v>52300</v>
      </c>
      <c r="G24" s="24">
        <v>5086.96</v>
      </c>
      <c r="H24" s="24">
        <v>2.21</v>
      </c>
      <c r="I24" s="31"/>
      <c r="J24" s="31"/>
      <c r="K24" s="35"/>
    </row>
    <row r="25" spans="2:11" x14ac:dyDescent="0.35">
      <c r="B25" s="8" t="s">
        <v>376</v>
      </c>
      <c r="C25" s="60" t="s">
        <v>377</v>
      </c>
      <c r="D25" s="54" t="s">
        <v>378</v>
      </c>
      <c r="E25" s="6" t="s">
        <v>58</v>
      </c>
      <c r="F25" s="19">
        <v>105000</v>
      </c>
      <c r="G25" s="24">
        <v>5040</v>
      </c>
      <c r="H25" s="24">
        <v>2.19</v>
      </c>
      <c r="I25" s="31"/>
      <c r="J25" s="31"/>
      <c r="K25" s="35"/>
    </row>
    <row r="26" spans="2:11" x14ac:dyDescent="0.35">
      <c r="B26" s="8" t="s">
        <v>2207</v>
      </c>
      <c r="C26" s="60" t="s">
        <v>2208</v>
      </c>
      <c r="D26" s="54" t="s">
        <v>2209</v>
      </c>
      <c r="E26" s="6" t="s">
        <v>58</v>
      </c>
      <c r="F26" s="19">
        <v>529654</v>
      </c>
      <c r="G26" s="24">
        <v>4957.83</v>
      </c>
      <c r="H26" s="24">
        <v>2.15</v>
      </c>
      <c r="I26" s="31"/>
      <c r="J26" s="31"/>
      <c r="K26" s="35"/>
    </row>
    <row r="27" spans="2:11" x14ac:dyDescent="0.35">
      <c r="B27" s="8" t="s">
        <v>2311</v>
      </c>
      <c r="C27" s="60" t="s">
        <v>2312</v>
      </c>
      <c r="D27" s="54" t="s">
        <v>2313</v>
      </c>
      <c r="E27" s="6" t="s">
        <v>80</v>
      </c>
      <c r="F27" s="19">
        <v>828000</v>
      </c>
      <c r="G27" s="24">
        <v>4934.47</v>
      </c>
      <c r="H27" s="24">
        <v>2.14</v>
      </c>
      <c r="I27" s="31"/>
      <c r="J27" s="31"/>
      <c r="K27" s="35"/>
    </row>
    <row r="28" spans="2:11" x14ac:dyDescent="0.35">
      <c r="B28" s="8" t="s">
        <v>516</v>
      </c>
      <c r="C28" s="60" t="s">
        <v>517</v>
      </c>
      <c r="D28" s="54" t="s">
        <v>518</v>
      </c>
      <c r="E28" s="6" t="s">
        <v>119</v>
      </c>
      <c r="F28" s="19">
        <v>648750</v>
      </c>
      <c r="G28" s="24">
        <v>4931.1499999999996</v>
      </c>
      <c r="H28" s="24">
        <v>2.14</v>
      </c>
      <c r="I28" s="31"/>
      <c r="J28" s="31"/>
      <c r="K28" s="35"/>
    </row>
    <row r="29" spans="2:11" x14ac:dyDescent="0.35">
      <c r="B29" s="8" t="s">
        <v>952</v>
      </c>
      <c r="C29" s="60" t="s">
        <v>953</v>
      </c>
      <c r="D29" s="54" t="s">
        <v>954</v>
      </c>
      <c r="E29" s="6" t="s">
        <v>58</v>
      </c>
      <c r="F29" s="19">
        <v>396000</v>
      </c>
      <c r="G29" s="24">
        <v>4735.76</v>
      </c>
      <c r="H29" s="24">
        <v>2.0499999999999998</v>
      </c>
      <c r="I29" s="31"/>
      <c r="J29" s="31"/>
      <c r="K29" s="35"/>
    </row>
    <row r="30" spans="2:11" x14ac:dyDescent="0.35">
      <c r="B30" s="8" t="s">
        <v>898</v>
      </c>
      <c r="C30" s="60" t="s">
        <v>899</v>
      </c>
      <c r="D30" s="54" t="s">
        <v>900</v>
      </c>
      <c r="E30" s="6" t="s">
        <v>84</v>
      </c>
      <c r="F30" s="19">
        <v>106000</v>
      </c>
      <c r="G30" s="24">
        <v>4648.3100000000004</v>
      </c>
      <c r="H30" s="24">
        <v>2.02</v>
      </c>
      <c r="I30" s="31"/>
      <c r="J30" s="31"/>
      <c r="K30" s="35"/>
    </row>
    <row r="31" spans="2:11" x14ac:dyDescent="0.35">
      <c r="B31" s="8" t="s">
        <v>629</v>
      </c>
      <c r="C31" s="60" t="s">
        <v>630</v>
      </c>
      <c r="D31" s="54" t="s">
        <v>631</v>
      </c>
      <c r="E31" s="6" t="s">
        <v>250</v>
      </c>
      <c r="F31" s="19">
        <v>878000</v>
      </c>
      <c r="G31" s="24">
        <v>4510.29</v>
      </c>
      <c r="H31" s="24">
        <v>1.96</v>
      </c>
      <c r="I31" s="31"/>
      <c r="J31" s="31"/>
      <c r="K31" s="35"/>
    </row>
    <row r="32" spans="2:11" x14ac:dyDescent="0.35">
      <c r="B32" s="8" t="s">
        <v>277</v>
      </c>
      <c r="C32" s="60" t="s">
        <v>278</v>
      </c>
      <c r="D32" s="54" t="s">
        <v>279</v>
      </c>
      <c r="E32" s="6" t="s">
        <v>115</v>
      </c>
      <c r="F32" s="19">
        <v>113588</v>
      </c>
      <c r="G32" s="24">
        <v>4486.2700000000004</v>
      </c>
      <c r="H32" s="24">
        <v>1.95</v>
      </c>
      <c r="I32" s="31"/>
      <c r="J32" s="31"/>
      <c r="K32" s="35"/>
    </row>
    <row r="33" spans="2:11" x14ac:dyDescent="0.35">
      <c r="B33" s="8" t="s">
        <v>348</v>
      </c>
      <c r="C33" s="60" t="s">
        <v>349</v>
      </c>
      <c r="D33" s="54" t="s">
        <v>350</v>
      </c>
      <c r="E33" s="6" t="s">
        <v>243</v>
      </c>
      <c r="F33" s="19">
        <v>165300</v>
      </c>
      <c r="G33" s="24">
        <v>4483.93</v>
      </c>
      <c r="H33" s="24">
        <v>1.94</v>
      </c>
      <c r="I33" s="31"/>
      <c r="J33" s="31"/>
      <c r="K33" s="35"/>
    </row>
    <row r="34" spans="2:11" x14ac:dyDescent="0.35">
      <c r="B34" s="8" t="s">
        <v>449</v>
      </c>
      <c r="C34" s="60" t="s">
        <v>450</v>
      </c>
      <c r="D34" s="54" t="s">
        <v>451</v>
      </c>
      <c r="E34" s="6" t="s">
        <v>72</v>
      </c>
      <c r="F34" s="19">
        <v>130000</v>
      </c>
      <c r="G34" s="24">
        <v>4451.46</v>
      </c>
      <c r="H34" s="24">
        <v>1.93</v>
      </c>
      <c r="I34" s="31"/>
      <c r="J34" s="31"/>
      <c r="K34" s="35"/>
    </row>
    <row r="35" spans="2:11" x14ac:dyDescent="0.35">
      <c r="B35" s="8" t="s">
        <v>1002</v>
      </c>
      <c r="C35" s="60" t="s">
        <v>1003</v>
      </c>
      <c r="D35" s="54" t="s">
        <v>1004</v>
      </c>
      <c r="E35" s="6" t="s">
        <v>170</v>
      </c>
      <c r="F35" s="19">
        <v>58000</v>
      </c>
      <c r="G35" s="24">
        <v>4429.17</v>
      </c>
      <c r="H35" s="24">
        <v>1.92</v>
      </c>
      <c r="I35" s="31"/>
      <c r="J35" s="31"/>
      <c r="K35" s="35"/>
    </row>
    <row r="36" spans="2:11" x14ac:dyDescent="0.35">
      <c r="B36" s="8" t="s">
        <v>1026</v>
      </c>
      <c r="C36" s="60" t="s">
        <v>1027</v>
      </c>
      <c r="D36" s="54" t="s">
        <v>1028</v>
      </c>
      <c r="E36" s="6" t="s">
        <v>119</v>
      </c>
      <c r="F36" s="19">
        <v>153000</v>
      </c>
      <c r="G36" s="24">
        <v>4318.7299999999996</v>
      </c>
      <c r="H36" s="24">
        <v>1.87</v>
      </c>
      <c r="I36" s="31"/>
      <c r="J36" s="31"/>
      <c r="K36" s="35"/>
    </row>
    <row r="37" spans="2:11" x14ac:dyDescent="0.35">
      <c r="B37" s="8" t="s">
        <v>437</v>
      </c>
      <c r="C37" s="60" t="s">
        <v>438</v>
      </c>
      <c r="D37" s="54" t="s">
        <v>439</v>
      </c>
      <c r="E37" s="6" t="s">
        <v>115</v>
      </c>
      <c r="F37" s="19">
        <v>271600</v>
      </c>
      <c r="G37" s="24">
        <v>4280.1400000000003</v>
      </c>
      <c r="H37" s="24">
        <v>1.86</v>
      </c>
      <c r="I37" s="31"/>
      <c r="J37" s="31"/>
      <c r="K37" s="35"/>
    </row>
    <row r="38" spans="2:11" x14ac:dyDescent="0.35">
      <c r="B38" s="8" t="s">
        <v>938</v>
      </c>
      <c r="C38" s="60" t="s">
        <v>939</v>
      </c>
      <c r="D38" s="54" t="s">
        <v>940</v>
      </c>
      <c r="E38" s="6" t="s">
        <v>123</v>
      </c>
      <c r="F38" s="19">
        <v>380508</v>
      </c>
      <c r="G38" s="24">
        <v>4185.21</v>
      </c>
      <c r="H38" s="24">
        <v>1.81</v>
      </c>
      <c r="I38" s="31"/>
      <c r="J38" s="31"/>
      <c r="K38" s="35"/>
    </row>
    <row r="39" spans="2:11" x14ac:dyDescent="0.35">
      <c r="B39" s="8" t="s">
        <v>2075</v>
      </c>
      <c r="C39" s="60" t="s">
        <v>2076</v>
      </c>
      <c r="D39" s="54" t="s">
        <v>2077</v>
      </c>
      <c r="E39" s="6" t="s">
        <v>143</v>
      </c>
      <c r="F39" s="19">
        <v>229400</v>
      </c>
      <c r="G39" s="24">
        <v>4044.78</v>
      </c>
      <c r="H39" s="24">
        <v>1.75</v>
      </c>
      <c r="I39" s="31"/>
      <c r="J39" s="31"/>
      <c r="K39" s="35"/>
    </row>
    <row r="40" spans="2:11" x14ac:dyDescent="0.35">
      <c r="B40" s="8" t="s">
        <v>586</v>
      </c>
      <c r="C40" s="60" t="s">
        <v>587</v>
      </c>
      <c r="D40" s="54" t="s">
        <v>588</v>
      </c>
      <c r="E40" s="6" t="s">
        <v>589</v>
      </c>
      <c r="F40" s="19">
        <v>810000</v>
      </c>
      <c r="G40" s="24">
        <v>3899.75</v>
      </c>
      <c r="H40" s="24">
        <v>1.69</v>
      </c>
      <c r="I40" s="31"/>
      <c r="J40" s="31"/>
      <c r="K40" s="35"/>
    </row>
    <row r="41" spans="2:11" x14ac:dyDescent="0.35">
      <c r="B41" s="8" t="s">
        <v>2186</v>
      </c>
      <c r="C41" s="60" t="s">
        <v>2187</v>
      </c>
      <c r="D41" s="54" t="s">
        <v>2188</v>
      </c>
      <c r="E41" s="6" t="s">
        <v>139</v>
      </c>
      <c r="F41" s="19">
        <v>238266</v>
      </c>
      <c r="G41" s="24">
        <v>3659.29</v>
      </c>
      <c r="H41" s="24">
        <v>1.59</v>
      </c>
      <c r="I41" s="31"/>
      <c r="J41" s="31"/>
      <c r="K41" s="35"/>
    </row>
    <row r="42" spans="2:11" x14ac:dyDescent="0.35">
      <c r="B42" s="8" t="s">
        <v>312</v>
      </c>
      <c r="C42" s="60" t="s">
        <v>313</v>
      </c>
      <c r="D42" s="54" t="s">
        <v>314</v>
      </c>
      <c r="E42" s="6" t="s">
        <v>58</v>
      </c>
      <c r="F42" s="19">
        <v>300000</v>
      </c>
      <c r="G42" s="24">
        <v>3597.3</v>
      </c>
      <c r="H42" s="24">
        <v>1.56</v>
      </c>
      <c r="I42" s="31"/>
      <c r="J42" s="31"/>
      <c r="K42" s="35"/>
    </row>
    <row r="43" spans="2:11" x14ac:dyDescent="0.35">
      <c r="B43" s="8" t="s">
        <v>501</v>
      </c>
      <c r="C43" s="60" t="s">
        <v>502</v>
      </c>
      <c r="D43" s="54" t="s">
        <v>503</v>
      </c>
      <c r="E43" s="6" t="s">
        <v>44</v>
      </c>
      <c r="F43" s="19">
        <v>1216327</v>
      </c>
      <c r="G43" s="24">
        <v>3204.54</v>
      </c>
      <c r="H43" s="24">
        <v>1.39</v>
      </c>
      <c r="I43" s="31"/>
      <c r="J43" s="31"/>
      <c r="K43" s="35"/>
    </row>
    <row r="44" spans="2:11" x14ac:dyDescent="0.35">
      <c r="B44" s="8" t="s">
        <v>379</v>
      </c>
      <c r="C44" s="60" t="s">
        <v>380</v>
      </c>
      <c r="D44" s="54" t="s">
        <v>381</v>
      </c>
      <c r="E44" s="6" t="s">
        <v>123</v>
      </c>
      <c r="F44" s="19">
        <v>10000000</v>
      </c>
      <c r="G44" s="24">
        <v>2723</v>
      </c>
      <c r="H44" s="24">
        <v>1.18</v>
      </c>
      <c r="I44" s="31"/>
      <c r="J44" s="31"/>
      <c r="K44" s="35"/>
    </row>
    <row r="45" spans="2:11" x14ac:dyDescent="0.35">
      <c r="B45" s="8" t="s">
        <v>116</v>
      </c>
      <c r="C45" s="60" t="s">
        <v>117</v>
      </c>
      <c r="D45" s="54" t="s">
        <v>118</v>
      </c>
      <c r="E45" s="6" t="s">
        <v>119</v>
      </c>
      <c r="F45" s="19">
        <v>40000</v>
      </c>
      <c r="G45" s="24">
        <v>2601</v>
      </c>
      <c r="H45" s="24">
        <v>1.1299999999999999</v>
      </c>
      <c r="I45" s="31"/>
      <c r="J45" s="31"/>
      <c r="K45" s="35"/>
    </row>
    <row r="46" spans="2:11" x14ac:dyDescent="0.35">
      <c r="B46" s="8" t="s">
        <v>77</v>
      </c>
      <c r="C46" s="60" t="s">
        <v>78</v>
      </c>
      <c r="D46" s="54" t="s">
        <v>79</v>
      </c>
      <c r="E46" s="6" t="s">
        <v>80</v>
      </c>
      <c r="F46" s="19">
        <v>240000</v>
      </c>
      <c r="G46" s="24">
        <v>2491.1999999999998</v>
      </c>
      <c r="H46" s="24">
        <v>1.08</v>
      </c>
      <c r="I46" s="31"/>
      <c r="J46" s="31"/>
      <c r="K46" s="35"/>
    </row>
    <row r="47" spans="2:11" x14ac:dyDescent="0.35">
      <c r="B47" s="8" t="s">
        <v>1898</v>
      </c>
      <c r="C47" s="60" t="s">
        <v>1899</v>
      </c>
      <c r="D47" s="54" t="s">
        <v>1900</v>
      </c>
      <c r="E47" s="6" t="s">
        <v>217</v>
      </c>
      <c r="F47" s="19">
        <v>464300</v>
      </c>
      <c r="G47" s="24">
        <v>2433.16</v>
      </c>
      <c r="H47" s="24">
        <v>1.05</v>
      </c>
      <c r="I47" s="31"/>
      <c r="J47" s="31"/>
      <c r="K47" s="35"/>
    </row>
    <row r="48" spans="2:11" x14ac:dyDescent="0.35">
      <c r="B48" s="8" t="s">
        <v>99</v>
      </c>
      <c r="C48" s="60" t="s">
        <v>100</v>
      </c>
      <c r="D48" s="54" t="s">
        <v>101</v>
      </c>
      <c r="E48" s="6" t="s">
        <v>65</v>
      </c>
      <c r="F48" s="19">
        <v>32000</v>
      </c>
      <c r="G48" s="24">
        <v>2274.88</v>
      </c>
      <c r="H48" s="24">
        <v>0.99</v>
      </c>
      <c r="I48" s="31"/>
      <c r="J48" s="31"/>
      <c r="K48" s="35"/>
    </row>
    <row r="49" spans="2:11" x14ac:dyDescent="0.35">
      <c r="B49" s="8" t="s">
        <v>102</v>
      </c>
      <c r="C49" s="60" t="s">
        <v>103</v>
      </c>
      <c r="D49" s="54" t="s">
        <v>104</v>
      </c>
      <c r="E49" s="6" t="s">
        <v>98</v>
      </c>
      <c r="F49" s="19">
        <v>26404</v>
      </c>
      <c r="G49" s="24">
        <v>1909.01</v>
      </c>
      <c r="H49" s="24">
        <v>0.83</v>
      </c>
      <c r="I49" s="31"/>
      <c r="J49" s="31"/>
      <c r="K49" s="35"/>
    </row>
    <row r="50" spans="2:11" x14ac:dyDescent="0.35">
      <c r="B50" s="8" t="s">
        <v>95</v>
      </c>
      <c r="C50" s="60" t="s">
        <v>96</v>
      </c>
      <c r="D50" s="54" t="s">
        <v>97</v>
      </c>
      <c r="E50" s="6" t="s">
        <v>98</v>
      </c>
      <c r="F50" s="19">
        <v>36302</v>
      </c>
      <c r="G50" s="24">
        <v>1382.45</v>
      </c>
      <c r="H50" s="24">
        <v>0.6</v>
      </c>
      <c r="I50" s="31"/>
      <c r="J50" s="31"/>
      <c r="K50" s="35"/>
    </row>
    <row r="51" spans="2:11" x14ac:dyDescent="0.35">
      <c r="B51" s="8" t="s">
        <v>901</v>
      </c>
      <c r="C51" s="60" t="s">
        <v>902</v>
      </c>
      <c r="D51" s="54" t="s">
        <v>903</v>
      </c>
      <c r="E51" s="6" t="s">
        <v>153</v>
      </c>
      <c r="F51" s="19">
        <v>475000</v>
      </c>
      <c r="G51" s="24">
        <v>1173.3900000000001</v>
      </c>
      <c r="H51" s="24">
        <v>0.51</v>
      </c>
      <c r="I51" s="31"/>
      <c r="J51" s="31"/>
      <c r="K51" s="35"/>
    </row>
    <row r="52" spans="2:11" x14ac:dyDescent="0.35">
      <c r="B52" s="8" t="s">
        <v>81</v>
      </c>
      <c r="C52" s="60" t="s">
        <v>82</v>
      </c>
      <c r="D52" s="54" t="s">
        <v>83</v>
      </c>
      <c r="E52" s="6" t="s">
        <v>84</v>
      </c>
      <c r="F52" s="19">
        <v>45000</v>
      </c>
      <c r="G52" s="24">
        <v>1100.03</v>
      </c>
      <c r="H52" s="24">
        <v>0.48</v>
      </c>
      <c r="I52" s="31"/>
      <c r="J52" s="31"/>
      <c r="K52" s="35"/>
    </row>
    <row r="53" spans="2:11" x14ac:dyDescent="0.35">
      <c r="C53" s="58" t="s">
        <v>185</v>
      </c>
      <c r="D53" s="54"/>
      <c r="E53" s="6"/>
      <c r="F53" s="19"/>
      <c r="G53" s="25">
        <v>221725.83</v>
      </c>
      <c r="H53" s="25">
        <v>96.17</v>
      </c>
      <c r="I53" s="31"/>
      <c r="J53" s="31"/>
      <c r="K53" s="35"/>
    </row>
    <row r="54" spans="2:11" x14ac:dyDescent="0.35">
      <c r="C54" s="57"/>
      <c r="D54" s="54"/>
      <c r="E54" s="6"/>
      <c r="F54" s="19"/>
      <c r="G54" s="24"/>
      <c r="H54" s="24"/>
      <c r="I54" s="31"/>
      <c r="J54" s="31"/>
      <c r="K54" s="35"/>
    </row>
    <row r="55" spans="2:11" x14ac:dyDescent="0.35">
      <c r="C55" s="58" t="s">
        <v>3</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4</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5</v>
      </c>
      <c r="D59" s="54"/>
      <c r="E59" s="6"/>
      <c r="F59" s="19"/>
      <c r="G59" s="24"/>
      <c r="H59" s="24"/>
      <c r="I59" s="31"/>
      <c r="J59" s="31"/>
      <c r="K59" s="35"/>
    </row>
    <row r="60" spans="2:11" x14ac:dyDescent="0.35">
      <c r="C60" s="57"/>
      <c r="D60" s="54"/>
      <c r="E60" s="6"/>
      <c r="F60" s="19"/>
      <c r="G60" s="24"/>
      <c r="H60" s="24"/>
      <c r="I60" s="31"/>
      <c r="J60" s="31"/>
      <c r="K60" s="35"/>
    </row>
    <row r="61" spans="2:11" x14ac:dyDescent="0.35">
      <c r="C61" s="58" t="s">
        <v>6</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7</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8</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9</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10</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11</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13</v>
      </c>
      <c r="D73" s="54"/>
      <c r="E73" s="6"/>
      <c r="F73" s="19"/>
      <c r="G73" s="24"/>
      <c r="H73" s="24"/>
      <c r="I73" s="31"/>
      <c r="J73" s="31"/>
      <c r="K73" s="35"/>
    </row>
    <row r="74" spans="1:11" x14ac:dyDescent="0.35">
      <c r="A74" s="28"/>
      <c r="B74" s="28"/>
      <c r="C74" s="58" t="s">
        <v>14</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15</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16</v>
      </c>
      <c r="D78" s="54"/>
      <c r="E78" s="6"/>
      <c r="F78" s="19"/>
      <c r="G78" s="24"/>
      <c r="H78" s="24"/>
      <c r="I78" s="31"/>
      <c r="J78" s="31"/>
      <c r="K78" s="35"/>
    </row>
    <row r="79" spans="1:11" x14ac:dyDescent="0.35">
      <c r="B79" s="8" t="s">
        <v>1221</v>
      </c>
      <c r="C79" s="60" t="s">
        <v>1222</v>
      </c>
      <c r="D79" s="54" t="s">
        <v>1223</v>
      </c>
      <c r="E79" s="6" t="s">
        <v>196</v>
      </c>
      <c r="F79" s="19">
        <v>5000000</v>
      </c>
      <c r="G79" s="24">
        <v>4995.8100000000004</v>
      </c>
      <c r="H79" s="24">
        <v>2.17</v>
      </c>
      <c r="I79" s="31">
        <v>5.1112000000000002</v>
      </c>
      <c r="J79" s="31"/>
      <c r="K79" s="35"/>
    </row>
    <row r="80" spans="1:11" x14ac:dyDescent="0.35">
      <c r="C80" s="58" t="s">
        <v>185</v>
      </c>
      <c r="D80" s="54"/>
      <c r="E80" s="6"/>
      <c r="F80" s="19"/>
      <c r="G80" s="25">
        <v>4995.8100000000004</v>
      </c>
      <c r="H80" s="25">
        <v>2.17</v>
      </c>
      <c r="I80" s="31"/>
      <c r="J80" s="31"/>
      <c r="K80" s="35"/>
    </row>
    <row r="81" spans="1:11" x14ac:dyDescent="0.35">
      <c r="C81" s="57"/>
      <c r="D81" s="54"/>
      <c r="E81" s="6"/>
      <c r="F81" s="19"/>
      <c r="G81" s="24"/>
      <c r="H81" s="24"/>
      <c r="I81" s="31"/>
      <c r="J81" s="31"/>
      <c r="K81" s="35"/>
    </row>
    <row r="82" spans="1:11" x14ac:dyDescent="0.35">
      <c r="C82" s="58" t="s">
        <v>17</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18</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19</v>
      </c>
      <c r="D86" s="54"/>
      <c r="E86" s="6"/>
      <c r="F86" s="19"/>
      <c r="G86" s="24"/>
      <c r="H86" s="24"/>
      <c r="I86" s="31"/>
      <c r="J86" s="31"/>
      <c r="K86" s="35"/>
    </row>
    <row r="87" spans="1:11" x14ac:dyDescent="0.35">
      <c r="A87" s="28"/>
      <c r="B87" s="28"/>
      <c r="C87" s="58" t="s">
        <v>20</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21</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22</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23</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C95" s="59" t="s">
        <v>24</v>
      </c>
      <c r="D95" s="54"/>
      <c r="E95" s="6"/>
      <c r="F95" s="19"/>
      <c r="G95" s="24"/>
      <c r="H95" s="24"/>
      <c r="I95" s="31"/>
      <c r="J95" s="31"/>
      <c r="K95" s="35"/>
    </row>
    <row r="96" spans="1:11" x14ac:dyDescent="0.35">
      <c r="B96" s="8" t="s">
        <v>197</v>
      </c>
      <c r="C96" s="60" t="s">
        <v>198</v>
      </c>
      <c r="D96" s="54"/>
      <c r="E96" s="6"/>
      <c r="F96" s="19"/>
      <c r="G96" s="24">
        <v>4156.29</v>
      </c>
      <c r="H96" s="24">
        <v>1.8</v>
      </c>
      <c r="I96" s="31"/>
      <c r="J96" s="31"/>
      <c r="K96" s="35"/>
    </row>
    <row r="97" spans="1:54" x14ac:dyDescent="0.35">
      <c r="C97" s="58" t="s">
        <v>185</v>
      </c>
      <c r="D97" s="54"/>
      <c r="E97" s="6"/>
      <c r="F97" s="19"/>
      <c r="G97" s="25">
        <v>4156.29</v>
      </c>
      <c r="H97" s="25">
        <v>1.8</v>
      </c>
      <c r="I97" s="31"/>
      <c r="J97" s="31"/>
      <c r="K97" s="35"/>
    </row>
    <row r="98" spans="1:54" x14ac:dyDescent="0.35">
      <c r="C98" s="57"/>
      <c r="D98" s="54"/>
      <c r="E98" s="6"/>
      <c r="F98" s="19"/>
      <c r="G98" s="24"/>
      <c r="H98" s="24"/>
      <c r="I98" s="31"/>
      <c r="J98" s="31"/>
      <c r="K98" s="35"/>
    </row>
    <row r="99" spans="1:54" x14ac:dyDescent="0.35">
      <c r="A99" s="10"/>
      <c r="B99" s="28"/>
      <c r="C99" s="58" t="s">
        <v>25</v>
      </c>
      <c r="D99" s="54"/>
      <c r="E99" s="6"/>
      <c r="F99" s="19"/>
      <c r="G99" s="24"/>
      <c r="H99" s="24"/>
      <c r="I99" s="31"/>
      <c r="J99" s="31"/>
      <c r="K99" s="35"/>
    </row>
    <row r="100" spans="1:54" s="2" customFormat="1" ht="13.5" x14ac:dyDescent="0.35">
      <c r="A100" s="28"/>
      <c r="B100" s="28"/>
      <c r="C100" s="57" t="s">
        <v>4855</v>
      </c>
      <c r="D100" s="54"/>
      <c r="E100" s="6"/>
      <c r="F100" s="19"/>
      <c r="G100" s="24" t="s">
        <v>2</v>
      </c>
      <c r="H100" s="24" t="s">
        <v>2</v>
      </c>
      <c r="I100" s="31"/>
      <c r="J100" s="31"/>
      <c r="K100" s="35"/>
      <c r="L100" s="3"/>
      <c r="AI100" s="3"/>
      <c r="AV100" s="3"/>
      <c r="AX100" s="3"/>
      <c r="BB100" s="3"/>
    </row>
    <row r="101" spans="1:54" x14ac:dyDescent="0.35">
      <c r="B101" s="8"/>
      <c r="C101" s="60" t="s">
        <v>199</v>
      </c>
      <c r="D101" s="54"/>
      <c r="E101" s="6"/>
      <c r="F101" s="19"/>
      <c r="G101" s="24">
        <v>-235.1</v>
      </c>
      <c r="H101" s="24">
        <v>-0.14000000000000001</v>
      </c>
      <c r="I101" s="31"/>
      <c r="J101" s="31"/>
      <c r="K101" s="35"/>
    </row>
    <row r="102" spans="1:54" x14ac:dyDescent="0.35">
      <c r="C102" s="58" t="s">
        <v>185</v>
      </c>
      <c r="D102" s="54"/>
      <c r="E102" s="6"/>
      <c r="F102" s="19"/>
      <c r="G102" s="25">
        <v>-235.1</v>
      </c>
      <c r="H102" s="25">
        <v>-0.14000000000000001</v>
      </c>
      <c r="I102" s="31"/>
      <c r="J102" s="31"/>
      <c r="K102" s="35"/>
    </row>
    <row r="103" spans="1:54" x14ac:dyDescent="0.35">
      <c r="C103" s="57"/>
      <c r="D103" s="54"/>
      <c r="E103" s="6"/>
      <c r="F103" s="19"/>
      <c r="G103" s="24"/>
      <c r="H103" s="24"/>
      <c r="I103" s="31"/>
      <c r="J103" s="31"/>
      <c r="K103" s="35"/>
    </row>
    <row r="104" spans="1:54" x14ac:dyDescent="0.35">
      <c r="C104" s="61" t="s">
        <v>200</v>
      </c>
      <c r="D104" s="55"/>
      <c r="E104" s="5"/>
      <c r="F104" s="20"/>
      <c r="G104" s="26">
        <v>230642.83</v>
      </c>
      <c r="H104" s="26">
        <v>100</v>
      </c>
      <c r="I104" s="32"/>
      <c r="J104" s="32"/>
      <c r="K104" s="36"/>
    </row>
    <row r="107" spans="1:54" x14ac:dyDescent="0.35">
      <c r="C107" s="1" t="s">
        <v>201</v>
      </c>
    </row>
    <row r="108" spans="1:54" x14ac:dyDescent="0.35">
      <c r="C108" s="37" t="s">
        <v>202</v>
      </c>
      <c r="D108" s="37"/>
      <c r="E108" s="37"/>
      <c r="F108" s="37"/>
      <c r="G108" s="37"/>
      <c r="H108" s="37"/>
      <c r="I108" s="37"/>
      <c r="J108" s="37"/>
      <c r="K108" s="37"/>
    </row>
    <row r="109" spans="1:54" x14ac:dyDescent="0.35">
      <c r="C109" s="2" t="s">
        <v>203</v>
      </c>
    </row>
    <row r="110" spans="1:54" x14ac:dyDescent="0.35">
      <c r="C110" s="2" t="s">
        <v>204</v>
      </c>
    </row>
    <row r="111" spans="1:54" ht="30" customHeight="1" x14ac:dyDescent="0.35">
      <c r="C111" s="205" t="s">
        <v>205</v>
      </c>
      <c r="D111" s="206"/>
      <c r="E111" s="206"/>
      <c r="F111" s="206"/>
      <c r="G111" s="206"/>
      <c r="H111" s="206"/>
      <c r="I111" s="206"/>
      <c r="J111" s="206"/>
      <c r="K111" s="206"/>
    </row>
    <row r="112" spans="1:54" x14ac:dyDescent="0.35">
      <c r="C112" s="2" t="s">
        <v>206</v>
      </c>
    </row>
    <row r="114" spans="1:256" x14ac:dyDescent="0.35">
      <c r="C114" s="2" t="s">
        <v>5006</v>
      </c>
      <c r="E114" s="2" t="s">
        <v>2</v>
      </c>
    </row>
    <row r="116" spans="1:256" x14ac:dyDescent="0.35">
      <c r="C116" s="2" t="s">
        <v>5007</v>
      </c>
      <c r="E116" s="2" t="s">
        <v>2</v>
      </c>
    </row>
    <row r="118" spans="1:256" x14ac:dyDescent="0.35">
      <c r="C118" s="2" t="s">
        <v>5056</v>
      </c>
    </row>
    <row r="120" spans="1:256" x14ac:dyDescent="0.35">
      <c r="C120" s="2" t="s">
        <v>5057</v>
      </c>
    </row>
    <row r="121" spans="1:256" s="86" customFormat="1" ht="35.25" customHeight="1" x14ac:dyDescent="0.35">
      <c r="A121" s="82"/>
      <c r="B121" s="82"/>
      <c r="C121" s="87" t="s">
        <v>5012</v>
      </c>
      <c r="D121" s="91" t="s">
        <v>5013</v>
      </c>
      <c r="E121" s="91" t="s">
        <v>5014</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35">
      <c r="A122" s="82"/>
      <c r="B122" s="82"/>
      <c r="C122" s="89" t="s">
        <v>5015</v>
      </c>
      <c r="D122" s="92">
        <v>9.0554000000000006</v>
      </c>
      <c r="E122" s="92">
        <v>9.8729999999999993</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35">
      <c r="A123" s="82"/>
      <c r="B123" s="82"/>
      <c r="C123" s="89" t="s">
        <v>5016</v>
      </c>
      <c r="D123" s="92">
        <v>9.0554000000000006</v>
      </c>
      <c r="E123" s="92">
        <v>9.8729999999999993</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35">
      <c r="A124" s="82"/>
      <c r="B124" s="82"/>
      <c r="C124" s="89" t="s">
        <v>5017</v>
      </c>
      <c r="D124" s="92">
        <v>9.0686</v>
      </c>
      <c r="E124" s="92">
        <v>9.8971</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35">
      <c r="A125" s="82"/>
      <c r="B125" s="82"/>
      <c r="C125" s="89" t="s">
        <v>5018</v>
      </c>
      <c r="D125" s="92">
        <v>9.0685000000000002</v>
      </c>
      <c r="E125" s="92">
        <v>9.8970000000000002</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ht="85" customHeight="1" x14ac:dyDescent="0.35">
      <c r="A126" s="82"/>
      <c r="B126" s="82"/>
      <c r="C126" s="207" t="s">
        <v>5051</v>
      </c>
      <c r="D126" s="208"/>
      <c r="E126" s="209"/>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8" spans="1:256" x14ac:dyDescent="0.35">
      <c r="C128" s="2" t="s">
        <v>5058</v>
      </c>
      <c r="E128" s="2" t="s">
        <v>2</v>
      </c>
    </row>
    <row r="130" spans="3:5" x14ac:dyDescent="0.35">
      <c r="C130" s="2" t="s">
        <v>5059</v>
      </c>
      <c r="E130" s="2" t="s">
        <v>2</v>
      </c>
    </row>
    <row r="132" spans="3:5" x14ac:dyDescent="0.35">
      <c r="C132" s="2" t="s">
        <v>5008</v>
      </c>
      <c r="E132" s="2" t="s">
        <v>2</v>
      </c>
    </row>
    <row r="134" spans="3:5" x14ac:dyDescent="0.35">
      <c r="C134" s="2" t="s">
        <v>5009</v>
      </c>
      <c r="E134" s="2" t="s">
        <v>2</v>
      </c>
    </row>
    <row r="136" spans="3:5" x14ac:dyDescent="0.35">
      <c r="C136" s="2" t="s">
        <v>5010</v>
      </c>
      <c r="E136" s="100">
        <v>0.30263486740505496</v>
      </c>
    </row>
    <row r="138" spans="3:5" x14ac:dyDescent="0.35">
      <c r="C138" s="2" t="s">
        <v>5011</v>
      </c>
      <c r="E138" s="101" t="s">
        <v>5229</v>
      </c>
    </row>
    <row r="140" spans="3:5" x14ac:dyDescent="0.35">
      <c r="C140" s="2" t="s">
        <v>5060</v>
      </c>
      <c r="E140" s="2" t="s">
        <v>2</v>
      </c>
    </row>
    <row r="142" spans="3:5" x14ac:dyDescent="0.35">
      <c r="C142" s="2" t="s">
        <v>5230</v>
      </c>
    </row>
    <row r="144" spans="3:5" x14ac:dyDescent="0.35">
      <c r="C144" s="1" t="s">
        <v>5156</v>
      </c>
      <c r="E144" s="94" t="s">
        <v>5157</v>
      </c>
    </row>
    <row r="145" spans="5:5" x14ac:dyDescent="0.35">
      <c r="E145" s="2" t="s">
        <v>5196</v>
      </c>
    </row>
  </sheetData>
  <mergeCells count="2">
    <mergeCell ref="C111:K111"/>
    <mergeCell ref="C126:E126"/>
  </mergeCells>
  <hyperlinks>
    <hyperlink ref="J2" location="'Index'!A1" display="'Index'!A1" xr:uid="{DAF0B4B1-512B-42CB-BBC3-EC5404FC6E85}"/>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3C10C-6C17-4DB1-A92F-F09350686E53}">
  <sheetPr codeName="Sheet1"/>
  <dimension ref="A1:IV147"/>
  <sheetViews>
    <sheetView showGridLines="0" zoomScale="90" zoomScaleNormal="90" workbookViewId="0">
      <pane ySplit="6" topLeftCell="A12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4338</v>
      </c>
      <c r="J2" s="38" t="s">
        <v>4539</v>
      </c>
    </row>
    <row r="3" spans="1:54" ht="16" x14ac:dyDescent="0.4">
      <c r="C3" s="1" t="s">
        <v>28</v>
      </c>
      <c r="D3" s="21" t="s">
        <v>4394</v>
      </c>
      <c r="F3" s="72" t="s">
        <v>4931</v>
      </c>
      <c r="G3" s="13" t="s">
        <v>4935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2204</v>
      </c>
      <c r="C11" s="60" t="s">
        <v>2205</v>
      </c>
      <c r="D11" s="54" t="s">
        <v>2206</v>
      </c>
      <c r="E11" s="6" t="s">
        <v>243</v>
      </c>
      <c r="F11" s="19">
        <v>1590</v>
      </c>
      <c r="G11" s="24">
        <v>57.88</v>
      </c>
      <c r="H11" s="24">
        <v>6.88</v>
      </c>
      <c r="I11" s="31"/>
      <c r="J11" s="31"/>
      <c r="K11" s="35"/>
    </row>
    <row r="12" spans="1:54" x14ac:dyDescent="0.35">
      <c r="B12" s="8" t="s">
        <v>456</v>
      </c>
      <c r="C12" s="60" t="s">
        <v>457</v>
      </c>
      <c r="D12" s="54" t="s">
        <v>458</v>
      </c>
      <c r="E12" s="6" t="s">
        <v>115</v>
      </c>
      <c r="F12" s="19">
        <v>766</v>
      </c>
      <c r="G12" s="24">
        <v>40.340000000000003</v>
      </c>
      <c r="H12" s="24">
        <v>4.79</v>
      </c>
      <c r="I12" s="31"/>
      <c r="J12" s="31"/>
      <c r="K12" s="35"/>
    </row>
    <row r="13" spans="1:54" x14ac:dyDescent="0.35">
      <c r="B13" s="8" t="s">
        <v>2389</v>
      </c>
      <c r="C13" s="60" t="s">
        <v>1787</v>
      </c>
      <c r="D13" s="54" t="s">
        <v>2390</v>
      </c>
      <c r="E13" s="6" t="s">
        <v>44</v>
      </c>
      <c r="F13" s="19">
        <v>3876</v>
      </c>
      <c r="G13" s="24">
        <v>39.380000000000003</v>
      </c>
      <c r="H13" s="24">
        <v>4.68</v>
      </c>
      <c r="I13" s="31"/>
      <c r="J13" s="31"/>
      <c r="K13" s="35"/>
    </row>
    <row r="14" spans="1:54" x14ac:dyDescent="0.35">
      <c r="B14" s="8" t="s">
        <v>1083</v>
      </c>
      <c r="C14" s="60" t="s">
        <v>1084</v>
      </c>
      <c r="D14" s="54" t="s">
        <v>1085</v>
      </c>
      <c r="E14" s="6" t="s">
        <v>65</v>
      </c>
      <c r="F14" s="19">
        <v>747</v>
      </c>
      <c r="G14" s="24">
        <v>38.090000000000003</v>
      </c>
      <c r="H14" s="24">
        <v>4.53</v>
      </c>
      <c r="I14" s="31"/>
      <c r="J14" s="31"/>
      <c r="K14" s="35"/>
    </row>
    <row r="15" spans="1:54" x14ac:dyDescent="0.35">
      <c r="B15" s="8" t="s">
        <v>2068</v>
      </c>
      <c r="C15" s="60" t="s">
        <v>1546</v>
      </c>
      <c r="D15" s="54" t="s">
        <v>2069</v>
      </c>
      <c r="E15" s="6" t="s">
        <v>44</v>
      </c>
      <c r="F15" s="19">
        <v>13231</v>
      </c>
      <c r="G15" s="24">
        <v>37.97</v>
      </c>
      <c r="H15" s="24">
        <v>4.51</v>
      </c>
      <c r="I15" s="31"/>
      <c r="J15" s="31"/>
      <c r="K15" s="35"/>
    </row>
    <row r="16" spans="1:54" x14ac:dyDescent="0.35">
      <c r="B16" s="8" t="s">
        <v>449</v>
      </c>
      <c r="C16" s="60" t="s">
        <v>450</v>
      </c>
      <c r="D16" s="54" t="s">
        <v>451</v>
      </c>
      <c r="E16" s="6" t="s">
        <v>72</v>
      </c>
      <c r="F16" s="19">
        <v>1072</v>
      </c>
      <c r="G16" s="24">
        <v>36.71</v>
      </c>
      <c r="H16" s="24">
        <v>4.3600000000000003</v>
      </c>
      <c r="I16" s="31"/>
      <c r="J16" s="31"/>
      <c r="K16" s="35"/>
    </row>
    <row r="17" spans="2:11" x14ac:dyDescent="0.35">
      <c r="B17" s="8" t="s">
        <v>3624</v>
      </c>
      <c r="C17" s="60" t="s">
        <v>3625</v>
      </c>
      <c r="D17" s="54" t="s">
        <v>3626</v>
      </c>
      <c r="E17" s="6" t="s">
        <v>98</v>
      </c>
      <c r="F17" s="19">
        <v>645</v>
      </c>
      <c r="G17" s="24">
        <v>28.81</v>
      </c>
      <c r="H17" s="24">
        <v>3.42</v>
      </c>
      <c r="I17" s="31"/>
      <c r="J17" s="31"/>
      <c r="K17" s="35"/>
    </row>
    <row r="18" spans="2:11" x14ac:dyDescent="0.35">
      <c r="B18" s="8" t="s">
        <v>2420</v>
      </c>
      <c r="C18" s="60" t="s">
        <v>1474</v>
      </c>
      <c r="D18" s="54" t="s">
        <v>2421</v>
      </c>
      <c r="E18" s="6" t="s">
        <v>72</v>
      </c>
      <c r="F18" s="19">
        <v>9845</v>
      </c>
      <c r="G18" s="24">
        <v>27.54</v>
      </c>
      <c r="H18" s="24">
        <v>3.27</v>
      </c>
      <c r="I18" s="31"/>
      <c r="J18" s="31"/>
      <c r="K18" s="35"/>
    </row>
    <row r="19" spans="2:11" x14ac:dyDescent="0.35">
      <c r="B19" s="8" t="s">
        <v>214</v>
      </c>
      <c r="C19" s="60" t="s">
        <v>215</v>
      </c>
      <c r="D19" s="54" t="s">
        <v>216</v>
      </c>
      <c r="E19" s="6" t="s">
        <v>217</v>
      </c>
      <c r="F19" s="19">
        <v>15900</v>
      </c>
      <c r="G19" s="24">
        <v>25.77</v>
      </c>
      <c r="H19" s="24">
        <v>3.06</v>
      </c>
      <c r="I19" s="31"/>
      <c r="J19" s="31"/>
      <c r="K19" s="35"/>
    </row>
    <row r="20" spans="2:11" x14ac:dyDescent="0.35">
      <c r="B20" s="8" t="s">
        <v>1008</v>
      </c>
      <c r="C20" s="60" t="s">
        <v>1009</v>
      </c>
      <c r="D20" s="54" t="s">
        <v>1010</v>
      </c>
      <c r="E20" s="6" t="s">
        <v>170</v>
      </c>
      <c r="F20" s="19">
        <v>2785</v>
      </c>
      <c r="G20" s="24">
        <v>25.7</v>
      </c>
      <c r="H20" s="24">
        <v>3.05</v>
      </c>
      <c r="I20" s="31"/>
      <c r="J20" s="31"/>
      <c r="K20" s="35"/>
    </row>
    <row r="21" spans="2:11" x14ac:dyDescent="0.35">
      <c r="B21" s="8" t="s">
        <v>2339</v>
      </c>
      <c r="C21" s="60" t="s">
        <v>2340</v>
      </c>
      <c r="D21" s="54" t="s">
        <v>2341</v>
      </c>
      <c r="E21" s="6" t="s">
        <v>961</v>
      </c>
      <c r="F21" s="19">
        <v>2336</v>
      </c>
      <c r="G21" s="24">
        <v>25.6</v>
      </c>
      <c r="H21" s="24">
        <v>3.04</v>
      </c>
      <c r="I21" s="31"/>
      <c r="J21" s="31"/>
      <c r="K21" s="35"/>
    </row>
    <row r="22" spans="2:11" x14ac:dyDescent="0.35">
      <c r="B22" s="8" t="s">
        <v>1866</v>
      </c>
      <c r="C22" s="60" t="s">
        <v>1867</v>
      </c>
      <c r="D22" s="54" t="s">
        <v>1868</v>
      </c>
      <c r="E22" s="6" t="s">
        <v>143</v>
      </c>
      <c r="F22" s="19">
        <v>1508</v>
      </c>
      <c r="G22" s="24">
        <v>23.91</v>
      </c>
      <c r="H22" s="24">
        <v>2.84</v>
      </c>
      <c r="I22" s="31"/>
      <c r="J22" s="31"/>
      <c r="K22" s="35"/>
    </row>
    <row r="23" spans="2:11" x14ac:dyDescent="0.35">
      <c r="B23" s="8" t="s">
        <v>2314</v>
      </c>
      <c r="C23" s="60" t="s">
        <v>1698</v>
      </c>
      <c r="D23" s="54" t="s">
        <v>2315</v>
      </c>
      <c r="E23" s="6" t="s">
        <v>72</v>
      </c>
      <c r="F23" s="19">
        <v>6881</v>
      </c>
      <c r="G23" s="24">
        <v>23.77</v>
      </c>
      <c r="H23" s="24">
        <v>2.82</v>
      </c>
      <c r="I23" s="31"/>
      <c r="J23" s="31"/>
      <c r="K23" s="35"/>
    </row>
    <row r="24" spans="2:11" x14ac:dyDescent="0.35">
      <c r="B24" s="8" t="s">
        <v>150</v>
      </c>
      <c r="C24" s="60" t="s">
        <v>151</v>
      </c>
      <c r="D24" s="54" t="s">
        <v>152</v>
      </c>
      <c r="E24" s="6" t="s">
        <v>153</v>
      </c>
      <c r="F24" s="19">
        <v>8951</v>
      </c>
      <c r="G24" s="24">
        <v>23.7</v>
      </c>
      <c r="H24" s="24">
        <v>2.82</v>
      </c>
      <c r="I24" s="31"/>
      <c r="J24" s="31"/>
      <c r="K24" s="35"/>
    </row>
    <row r="25" spans="2:11" x14ac:dyDescent="0.35">
      <c r="B25" s="8" t="s">
        <v>348</v>
      </c>
      <c r="C25" s="60" t="s">
        <v>349</v>
      </c>
      <c r="D25" s="54" t="s">
        <v>350</v>
      </c>
      <c r="E25" s="6" t="s">
        <v>243</v>
      </c>
      <c r="F25" s="19">
        <v>802</v>
      </c>
      <c r="G25" s="24">
        <v>21.76</v>
      </c>
      <c r="H25" s="24">
        <v>2.58</v>
      </c>
      <c r="I25" s="31"/>
      <c r="J25" s="31"/>
      <c r="K25" s="35"/>
    </row>
    <row r="26" spans="2:11" x14ac:dyDescent="0.35">
      <c r="B26" s="8" t="s">
        <v>2659</v>
      </c>
      <c r="C26" s="60" t="s">
        <v>1552</v>
      </c>
      <c r="D26" s="54" t="s">
        <v>2660</v>
      </c>
      <c r="E26" s="6" t="s">
        <v>44</v>
      </c>
      <c r="F26" s="19">
        <v>2462</v>
      </c>
      <c r="G26" s="24">
        <v>20.97</v>
      </c>
      <c r="H26" s="24">
        <v>2.4900000000000002</v>
      </c>
      <c r="I26" s="31"/>
      <c r="J26" s="31"/>
      <c r="K26" s="35"/>
    </row>
    <row r="27" spans="2:11" x14ac:dyDescent="0.35">
      <c r="B27" s="8" t="s">
        <v>2386</v>
      </c>
      <c r="C27" s="60" t="s">
        <v>2387</v>
      </c>
      <c r="D27" s="54" t="s">
        <v>2388</v>
      </c>
      <c r="E27" s="6" t="s">
        <v>98</v>
      </c>
      <c r="F27" s="19">
        <v>58</v>
      </c>
      <c r="G27" s="24">
        <v>19.46</v>
      </c>
      <c r="H27" s="24">
        <v>2.31</v>
      </c>
      <c r="I27" s="31"/>
      <c r="J27" s="31"/>
      <c r="K27" s="35"/>
    </row>
    <row r="28" spans="2:11" x14ac:dyDescent="0.35">
      <c r="B28" s="8" t="s">
        <v>2304</v>
      </c>
      <c r="C28" s="60" t="s">
        <v>655</v>
      </c>
      <c r="D28" s="54" t="s">
        <v>2305</v>
      </c>
      <c r="E28" s="6" t="s">
        <v>302</v>
      </c>
      <c r="F28" s="19">
        <v>19844</v>
      </c>
      <c r="G28" s="24">
        <v>19.14</v>
      </c>
      <c r="H28" s="24">
        <v>2.27</v>
      </c>
      <c r="I28" s="31"/>
      <c r="J28" s="31"/>
      <c r="K28" s="35"/>
    </row>
    <row r="29" spans="2:11" x14ac:dyDescent="0.35">
      <c r="B29" s="8" t="s">
        <v>2345</v>
      </c>
      <c r="C29" s="60" t="s">
        <v>1564</v>
      </c>
      <c r="D29" s="54" t="s">
        <v>2346</v>
      </c>
      <c r="E29" s="6" t="s">
        <v>44</v>
      </c>
      <c r="F29" s="19">
        <v>27370</v>
      </c>
      <c r="G29" s="24">
        <v>19.059999999999999</v>
      </c>
      <c r="H29" s="24">
        <v>2.2599999999999998</v>
      </c>
      <c r="I29" s="31"/>
      <c r="J29" s="31"/>
      <c r="K29" s="35"/>
    </row>
    <row r="30" spans="2:11" x14ac:dyDescent="0.35">
      <c r="B30" s="8" t="s">
        <v>1070</v>
      </c>
      <c r="C30" s="60" t="s">
        <v>1071</v>
      </c>
      <c r="D30" s="54" t="s">
        <v>1072</v>
      </c>
      <c r="E30" s="6" t="s">
        <v>455</v>
      </c>
      <c r="F30" s="19">
        <v>2951</v>
      </c>
      <c r="G30" s="24">
        <v>18.940000000000001</v>
      </c>
      <c r="H30" s="24">
        <v>2.25</v>
      </c>
      <c r="I30" s="31"/>
      <c r="J30" s="31"/>
      <c r="K30" s="35"/>
    </row>
    <row r="31" spans="2:11" x14ac:dyDescent="0.35">
      <c r="B31" s="8" t="s">
        <v>2298</v>
      </c>
      <c r="C31" s="60" t="s">
        <v>2299</v>
      </c>
      <c r="D31" s="54" t="s">
        <v>2300</v>
      </c>
      <c r="E31" s="6" t="s">
        <v>119</v>
      </c>
      <c r="F31" s="19">
        <v>761</v>
      </c>
      <c r="G31" s="24">
        <v>18.309999999999999</v>
      </c>
      <c r="H31" s="24">
        <v>2.1800000000000002</v>
      </c>
      <c r="I31" s="31"/>
      <c r="J31" s="31"/>
      <c r="K31" s="35"/>
    </row>
    <row r="32" spans="2:11" x14ac:dyDescent="0.35">
      <c r="B32" s="8" t="s">
        <v>2306</v>
      </c>
      <c r="C32" s="60" t="s">
        <v>2307</v>
      </c>
      <c r="D32" s="54" t="s">
        <v>2308</v>
      </c>
      <c r="E32" s="6" t="s">
        <v>80</v>
      </c>
      <c r="F32" s="19">
        <v>3844</v>
      </c>
      <c r="G32" s="24">
        <v>15.35</v>
      </c>
      <c r="H32" s="24">
        <v>1.82</v>
      </c>
      <c r="I32" s="31"/>
      <c r="J32" s="31"/>
      <c r="K32" s="35"/>
    </row>
    <row r="33" spans="2:11" x14ac:dyDescent="0.35">
      <c r="B33" s="8" t="s">
        <v>254</v>
      </c>
      <c r="C33" s="60" t="s">
        <v>255</v>
      </c>
      <c r="D33" s="54" t="s">
        <v>256</v>
      </c>
      <c r="E33" s="6" t="s">
        <v>257</v>
      </c>
      <c r="F33" s="19">
        <v>3524</v>
      </c>
      <c r="G33" s="24">
        <v>14.45</v>
      </c>
      <c r="H33" s="24">
        <v>1.72</v>
      </c>
      <c r="I33" s="31"/>
      <c r="J33" s="31"/>
      <c r="K33" s="35"/>
    </row>
    <row r="34" spans="2:11" x14ac:dyDescent="0.35">
      <c r="B34" s="8" t="s">
        <v>376</v>
      </c>
      <c r="C34" s="60" t="s">
        <v>377</v>
      </c>
      <c r="D34" s="54" t="s">
        <v>378</v>
      </c>
      <c r="E34" s="6" t="s">
        <v>58</v>
      </c>
      <c r="F34" s="19">
        <v>300</v>
      </c>
      <c r="G34" s="24">
        <v>14.4</v>
      </c>
      <c r="H34" s="24">
        <v>1.71</v>
      </c>
      <c r="I34" s="31"/>
      <c r="J34" s="31"/>
      <c r="K34" s="35"/>
    </row>
    <row r="35" spans="2:11" x14ac:dyDescent="0.35">
      <c r="B35" s="8" t="s">
        <v>2864</v>
      </c>
      <c r="C35" s="60" t="s">
        <v>2865</v>
      </c>
      <c r="D35" s="54" t="s">
        <v>2866</v>
      </c>
      <c r="E35" s="6" t="s">
        <v>115</v>
      </c>
      <c r="F35" s="19">
        <v>169</v>
      </c>
      <c r="G35" s="24">
        <v>13.71</v>
      </c>
      <c r="H35" s="24">
        <v>1.63</v>
      </c>
      <c r="I35" s="31"/>
      <c r="J35" s="31"/>
      <c r="K35" s="35"/>
    </row>
    <row r="36" spans="2:11" x14ac:dyDescent="0.35">
      <c r="B36" s="8" t="s">
        <v>428</v>
      </c>
      <c r="C36" s="60" t="s">
        <v>429</v>
      </c>
      <c r="D36" s="54" t="s">
        <v>430</v>
      </c>
      <c r="E36" s="6" t="s">
        <v>72</v>
      </c>
      <c r="F36" s="19">
        <v>4257</v>
      </c>
      <c r="G36" s="24">
        <v>13.23</v>
      </c>
      <c r="H36" s="24">
        <v>1.57</v>
      </c>
      <c r="I36" s="31"/>
      <c r="J36" s="31"/>
      <c r="K36" s="35"/>
    </row>
    <row r="37" spans="2:11" x14ac:dyDescent="0.35">
      <c r="B37" s="8" t="s">
        <v>283</v>
      </c>
      <c r="C37" s="60" t="s">
        <v>284</v>
      </c>
      <c r="D37" s="54" t="s">
        <v>285</v>
      </c>
      <c r="E37" s="6" t="s">
        <v>119</v>
      </c>
      <c r="F37" s="19">
        <v>563</v>
      </c>
      <c r="G37" s="24">
        <v>12.98</v>
      </c>
      <c r="H37" s="24">
        <v>1.54</v>
      </c>
      <c r="I37" s="31"/>
      <c r="J37" s="31"/>
      <c r="K37" s="35"/>
    </row>
    <row r="38" spans="2:11" x14ac:dyDescent="0.35">
      <c r="B38" s="8" t="s">
        <v>2368</v>
      </c>
      <c r="C38" s="60" t="s">
        <v>2369</v>
      </c>
      <c r="D38" s="54" t="s">
        <v>2370</v>
      </c>
      <c r="E38" s="6" t="s">
        <v>111</v>
      </c>
      <c r="F38" s="19">
        <v>484</v>
      </c>
      <c r="G38" s="24">
        <v>12.19</v>
      </c>
      <c r="H38" s="24">
        <v>1.45</v>
      </c>
      <c r="I38" s="31"/>
      <c r="J38" s="31"/>
      <c r="K38" s="35"/>
    </row>
    <row r="39" spans="2:11" x14ac:dyDescent="0.35">
      <c r="B39" s="8" t="s">
        <v>286</v>
      </c>
      <c r="C39" s="60" t="s">
        <v>287</v>
      </c>
      <c r="D39" s="54" t="s">
        <v>288</v>
      </c>
      <c r="E39" s="6" t="s">
        <v>88</v>
      </c>
      <c r="F39" s="19">
        <v>3207</v>
      </c>
      <c r="G39" s="24">
        <v>12.01</v>
      </c>
      <c r="H39" s="24">
        <v>1.43</v>
      </c>
      <c r="I39" s="31"/>
      <c r="J39" s="31"/>
      <c r="K39" s="35"/>
    </row>
    <row r="40" spans="2:11" x14ac:dyDescent="0.35">
      <c r="B40" s="8" t="s">
        <v>952</v>
      </c>
      <c r="C40" s="60" t="s">
        <v>953</v>
      </c>
      <c r="D40" s="54" t="s">
        <v>954</v>
      </c>
      <c r="E40" s="6" t="s">
        <v>58</v>
      </c>
      <c r="F40" s="19">
        <v>922</v>
      </c>
      <c r="G40" s="24">
        <v>11.03</v>
      </c>
      <c r="H40" s="24">
        <v>1.31</v>
      </c>
      <c r="I40" s="31"/>
      <c r="J40" s="31"/>
      <c r="K40" s="35"/>
    </row>
    <row r="41" spans="2:11" x14ac:dyDescent="0.35">
      <c r="B41" s="8" t="s">
        <v>2290</v>
      </c>
      <c r="C41" s="60" t="s">
        <v>2291</v>
      </c>
      <c r="D41" s="54" t="s">
        <v>2292</v>
      </c>
      <c r="E41" s="6" t="s">
        <v>257</v>
      </c>
      <c r="F41" s="19">
        <v>106836</v>
      </c>
      <c r="G41" s="24">
        <v>10.92</v>
      </c>
      <c r="H41" s="24">
        <v>1.3</v>
      </c>
      <c r="I41" s="31"/>
      <c r="J41" s="31"/>
      <c r="K41" s="35"/>
    </row>
    <row r="42" spans="2:11" x14ac:dyDescent="0.35">
      <c r="B42" s="8" t="s">
        <v>2330</v>
      </c>
      <c r="C42" s="60" t="s">
        <v>2331</v>
      </c>
      <c r="D42" s="54" t="s">
        <v>2332</v>
      </c>
      <c r="E42" s="6" t="s">
        <v>515</v>
      </c>
      <c r="F42" s="19">
        <v>1346</v>
      </c>
      <c r="G42" s="24">
        <v>10.43</v>
      </c>
      <c r="H42" s="24">
        <v>1.24</v>
      </c>
      <c r="I42" s="31"/>
      <c r="J42" s="31"/>
      <c r="K42" s="35"/>
    </row>
    <row r="43" spans="2:11" x14ac:dyDescent="0.35">
      <c r="B43" s="8" t="s">
        <v>580</v>
      </c>
      <c r="C43" s="60" t="s">
        <v>581</v>
      </c>
      <c r="D43" s="54" t="s">
        <v>582</v>
      </c>
      <c r="E43" s="6" t="s">
        <v>131</v>
      </c>
      <c r="F43" s="19">
        <v>8</v>
      </c>
      <c r="G43" s="24">
        <v>10.38</v>
      </c>
      <c r="H43" s="24">
        <v>1.23</v>
      </c>
      <c r="I43" s="31"/>
      <c r="J43" s="31"/>
      <c r="K43" s="35"/>
    </row>
    <row r="44" spans="2:11" x14ac:dyDescent="0.35">
      <c r="B44" s="8" t="s">
        <v>2355</v>
      </c>
      <c r="C44" s="60" t="s">
        <v>2356</v>
      </c>
      <c r="D44" s="54" t="s">
        <v>2357</v>
      </c>
      <c r="E44" s="6" t="s">
        <v>131</v>
      </c>
      <c r="F44" s="19">
        <v>792</v>
      </c>
      <c r="G44" s="24">
        <v>8.81</v>
      </c>
      <c r="H44" s="24">
        <v>1.05</v>
      </c>
      <c r="I44" s="31"/>
      <c r="J44" s="31"/>
      <c r="K44" s="35"/>
    </row>
    <row r="45" spans="2:11" x14ac:dyDescent="0.35">
      <c r="B45" s="8" t="s">
        <v>2099</v>
      </c>
      <c r="C45" s="60" t="s">
        <v>2100</v>
      </c>
      <c r="D45" s="54" t="s">
        <v>2101</v>
      </c>
      <c r="E45" s="6" t="s">
        <v>76</v>
      </c>
      <c r="F45" s="19">
        <v>157</v>
      </c>
      <c r="G45" s="24">
        <v>8.3000000000000007</v>
      </c>
      <c r="H45" s="24">
        <v>0.99</v>
      </c>
      <c r="I45" s="31"/>
      <c r="J45" s="31"/>
      <c r="K45" s="35"/>
    </row>
    <row r="46" spans="2:11" x14ac:dyDescent="0.35">
      <c r="B46" s="8" t="s">
        <v>2127</v>
      </c>
      <c r="C46" s="60" t="s">
        <v>2128</v>
      </c>
      <c r="D46" s="54" t="s">
        <v>2129</v>
      </c>
      <c r="E46" s="6" t="s">
        <v>207</v>
      </c>
      <c r="F46" s="19">
        <v>1082</v>
      </c>
      <c r="G46" s="24">
        <v>8.3000000000000007</v>
      </c>
      <c r="H46" s="24">
        <v>0.99</v>
      </c>
      <c r="I46" s="31"/>
      <c r="J46" s="31"/>
      <c r="K46" s="35"/>
    </row>
    <row r="47" spans="2:11" x14ac:dyDescent="0.35">
      <c r="B47" s="8" t="s">
        <v>2139</v>
      </c>
      <c r="C47" s="60" t="s">
        <v>2140</v>
      </c>
      <c r="D47" s="54" t="s">
        <v>2141</v>
      </c>
      <c r="E47" s="6" t="s">
        <v>455</v>
      </c>
      <c r="F47" s="19">
        <v>392</v>
      </c>
      <c r="G47" s="24">
        <v>7.77</v>
      </c>
      <c r="H47" s="24">
        <v>0.92</v>
      </c>
      <c r="I47" s="31"/>
      <c r="J47" s="31"/>
      <c r="K47" s="35"/>
    </row>
    <row r="48" spans="2:11" x14ac:dyDescent="0.35">
      <c r="B48" s="8" t="s">
        <v>351</v>
      </c>
      <c r="C48" s="60" t="s">
        <v>352</v>
      </c>
      <c r="D48" s="54" t="s">
        <v>353</v>
      </c>
      <c r="E48" s="6" t="s">
        <v>44</v>
      </c>
      <c r="F48" s="19">
        <v>5481</v>
      </c>
      <c r="G48" s="24">
        <v>7.67</v>
      </c>
      <c r="H48" s="24">
        <v>0.91</v>
      </c>
      <c r="I48" s="31"/>
      <c r="J48" s="31"/>
      <c r="K48" s="35"/>
    </row>
    <row r="49" spans="2:11" x14ac:dyDescent="0.35">
      <c r="B49" s="8" t="s">
        <v>2371</v>
      </c>
      <c r="C49" s="60" t="s">
        <v>2372</v>
      </c>
      <c r="D49" s="54" t="s">
        <v>2373</v>
      </c>
      <c r="E49" s="6" t="s">
        <v>115</v>
      </c>
      <c r="F49" s="19">
        <v>380</v>
      </c>
      <c r="G49" s="24">
        <v>7.24</v>
      </c>
      <c r="H49" s="24">
        <v>0.86</v>
      </c>
      <c r="I49" s="31"/>
      <c r="J49" s="31"/>
      <c r="K49" s="35"/>
    </row>
    <row r="50" spans="2:11" x14ac:dyDescent="0.35">
      <c r="B50" s="8" t="s">
        <v>244</v>
      </c>
      <c r="C50" s="60" t="s">
        <v>245</v>
      </c>
      <c r="D50" s="54" t="s">
        <v>246</v>
      </c>
      <c r="E50" s="6" t="s">
        <v>119</v>
      </c>
      <c r="F50" s="19">
        <v>1961</v>
      </c>
      <c r="G50" s="24">
        <v>7.05</v>
      </c>
      <c r="H50" s="24">
        <v>0.84</v>
      </c>
      <c r="I50" s="31"/>
      <c r="J50" s="31"/>
      <c r="K50" s="35"/>
    </row>
    <row r="51" spans="2:11" x14ac:dyDescent="0.35">
      <c r="B51" s="8" t="s">
        <v>3648</v>
      </c>
      <c r="C51" s="60" t="s">
        <v>3649</v>
      </c>
      <c r="D51" s="54" t="s">
        <v>3650</v>
      </c>
      <c r="E51" s="6" t="s">
        <v>243</v>
      </c>
      <c r="F51" s="19">
        <v>646</v>
      </c>
      <c r="G51" s="24">
        <v>6.52</v>
      </c>
      <c r="H51" s="24">
        <v>0.78</v>
      </c>
      <c r="I51" s="31"/>
      <c r="J51" s="31"/>
      <c r="K51" s="35"/>
    </row>
    <row r="52" spans="2:11" x14ac:dyDescent="0.35">
      <c r="B52" s="8" t="s">
        <v>2066</v>
      </c>
      <c r="C52" s="60" t="s">
        <v>659</v>
      </c>
      <c r="D52" s="54" t="s">
        <v>2067</v>
      </c>
      <c r="E52" s="6" t="s">
        <v>72</v>
      </c>
      <c r="F52" s="19">
        <v>143</v>
      </c>
      <c r="G52" s="24">
        <v>6.48</v>
      </c>
      <c r="H52" s="24">
        <v>0.77</v>
      </c>
      <c r="I52" s="31"/>
      <c r="J52" s="31"/>
      <c r="K52" s="35"/>
    </row>
    <row r="53" spans="2:11" x14ac:dyDescent="0.35">
      <c r="B53" s="8" t="s">
        <v>3642</v>
      </c>
      <c r="C53" s="60" t="s">
        <v>3643</v>
      </c>
      <c r="D53" s="54" t="s">
        <v>3644</v>
      </c>
      <c r="E53" s="6" t="s">
        <v>72</v>
      </c>
      <c r="F53" s="19">
        <v>830</v>
      </c>
      <c r="G53" s="24">
        <v>5.34</v>
      </c>
      <c r="H53" s="24">
        <v>0.63</v>
      </c>
      <c r="I53" s="31"/>
      <c r="J53" s="31"/>
      <c r="K53" s="35"/>
    </row>
    <row r="54" spans="2:11" x14ac:dyDescent="0.35">
      <c r="B54" s="8" t="s">
        <v>277</v>
      </c>
      <c r="C54" s="60" t="s">
        <v>278</v>
      </c>
      <c r="D54" s="54" t="s">
        <v>279</v>
      </c>
      <c r="E54" s="6" t="s">
        <v>115</v>
      </c>
      <c r="F54" s="19">
        <v>127</v>
      </c>
      <c r="G54" s="24">
        <v>5.0199999999999996</v>
      </c>
      <c r="H54" s="24">
        <v>0.6</v>
      </c>
      <c r="I54" s="31"/>
      <c r="J54" s="31"/>
      <c r="K54" s="35"/>
    </row>
    <row r="55" spans="2:11" x14ac:dyDescent="0.35">
      <c r="B55" s="8" t="s">
        <v>2084</v>
      </c>
      <c r="C55" s="60" t="s">
        <v>2085</v>
      </c>
      <c r="D55" s="54" t="s">
        <v>2086</v>
      </c>
      <c r="E55" s="6" t="s">
        <v>76</v>
      </c>
      <c r="F55" s="19">
        <v>187</v>
      </c>
      <c r="G55" s="24">
        <v>3.56</v>
      </c>
      <c r="H55" s="24">
        <v>0.42</v>
      </c>
      <c r="I55" s="31"/>
      <c r="J55" s="31"/>
      <c r="K55" s="35"/>
    </row>
    <row r="56" spans="2:11" x14ac:dyDescent="0.35">
      <c r="B56" s="8" t="s">
        <v>178</v>
      </c>
      <c r="C56" s="60" t="s">
        <v>179</v>
      </c>
      <c r="D56" s="54" t="s">
        <v>180</v>
      </c>
      <c r="E56" s="6" t="s">
        <v>84</v>
      </c>
      <c r="F56" s="19">
        <v>714</v>
      </c>
      <c r="G56" s="24">
        <v>3.38</v>
      </c>
      <c r="H56" s="24">
        <v>0.4</v>
      </c>
      <c r="I56" s="31"/>
      <c r="J56" s="31"/>
      <c r="K56" s="35"/>
    </row>
    <row r="57" spans="2:11" x14ac:dyDescent="0.35">
      <c r="B57" s="8" t="s">
        <v>3708</v>
      </c>
      <c r="C57" s="60" t="s">
        <v>3709</v>
      </c>
      <c r="D57" s="54" t="s">
        <v>3710</v>
      </c>
      <c r="E57" s="6" t="s">
        <v>394</v>
      </c>
      <c r="F57" s="19">
        <v>10</v>
      </c>
      <c r="G57" s="24">
        <v>3.33</v>
      </c>
      <c r="H57" s="24">
        <v>0.4</v>
      </c>
      <c r="I57" s="31"/>
      <c r="J57" s="31"/>
      <c r="K57" s="35"/>
    </row>
    <row r="58" spans="2:11" x14ac:dyDescent="0.35">
      <c r="B58" s="8" t="s">
        <v>3686</v>
      </c>
      <c r="C58" s="60" t="s">
        <v>3687</v>
      </c>
      <c r="D58" s="54" t="s">
        <v>3688</v>
      </c>
      <c r="E58" s="6" t="s">
        <v>257</v>
      </c>
      <c r="F58" s="19">
        <v>199</v>
      </c>
      <c r="G58" s="24">
        <v>3.02</v>
      </c>
      <c r="H58" s="24">
        <v>0.36</v>
      </c>
      <c r="I58" s="31"/>
      <c r="J58" s="31"/>
      <c r="K58" s="35"/>
    </row>
    <row r="59" spans="2:11" x14ac:dyDescent="0.35">
      <c r="B59" s="8" t="s">
        <v>2667</v>
      </c>
      <c r="C59" s="60" t="s">
        <v>2668</v>
      </c>
      <c r="D59" s="54" t="s">
        <v>2669</v>
      </c>
      <c r="E59" s="6" t="s">
        <v>375</v>
      </c>
      <c r="F59" s="19">
        <v>1732</v>
      </c>
      <c r="G59" s="24">
        <v>2.88</v>
      </c>
      <c r="H59" s="24">
        <v>0.34</v>
      </c>
      <c r="I59" s="31"/>
      <c r="J59" s="31"/>
      <c r="K59" s="35"/>
    </row>
    <row r="60" spans="2:11" x14ac:dyDescent="0.35">
      <c r="B60" s="8" t="s">
        <v>234</v>
      </c>
      <c r="C60" s="60" t="s">
        <v>235</v>
      </c>
      <c r="D60" s="54" t="s">
        <v>236</v>
      </c>
      <c r="E60" s="6" t="s">
        <v>119</v>
      </c>
      <c r="F60" s="19">
        <v>11</v>
      </c>
      <c r="G60" s="24">
        <v>2.8</v>
      </c>
      <c r="H60" s="24">
        <v>0.33</v>
      </c>
      <c r="I60" s="31"/>
      <c r="J60" s="31"/>
      <c r="K60" s="35"/>
    </row>
    <row r="61" spans="2:11" x14ac:dyDescent="0.35">
      <c r="C61" s="58" t="s">
        <v>185</v>
      </c>
      <c r="D61" s="54"/>
      <c r="E61" s="6"/>
      <c r="F61" s="19"/>
      <c r="G61" s="25">
        <v>841.36</v>
      </c>
      <c r="H61" s="25">
        <v>99.95</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3:11" x14ac:dyDescent="0.35">
      <c r="C81" s="58" t="s">
        <v>13</v>
      </c>
      <c r="D81" s="54"/>
      <c r="E81" s="6"/>
      <c r="F81" s="19"/>
      <c r="G81" s="24"/>
      <c r="H81" s="24"/>
      <c r="I81" s="31"/>
      <c r="J81" s="31"/>
      <c r="K81" s="35"/>
    </row>
    <row r="82" spans="3:11" x14ac:dyDescent="0.35">
      <c r="C82" s="57"/>
      <c r="D82" s="54"/>
      <c r="E82" s="6"/>
      <c r="F82" s="19"/>
      <c r="G82" s="24"/>
      <c r="H82" s="24"/>
      <c r="I82" s="31"/>
      <c r="J82" s="31"/>
      <c r="K82" s="35"/>
    </row>
    <row r="83" spans="3:11" x14ac:dyDescent="0.35">
      <c r="C83" s="58" t="s">
        <v>14</v>
      </c>
      <c r="D83" s="54"/>
      <c r="E83" s="6"/>
      <c r="F83" s="19"/>
      <c r="G83" s="24" t="s">
        <v>2</v>
      </c>
      <c r="H83" s="24" t="s">
        <v>2</v>
      </c>
      <c r="I83" s="31"/>
      <c r="J83" s="31"/>
      <c r="K83" s="35"/>
    </row>
    <row r="84" spans="3:11" x14ac:dyDescent="0.35">
      <c r="C84" s="57"/>
      <c r="D84" s="54"/>
      <c r="E84" s="6"/>
      <c r="F84" s="19"/>
      <c r="G84" s="24"/>
      <c r="H84" s="24"/>
      <c r="I84" s="31"/>
      <c r="J84" s="31"/>
      <c r="K84" s="35"/>
    </row>
    <row r="85" spans="3:11" x14ac:dyDescent="0.35">
      <c r="C85" s="58" t="s">
        <v>15</v>
      </c>
      <c r="D85" s="54"/>
      <c r="E85" s="6"/>
      <c r="F85" s="19"/>
      <c r="G85" s="24" t="s">
        <v>2</v>
      </c>
      <c r="H85" s="24" t="s">
        <v>2</v>
      </c>
      <c r="I85" s="31"/>
      <c r="J85" s="31"/>
      <c r="K85" s="35"/>
    </row>
    <row r="86" spans="3:11" x14ac:dyDescent="0.35">
      <c r="C86" s="57"/>
      <c r="D86" s="54"/>
      <c r="E86" s="6"/>
      <c r="F86" s="19"/>
      <c r="G86" s="24"/>
      <c r="H86" s="24"/>
      <c r="I86" s="31"/>
      <c r="J86" s="31"/>
      <c r="K86" s="35"/>
    </row>
    <row r="87" spans="3:11" x14ac:dyDescent="0.35">
      <c r="C87" s="58" t="s">
        <v>16</v>
      </c>
      <c r="D87" s="54"/>
      <c r="E87" s="6"/>
      <c r="F87" s="19"/>
      <c r="G87" s="24" t="s">
        <v>2</v>
      </c>
      <c r="H87" s="24" t="s">
        <v>2</v>
      </c>
      <c r="I87" s="31"/>
      <c r="J87" s="31"/>
      <c r="K87" s="35"/>
    </row>
    <row r="88" spans="3:11" x14ac:dyDescent="0.35">
      <c r="C88" s="57"/>
      <c r="D88" s="54"/>
      <c r="E88" s="6"/>
      <c r="F88" s="19"/>
      <c r="G88" s="24"/>
      <c r="H88" s="24"/>
      <c r="I88" s="31"/>
      <c r="J88" s="31"/>
      <c r="K88" s="35"/>
    </row>
    <row r="89" spans="3:11" x14ac:dyDescent="0.35">
      <c r="C89" s="58" t="s">
        <v>17</v>
      </c>
      <c r="D89" s="54"/>
      <c r="E89" s="6"/>
      <c r="F89" s="19"/>
      <c r="G89" s="24" t="s">
        <v>2</v>
      </c>
      <c r="H89" s="24" t="s">
        <v>2</v>
      </c>
      <c r="I89" s="31"/>
      <c r="J89" s="31"/>
      <c r="K89" s="35"/>
    </row>
    <row r="90" spans="3:11" x14ac:dyDescent="0.35">
      <c r="C90" s="57"/>
      <c r="D90" s="54"/>
      <c r="E90" s="6"/>
      <c r="F90" s="19"/>
      <c r="G90" s="24"/>
      <c r="H90" s="24"/>
      <c r="I90" s="31"/>
      <c r="J90" s="31"/>
      <c r="K90" s="35"/>
    </row>
    <row r="91" spans="3:11" x14ac:dyDescent="0.35">
      <c r="C91" s="58" t="s">
        <v>18</v>
      </c>
      <c r="D91" s="54"/>
      <c r="E91" s="6"/>
      <c r="F91" s="19"/>
      <c r="G91" s="24" t="s">
        <v>2</v>
      </c>
      <c r="H91" s="24" t="s">
        <v>2</v>
      </c>
      <c r="I91" s="31"/>
      <c r="J91" s="31"/>
      <c r="K91" s="35"/>
    </row>
    <row r="92" spans="3:11" x14ac:dyDescent="0.35">
      <c r="C92" s="57"/>
      <c r="D92" s="54"/>
      <c r="E92" s="6"/>
      <c r="F92" s="19"/>
      <c r="G92" s="24"/>
      <c r="H92" s="24"/>
      <c r="I92" s="31"/>
      <c r="J92" s="31"/>
      <c r="K92" s="35"/>
    </row>
    <row r="93" spans="3:11" x14ac:dyDescent="0.35">
      <c r="C93" s="58" t="s">
        <v>19</v>
      </c>
      <c r="D93" s="54"/>
      <c r="E93" s="6"/>
      <c r="F93" s="19"/>
      <c r="G93" s="24"/>
      <c r="H93" s="24"/>
      <c r="I93" s="31"/>
      <c r="J93" s="31"/>
      <c r="K93" s="35"/>
    </row>
    <row r="94" spans="3:11" x14ac:dyDescent="0.35">
      <c r="C94" s="57"/>
      <c r="D94" s="54"/>
      <c r="E94" s="6"/>
      <c r="F94" s="19"/>
      <c r="G94" s="24"/>
      <c r="H94" s="24"/>
      <c r="I94" s="31"/>
      <c r="J94" s="31"/>
      <c r="K94" s="35"/>
    </row>
    <row r="95" spans="3:11" x14ac:dyDescent="0.35">
      <c r="C95" s="58" t="s">
        <v>20</v>
      </c>
      <c r="D95" s="54"/>
      <c r="E95" s="6"/>
      <c r="F95" s="19"/>
      <c r="G95" s="24" t="s">
        <v>2</v>
      </c>
      <c r="H95" s="24" t="s">
        <v>2</v>
      </c>
      <c r="I95" s="31"/>
      <c r="J95" s="31"/>
      <c r="K95" s="35"/>
    </row>
    <row r="96" spans="3:11" x14ac:dyDescent="0.35">
      <c r="C96" s="57"/>
      <c r="D96" s="54"/>
      <c r="E96" s="6"/>
      <c r="F96" s="19"/>
      <c r="G96" s="24"/>
      <c r="H96" s="24"/>
      <c r="I96" s="31"/>
      <c r="J96" s="31"/>
      <c r="K96" s="35"/>
    </row>
    <row r="97" spans="1:54" x14ac:dyDescent="0.35">
      <c r="C97" s="58" t="s">
        <v>21</v>
      </c>
      <c r="D97" s="54"/>
      <c r="E97" s="6"/>
      <c r="F97" s="19"/>
      <c r="G97" s="24" t="s">
        <v>2</v>
      </c>
      <c r="H97" s="24" t="s">
        <v>2</v>
      </c>
      <c r="I97" s="31"/>
      <c r="J97" s="31"/>
      <c r="K97" s="35"/>
    </row>
    <row r="98" spans="1:54" x14ac:dyDescent="0.35">
      <c r="C98" s="57"/>
      <c r="D98" s="54"/>
      <c r="E98" s="6"/>
      <c r="F98" s="19"/>
      <c r="G98" s="24"/>
      <c r="H98" s="24"/>
      <c r="I98" s="31"/>
      <c r="J98" s="31"/>
      <c r="K98" s="35"/>
    </row>
    <row r="99" spans="1:54" x14ac:dyDescent="0.35">
      <c r="C99" s="58" t="s">
        <v>22</v>
      </c>
      <c r="D99" s="54"/>
      <c r="E99" s="6"/>
      <c r="F99" s="19"/>
      <c r="G99" s="24" t="s">
        <v>2</v>
      </c>
      <c r="H99" s="24" t="s">
        <v>2</v>
      </c>
      <c r="I99" s="31"/>
      <c r="J99" s="31"/>
      <c r="K99" s="35"/>
    </row>
    <row r="100" spans="1:54" x14ac:dyDescent="0.35">
      <c r="C100" s="57"/>
      <c r="D100" s="54"/>
      <c r="E100" s="6"/>
      <c r="F100" s="19"/>
      <c r="G100" s="24"/>
      <c r="H100" s="24"/>
      <c r="I100" s="31"/>
      <c r="J100" s="31"/>
      <c r="K100" s="35"/>
    </row>
    <row r="101" spans="1:54" x14ac:dyDescent="0.35">
      <c r="C101" s="58" t="s">
        <v>23</v>
      </c>
      <c r="D101" s="54"/>
      <c r="E101" s="6"/>
      <c r="F101" s="19"/>
      <c r="G101" s="24" t="s">
        <v>2</v>
      </c>
      <c r="H101" s="24" t="s">
        <v>2</v>
      </c>
      <c r="I101" s="31"/>
      <c r="J101" s="31"/>
      <c r="K101" s="35"/>
    </row>
    <row r="102" spans="1:54" x14ac:dyDescent="0.35">
      <c r="C102" s="57"/>
      <c r="D102" s="54"/>
      <c r="E102" s="6"/>
      <c r="F102" s="19"/>
      <c r="G102" s="24"/>
      <c r="H102" s="24"/>
      <c r="I102" s="31"/>
      <c r="J102" s="31"/>
      <c r="K102" s="35"/>
    </row>
    <row r="103" spans="1:54" x14ac:dyDescent="0.35">
      <c r="C103" s="58" t="s">
        <v>24</v>
      </c>
      <c r="D103" s="54"/>
      <c r="E103" s="6"/>
      <c r="F103" s="19"/>
      <c r="G103" s="24" t="s">
        <v>2</v>
      </c>
      <c r="H103" s="24" t="s">
        <v>2</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4855</v>
      </c>
      <c r="D106" s="54"/>
      <c r="E106" s="6"/>
      <c r="F106" s="19"/>
      <c r="G106" s="24" t="s">
        <v>2</v>
      </c>
      <c r="H106" s="24" t="s">
        <v>2</v>
      </c>
      <c r="I106" s="31"/>
      <c r="J106" s="31"/>
      <c r="K106" s="35"/>
      <c r="L106" s="3"/>
      <c r="AI106" s="3"/>
      <c r="AV106" s="3"/>
      <c r="AX106" s="3"/>
      <c r="BB106" s="3"/>
    </row>
    <row r="107" spans="1:54" x14ac:dyDescent="0.35">
      <c r="B107" s="8"/>
      <c r="C107" s="60" t="s">
        <v>199</v>
      </c>
      <c r="D107" s="54"/>
      <c r="E107" s="6"/>
      <c r="F107" s="19"/>
      <c r="G107" s="24">
        <v>0.32</v>
      </c>
      <c r="H107" s="24">
        <v>0.05</v>
      </c>
      <c r="I107" s="31"/>
      <c r="J107" s="31"/>
      <c r="K107" s="35"/>
    </row>
    <row r="108" spans="1:54" x14ac:dyDescent="0.35">
      <c r="C108" s="58" t="s">
        <v>185</v>
      </c>
      <c r="D108" s="54"/>
      <c r="E108" s="6"/>
      <c r="F108" s="19"/>
      <c r="G108" s="25">
        <v>0.32</v>
      </c>
      <c r="H108" s="25">
        <v>0.05</v>
      </c>
      <c r="I108" s="31"/>
      <c r="J108" s="31"/>
      <c r="K108" s="35"/>
    </row>
    <row r="109" spans="1:54" x14ac:dyDescent="0.35">
      <c r="C109" s="57"/>
      <c r="D109" s="54"/>
      <c r="E109" s="6"/>
      <c r="F109" s="19"/>
      <c r="G109" s="24"/>
      <c r="H109" s="24"/>
      <c r="I109" s="31"/>
      <c r="J109" s="31"/>
      <c r="K109" s="35"/>
    </row>
    <row r="110" spans="1:54" x14ac:dyDescent="0.35">
      <c r="C110" s="61" t="s">
        <v>200</v>
      </c>
      <c r="D110" s="55"/>
      <c r="E110" s="5"/>
      <c r="F110" s="20"/>
      <c r="G110" s="26">
        <v>841.68</v>
      </c>
      <c r="H110" s="26">
        <v>100</v>
      </c>
      <c r="I110" s="32"/>
      <c r="J110" s="32"/>
      <c r="K110" s="36"/>
    </row>
    <row r="113" spans="1:256" x14ac:dyDescent="0.35">
      <c r="C113" s="1" t="s">
        <v>201</v>
      </c>
    </row>
    <row r="114" spans="1:256" x14ac:dyDescent="0.35">
      <c r="C114" s="37" t="s">
        <v>202</v>
      </c>
      <c r="D114" s="37"/>
      <c r="E114" s="37"/>
      <c r="F114" s="37"/>
      <c r="G114" s="37"/>
      <c r="H114" s="37"/>
      <c r="I114" s="37"/>
      <c r="J114" s="37"/>
      <c r="K114" s="37"/>
    </row>
    <row r="115" spans="1:256" x14ac:dyDescent="0.35">
      <c r="C115" s="2" t="s">
        <v>203</v>
      </c>
    </row>
    <row r="116" spans="1:256" x14ac:dyDescent="0.35">
      <c r="C116" s="2" t="s">
        <v>204</v>
      </c>
    </row>
    <row r="117" spans="1:256" ht="30" customHeight="1" x14ac:dyDescent="0.35">
      <c r="C117" s="205" t="s">
        <v>205</v>
      </c>
      <c r="D117" s="206"/>
      <c r="E117" s="206"/>
      <c r="F117" s="206"/>
      <c r="G117" s="206"/>
      <c r="H117" s="206"/>
      <c r="I117" s="206"/>
      <c r="J117" s="206"/>
      <c r="K117" s="206"/>
    </row>
    <row r="118" spans="1:256" x14ac:dyDescent="0.35">
      <c r="C118" s="2" t="s">
        <v>206</v>
      </c>
    </row>
    <row r="120" spans="1:256" x14ac:dyDescent="0.35">
      <c r="C120" s="2" t="s">
        <v>5006</v>
      </c>
      <c r="E120" s="2" t="s">
        <v>2</v>
      </c>
    </row>
    <row r="122" spans="1:256" x14ac:dyDescent="0.35">
      <c r="C122" s="2" t="s">
        <v>5007</v>
      </c>
      <c r="E122" s="2" t="s">
        <v>2</v>
      </c>
    </row>
    <row r="124" spans="1:256" x14ac:dyDescent="0.35">
      <c r="C124" s="2" t="s">
        <v>5056</v>
      </c>
    </row>
    <row r="126" spans="1:256" x14ac:dyDescent="0.35">
      <c r="C126" s="2" t="s">
        <v>5057</v>
      </c>
    </row>
    <row r="127" spans="1:256" s="86" customFormat="1" ht="35.25" customHeight="1" x14ac:dyDescent="0.35">
      <c r="A127" s="82"/>
      <c r="B127" s="82"/>
      <c r="C127" s="87" t="s">
        <v>5012</v>
      </c>
      <c r="D127" s="91" t="s">
        <v>5013</v>
      </c>
      <c r="E127" s="91" t="s">
        <v>5014</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x14ac:dyDescent="0.35">
      <c r="A128" s="82"/>
      <c r="B128" s="82"/>
      <c r="C128" s="88" t="s">
        <v>5049</v>
      </c>
      <c r="D128" s="93">
        <v>54.413499999999999</v>
      </c>
      <c r="E128" s="93">
        <v>61.079700000000003</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30" spans="3:5" x14ac:dyDescent="0.35">
      <c r="C130" s="2" t="s">
        <v>5058</v>
      </c>
      <c r="E130" s="2" t="s">
        <v>2</v>
      </c>
    </row>
    <row r="132" spans="3:5" x14ac:dyDescent="0.35">
      <c r="C132" s="2" t="s">
        <v>5059</v>
      </c>
      <c r="E132" s="2" t="s">
        <v>2</v>
      </c>
    </row>
    <row r="134" spans="3:5" x14ac:dyDescent="0.35">
      <c r="C134" s="2" t="s">
        <v>5008</v>
      </c>
      <c r="E134" s="2" t="s">
        <v>2</v>
      </c>
    </row>
    <row r="136" spans="3:5" x14ac:dyDescent="0.35">
      <c r="C136" s="2" t="s">
        <v>5009</v>
      </c>
      <c r="E136" s="2" t="s">
        <v>2</v>
      </c>
    </row>
    <row r="138" spans="3:5" x14ac:dyDescent="0.35">
      <c r="C138" s="2" t="s">
        <v>5010</v>
      </c>
      <c r="E138" s="100">
        <v>0.23677004595100595</v>
      </c>
    </row>
    <row r="140" spans="3:5" x14ac:dyDescent="0.35">
      <c r="C140" s="2" t="s">
        <v>5011</v>
      </c>
      <c r="E140" s="101" t="s">
        <v>5229</v>
      </c>
    </row>
    <row r="142" spans="3:5" x14ac:dyDescent="0.35">
      <c r="C142" s="2" t="s">
        <v>5060</v>
      </c>
      <c r="E142" s="2" t="s">
        <v>2</v>
      </c>
    </row>
    <row r="144" spans="3:5" x14ac:dyDescent="0.35">
      <c r="C144" s="2" t="s">
        <v>5230</v>
      </c>
    </row>
    <row r="146" spans="3:5" x14ac:dyDescent="0.35">
      <c r="C146" s="1" t="s">
        <v>5156</v>
      </c>
      <c r="E146" s="94" t="s">
        <v>5157</v>
      </c>
    </row>
    <row r="147" spans="3:5" x14ac:dyDescent="0.35">
      <c r="E147" s="2" t="s">
        <v>5225</v>
      </c>
    </row>
  </sheetData>
  <mergeCells count="1">
    <mergeCell ref="C117:K117"/>
  </mergeCells>
  <hyperlinks>
    <hyperlink ref="J2" location="'Index'!A1" display="'Index'!A1" xr:uid="{D6A9317F-BB2C-415F-A3E5-5A226859347C}"/>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805CA-83A2-494E-A9A7-3286A49D287A}">
  <sheetPr codeName="Sheet1"/>
  <dimension ref="A1:IV248"/>
  <sheetViews>
    <sheetView showGridLines="0" zoomScale="90" zoomScaleNormal="90" workbookViewId="0">
      <pane ySplit="6" topLeftCell="A22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4395</v>
      </c>
      <c r="J2" s="38" t="s">
        <v>4539</v>
      </c>
    </row>
    <row r="3" spans="1:54" ht="16" x14ac:dyDescent="0.4">
      <c r="C3" s="1" t="s">
        <v>28</v>
      </c>
      <c r="D3" s="21" t="s">
        <v>4396</v>
      </c>
      <c r="F3" s="72" t="s">
        <v>4931</v>
      </c>
      <c r="G3" s="13" t="s">
        <v>4936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2204</v>
      </c>
      <c r="C11" s="60" t="s">
        <v>2205</v>
      </c>
      <c r="D11" s="54" t="s">
        <v>2206</v>
      </c>
      <c r="E11" s="6" t="s">
        <v>243</v>
      </c>
      <c r="F11" s="19">
        <v>1100</v>
      </c>
      <c r="G11" s="24">
        <v>40.049999999999997</v>
      </c>
      <c r="H11" s="24">
        <v>3.8</v>
      </c>
      <c r="I11" s="31"/>
      <c r="J11" s="31"/>
      <c r="K11" s="35"/>
    </row>
    <row r="12" spans="1:54" x14ac:dyDescent="0.35">
      <c r="B12" s="8" t="s">
        <v>2090</v>
      </c>
      <c r="C12" s="60" t="s">
        <v>2091</v>
      </c>
      <c r="D12" s="54" t="s">
        <v>2092</v>
      </c>
      <c r="E12" s="6" t="s">
        <v>243</v>
      </c>
      <c r="F12" s="19">
        <v>687</v>
      </c>
      <c r="G12" s="24">
        <v>20.41</v>
      </c>
      <c r="H12" s="24">
        <v>1.93</v>
      </c>
      <c r="I12" s="31"/>
      <c r="J12" s="31"/>
      <c r="K12" s="35"/>
    </row>
    <row r="13" spans="1:54" x14ac:dyDescent="0.35">
      <c r="B13" s="8" t="s">
        <v>2068</v>
      </c>
      <c r="C13" s="60" t="s">
        <v>1546</v>
      </c>
      <c r="D13" s="54" t="s">
        <v>2069</v>
      </c>
      <c r="E13" s="6" t="s">
        <v>44</v>
      </c>
      <c r="F13" s="19">
        <v>6626</v>
      </c>
      <c r="G13" s="24">
        <v>19.010000000000002</v>
      </c>
      <c r="H13" s="24">
        <v>1.8</v>
      </c>
      <c r="I13" s="31"/>
      <c r="J13" s="31"/>
      <c r="K13" s="35"/>
    </row>
    <row r="14" spans="1:54" x14ac:dyDescent="0.35">
      <c r="B14" s="8" t="s">
        <v>2321</v>
      </c>
      <c r="C14" s="60" t="s">
        <v>2322</v>
      </c>
      <c r="D14" s="54" t="s">
        <v>2323</v>
      </c>
      <c r="E14" s="6" t="s">
        <v>98</v>
      </c>
      <c r="F14" s="19">
        <v>32672</v>
      </c>
      <c r="G14" s="24">
        <v>18.16</v>
      </c>
      <c r="H14" s="24">
        <v>1.72</v>
      </c>
      <c r="I14" s="31"/>
      <c r="J14" s="31"/>
      <c r="K14" s="35"/>
    </row>
    <row r="15" spans="1:54" x14ac:dyDescent="0.35">
      <c r="B15" s="8" t="s">
        <v>1083</v>
      </c>
      <c r="C15" s="60" t="s">
        <v>1084</v>
      </c>
      <c r="D15" s="54" t="s">
        <v>1085</v>
      </c>
      <c r="E15" s="6" t="s">
        <v>65</v>
      </c>
      <c r="F15" s="19">
        <v>349</v>
      </c>
      <c r="G15" s="24">
        <v>17.8</v>
      </c>
      <c r="H15" s="24">
        <v>1.69</v>
      </c>
      <c r="I15" s="31"/>
      <c r="J15" s="31"/>
      <c r="K15" s="35"/>
    </row>
    <row r="16" spans="1:54" x14ac:dyDescent="0.35">
      <c r="B16" s="8" t="s">
        <v>2360</v>
      </c>
      <c r="C16" s="60" t="s">
        <v>1531</v>
      </c>
      <c r="D16" s="54" t="s">
        <v>2361</v>
      </c>
      <c r="E16" s="6" t="s">
        <v>44</v>
      </c>
      <c r="F16" s="19">
        <v>1773</v>
      </c>
      <c r="G16" s="24">
        <v>16.239999999999998</v>
      </c>
      <c r="H16" s="24">
        <v>1.54</v>
      </c>
      <c r="I16" s="31"/>
      <c r="J16" s="31"/>
      <c r="K16" s="35"/>
    </row>
    <row r="17" spans="2:11" x14ac:dyDescent="0.35">
      <c r="B17" s="8" t="s">
        <v>2389</v>
      </c>
      <c r="C17" s="60" t="s">
        <v>1787</v>
      </c>
      <c r="D17" s="54" t="s">
        <v>2390</v>
      </c>
      <c r="E17" s="6" t="s">
        <v>44</v>
      </c>
      <c r="F17" s="19">
        <v>1522</v>
      </c>
      <c r="G17" s="24">
        <v>15.46</v>
      </c>
      <c r="H17" s="24">
        <v>1.47</v>
      </c>
      <c r="I17" s="31"/>
      <c r="J17" s="31"/>
      <c r="K17" s="35"/>
    </row>
    <row r="18" spans="2:11" x14ac:dyDescent="0.35">
      <c r="B18" s="8" t="s">
        <v>958</v>
      </c>
      <c r="C18" s="60" t="s">
        <v>959</v>
      </c>
      <c r="D18" s="54" t="s">
        <v>960</v>
      </c>
      <c r="E18" s="6" t="s">
        <v>961</v>
      </c>
      <c r="F18" s="19">
        <v>917</v>
      </c>
      <c r="G18" s="24">
        <v>15.28</v>
      </c>
      <c r="H18" s="24">
        <v>1.45</v>
      </c>
      <c r="I18" s="31"/>
      <c r="J18" s="31"/>
      <c r="K18" s="35"/>
    </row>
    <row r="19" spans="2:11" x14ac:dyDescent="0.35">
      <c r="B19" s="8" t="s">
        <v>283</v>
      </c>
      <c r="C19" s="60" t="s">
        <v>284</v>
      </c>
      <c r="D19" s="54" t="s">
        <v>285</v>
      </c>
      <c r="E19" s="6" t="s">
        <v>119</v>
      </c>
      <c r="F19" s="19">
        <v>653</v>
      </c>
      <c r="G19" s="24">
        <v>15.05</v>
      </c>
      <c r="H19" s="24">
        <v>1.43</v>
      </c>
      <c r="I19" s="31"/>
      <c r="J19" s="31"/>
      <c r="K19" s="35"/>
    </row>
    <row r="20" spans="2:11" x14ac:dyDescent="0.35">
      <c r="B20" s="8" t="s">
        <v>3624</v>
      </c>
      <c r="C20" s="60" t="s">
        <v>3625</v>
      </c>
      <c r="D20" s="54" t="s">
        <v>3626</v>
      </c>
      <c r="E20" s="6" t="s">
        <v>98</v>
      </c>
      <c r="F20" s="19">
        <v>334</v>
      </c>
      <c r="G20" s="24">
        <v>14.92</v>
      </c>
      <c r="H20" s="24">
        <v>1.41</v>
      </c>
      <c r="I20" s="31"/>
      <c r="J20" s="31"/>
      <c r="K20" s="35"/>
    </row>
    <row r="21" spans="2:11" x14ac:dyDescent="0.35">
      <c r="B21" s="8" t="s">
        <v>254</v>
      </c>
      <c r="C21" s="60" t="s">
        <v>255</v>
      </c>
      <c r="D21" s="54" t="s">
        <v>256</v>
      </c>
      <c r="E21" s="6" t="s">
        <v>257</v>
      </c>
      <c r="F21" s="19">
        <v>3484</v>
      </c>
      <c r="G21" s="24">
        <v>14.28</v>
      </c>
      <c r="H21" s="24">
        <v>1.35</v>
      </c>
      <c r="I21" s="31"/>
      <c r="J21" s="31"/>
      <c r="K21" s="35"/>
    </row>
    <row r="22" spans="2:11" x14ac:dyDescent="0.35">
      <c r="B22" s="8" t="s">
        <v>376</v>
      </c>
      <c r="C22" s="60" t="s">
        <v>377</v>
      </c>
      <c r="D22" s="54" t="s">
        <v>378</v>
      </c>
      <c r="E22" s="6" t="s">
        <v>58</v>
      </c>
      <c r="F22" s="19">
        <v>293</v>
      </c>
      <c r="G22" s="24">
        <v>14.06</v>
      </c>
      <c r="H22" s="24">
        <v>1.33</v>
      </c>
      <c r="I22" s="31"/>
      <c r="J22" s="31"/>
      <c r="K22" s="35"/>
    </row>
    <row r="23" spans="2:11" x14ac:dyDescent="0.35">
      <c r="B23" s="8" t="s">
        <v>363</v>
      </c>
      <c r="C23" s="60" t="s">
        <v>364</v>
      </c>
      <c r="D23" s="54" t="s">
        <v>365</v>
      </c>
      <c r="E23" s="6" t="s">
        <v>98</v>
      </c>
      <c r="F23" s="19">
        <v>3929</v>
      </c>
      <c r="G23" s="24">
        <v>13.85</v>
      </c>
      <c r="H23" s="24">
        <v>1.31</v>
      </c>
      <c r="I23" s="31"/>
      <c r="J23" s="31"/>
      <c r="K23" s="35"/>
    </row>
    <row r="24" spans="2:11" x14ac:dyDescent="0.35">
      <c r="B24" s="8" t="s">
        <v>211</v>
      </c>
      <c r="C24" s="60" t="s">
        <v>212</v>
      </c>
      <c r="D24" s="54" t="s">
        <v>213</v>
      </c>
      <c r="E24" s="6" t="s">
        <v>131</v>
      </c>
      <c r="F24" s="19">
        <v>717</v>
      </c>
      <c r="G24" s="24">
        <v>13.49</v>
      </c>
      <c r="H24" s="24">
        <v>1.28</v>
      </c>
      <c r="I24" s="31"/>
      <c r="J24" s="31"/>
      <c r="K24" s="35"/>
    </row>
    <row r="25" spans="2:11" x14ac:dyDescent="0.35">
      <c r="B25" s="8" t="s">
        <v>1008</v>
      </c>
      <c r="C25" s="60" t="s">
        <v>1009</v>
      </c>
      <c r="D25" s="54" t="s">
        <v>1010</v>
      </c>
      <c r="E25" s="6" t="s">
        <v>170</v>
      </c>
      <c r="F25" s="19">
        <v>1403</v>
      </c>
      <c r="G25" s="24">
        <v>12.95</v>
      </c>
      <c r="H25" s="24">
        <v>1.23</v>
      </c>
      <c r="I25" s="31"/>
      <c r="J25" s="31"/>
      <c r="K25" s="35"/>
    </row>
    <row r="26" spans="2:11" x14ac:dyDescent="0.35">
      <c r="B26" s="8" t="s">
        <v>214</v>
      </c>
      <c r="C26" s="60" t="s">
        <v>215</v>
      </c>
      <c r="D26" s="54" t="s">
        <v>216</v>
      </c>
      <c r="E26" s="6" t="s">
        <v>217</v>
      </c>
      <c r="F26" s="19">
        <v>7701</v>
      </c>
      <c r="G26" s="24">
        <v>12.48</v>
      </c>
      <c r="H26" s="24">
        <v>1.18</v>
      </c>
      <c r="I26" s="31"/>
      <c r="J26" s="31"/>
      <c r="K26" s="35"/>
    </row>
    <row r="27" spans="2:11" x14ac:dyDescent="0.35">
      <c r="B27" s="8" t="s">
        <v>2345</v>
      </c>
      <c r="C27" s="60" t="s">
        <v>1564</v>
      </c>
      <c r="D27" s="54" t="s">
        <v>2346</v>
      </c>
      <c r="E27" s="6" t="s">
        <v>44</v>
      </c>
      <c r="F27" s="19">
        <v>17831</v>
      </c>
      <c r="G27" s="24">
        <v>12.42</v>
      </c>
      <c r="H27" s="24">
        <v>1.18</v>
      </c>
      <c r="I27" s="31"/>
      <c r="J27" s="31"/>
      <c r="K27" s="35"/>
    </row>
    <row r="28" spans="2:11" x14ac:dyDescent="0.35">
      <c r="B28" s="8" t="s">
        <v>2339</v>
      </c>
      <c r="C28" s="60" t="s">
        <v>2340</v>
      </c>
      <c r="D28" s="54" t="s">
        <v>2341</v>
      </c>
      <c r="E28" s="6" t="s">
        <v>961</v>
      </c>
      <c r="F28" s="19">
        <v>1132</v>
      </c>
      <c r="G28" s="24">
        <v>12.4</v>
      </c>
      <c r="H28" s="24">
        <v>1.18</v>
      </c>
      <c r="I28" s="31"/>
      <c r="J28" s="31"/>
      <c r="K28" s="35"/>
    </row>
    <row r="29" spans="2:11" x14ac:dyDescent="0.35">
      <c r="B29" s="8" t="s">
        <v>2391</v>
      </c>
      <c r="C29" s="60" t="s">
        <v>2392</v>
      </c>
      <c r="D29" s="54" t="s">
        <v>2393</v>
      </c>
      <c r="E29" s="6" t="s">
        <v>84</v>
      </c>
      <c r="F29" s="19">
        <v>111</v>
      </c>
      <c r="G29" s="24">
        <v>12.39</v>
      </c>
      <c r="H29" s="24">
        <v>1.17</v>
      </c>
      <c r="I29" s="31"/>
      <c r="J29" s="31"/>
      <c r="K29" s="35"/>
    </row>
    <row r="30" spans="2:11" x14ac:dyDescent="0.35">
      <c r="B30" s="8" t="s">
        <v>1011</v>
      </c>
      <c r="C30" s="60" t="s">
        <v>1012</v>
      </c>
      <c r="D30" s="54" t="s">
        <v>1013</v>
      </c>
      <c r="E30" s="6" t="s">
        <v>119</v>
      </c>
      <c r="F30" s="19">
        <v>1047</v>
      </c>
      <c r="G30" s="24">
        <v>11.53</v>
      </c>
      <c r="H30" s="24">
        <v>1.0900000000000001</v>
      </c>
      <c r="I30" s="31"/>
      <c r="J30" s="31"/>
      <c r="K30" s="35"/>
    </row>
    <row r="31" spans="2:11" x14ac:dyDescent="0.35">
      <c r="B31" s="8" t="s">
        <v>2864</v>
      </c>
      <c r="C31" s="60" t="s">
        <v>2865</v>
      </c>
      <c r="D31" s="54" t="s">
        <v>2866</v>
      </c>
      <c r="E31" s="6" t="s">
        <v>115</v>
      </c>
      <c r="F31" s="19">
        <v>142</v>
      </c>
      <c r="G31" s="24">
        <v>11.52</v>
      </c>
      <c r="H31" s="24">
        <v>1.0900000000000001</v>
      </c>
      <c r="I31" s="31"/>
      <c r="J31" s="31"/>
      <c r="K31" s="35"/>
    </row>
    <row r="32" spans="2:11" x14ac:dyDescent="0.35">
      <c r="B32" s="8" t="s">
        <v>2075</v>
      </c>
      <c r="C32" s="60" t="s">
        <v>2076</v>
      </c>
      <c r="D32" s="54" t="s">
        <v>2077</v>
      </c>
      <c r="E32" s="6" t="s">
        <v>143</v>
      </c>
      <c r="F32" s="19">
        <v>653</v>
      </c>
      <c r="G32" s="24">
        <v>11.51</v>
      </c>
      <c r="H32" s="24">
        <v>1.0900000000000001</v>
      </c>
      <c r="I32" s="31"/>
      <c r="J32" s="31"/>
      <c r="K32" s="35"/>
    </row>
    <row r="33" spans="2:11" x14ac:dyDescent="0.35">
      <c r="B33" s="8" t="s">
        <v>2386</v>
      </c>
      <c r="C33" s="60" t="s">
        <v>2387</v>
      </c>
      <c r="D33" s="54" t="s">
        <v>2388</v>
      </c>
      <c r="E33" s="6" t="s">
        <v>98</v>
      </c>
      <c r="F33" s="19">
        <v>34</v>
      </c>
      <c r="G33" s="24">
        <v>11.41</v>
      </c>
      <c r="H33" s="24">
        <v>1.08</v>
      </c>
      <c r="I33" s="31"/>
      <c r="J33" s="31"/>
      <c r="K33" s="35"/>
    </row>
    <row r="34" spans="2:11" x14ac:dyDescent="0.35">
      <c r="B34" s="8" t="s">
        <v>1866</v>
      </c>
      <c r="C34" s="60" t="s">
        <v>1867</v>
      </c>
      <c r="D34" s="54" t="s">
        <v>1868</v>
      </c>
      <c r="E34" s="6" t="s">
        <v>143</v>
      </c>
      <c r="F34" s="19">
        <v>714</v>
      </c>
      <c r="G34" s="24">
        <v>11.32</v>
      </c>
      <c r="H34" s="24">
        <v>1.07</v>
      </c>
      <c r="I34" s="31"/>
      <c r="J34" s="31"/>
      <c r="K34" s="35"/>
    </row>
    <row r="35" spans="2:11" x14ac:dyDescent="0.35">
      <c r="B35" s="8" t="s">
        <v>2330</v>
      </c>
      <c r="C35" s="60" t="s">
        <v>2331</v>
      </c>
      <c r="D35" s="54" t="s">
        <v>2332</v>
      </c>
      <c r="E35" s="6" t="s">
        <v>515</v>
      </c>
      <c r="F35" s="19">
        <v>1425</v>
      </c>
      <c r="G35" s="24">
        <v>11.04</v>
      </c>
      <c r="H35" s="24">
        <v>1.05</v>
      </c>
      <c r="I35" s="31"/>
      <c r="J35" s="31"/>
      <c r="K35" s="35"/>
    </row>
    <row r="36" spans="2:11" x14ac:dyDescent="0.35">
      <c r="B36" s="8" t="s">
        <v>952</v>
      </c>
      <c r="C36" s="60" t="s">
        <v>953</v>
      </c>
      <c r="D36" s="54" t="s">
        <v>954</v>
      </c>
      <c r="E36" s="6" t="s">
        <v>58</v>
      </c>
      <c r="F36" s="19">
        <v>904</v>
      </c>
      <c r="G36" s="24">
        <v>10.81</v>
      </c>
      <c r="H36" s="24">
        <v>1.02</v>
      </c>
      <c r="I36" s="31"/>
      <c r="J36" s="31"/>
      <c r="K36" s="35"/>
    </row>
    <row r="37" spans="2:11" x14ac:dyDescent="0.35">
      <c r="B37" s="8" t="s">
        <v>237</v>
      </c>
      <c r="C37" s="60" t="s">
        <v>238</v>
      </c>
      <c r="D37" s="54" t="s">
        <v>239</v>
      </c>
      <c r="E37" s="6" t="s">
        <v>119</v>
      </c>
      <c r="F37" s="19">
        <v>752</v>
      </c>
      <c r="G37" s="24">
        <v>10.45</v>
      </c>
      <c r="H37" s="24">
        <v>0.99</v>
      </c>
      <c r="I37" s="31"/>
      <c r="J37" s="31"/>
      <c r="K37" s="35"/>
    </row>
    <row r="38" spans="2:11" x14ac:dyDescent="0.35">
      <c r="B38" s="8" t="s">
        <v>962</v>
      </c>
      <c r="C38" s="60" t="s">
        <v>963</v>
      </c>
      <c r="D38" s="54" t="s">
        <v>964</v>
      </c>
      <c r="E38" s="6" t="s">
        <v>153</v>
      </c>
      <c r="F38" s="19">
        <v>1029</v>
      </c>
      <c r="G38" s="24">
        <v>10.01</v>
      </c>
      <c r="H38" s="24">
        <v>0.95</v>
      </c>
      <c r="I38" s="31"/>
      <c r="J38" s="31"/>
      <c r="K38" s="35"/>
    </row>
    <row r="39" spans="2:11" x14ac:dyDescent="0.35">
      <c r="B39" s="8" t="s">
        <v>459</v>
      </c>
      <c r="C39" s="60" t="s">
        <v>460</v>
      </c>
      <c r="D39" s="54" t="s">
        <v>461</v>
      </c>
      <c r="E39" s="6" t="s">
        <v>153</v>
      </c>
      <c r="F39" s="19">
        <v>3693</v>
      </c>
      <c r="G39" s="24">
        <v>9.98</v>
      </c>
      <c r="H39" s="24">
        <v>0.95</v>
      </c>
      <c r="I39" s="31"/>
      <c r="J39" s="31"/>
      <c r="K39" s="35"/>
    </row>
    <row r="40" spans="2:11" x14ac:dyDescent="0.35">
      <c r="B40" s="8" t="s">
        <v>2368</v>
      </c>
      <c r="C40" s="60" t="s">
        <v>2369</v>
      </c>
      <c r="D40" s="54" t="s">
        <v>2370</v>
      </c>
      <c r="E40" s="6" t="s">
        <v>111</v>
      </c>
      <c r="F40" s="19">
        <v>391</v>
      </c>
      <c r="G40" s="24">
        <v>9.85</v>
      </c>
      <c r="H40" s="24">
        <v>0.93</v>
      </c>
      <c r="I40" s="31"/>
      <c r="J40" s="31"/>
      <c r="K40" s="35"/>
    </row>
    <row r="41" spans="2:11" x14ac:dyDescent="0.35">
      <c r="B41" s="8" t="s">
        <v>2298</v>
      </c>
      <c r="C41" s="60" t="s">
        <v>2299</v>
      </c>
      <c r="D41" s="54" t="s">
        <v>2300</v>
      </c>
      <c r="E41" s="6" t="s">
        <v>119</v>
      </c>
      <c r="F41" s="19">
        <v>405</v>
      </c>
      <c r="G41" s="24">
        <v>9.75</v>
      </c>
      <c r="H41" s="24">
        <v>0.92</v>
      </c>
      <c r="I41" s="31"/>
      <c r="J41" s="31"/>
      <c r="K41" s="35"/>
    </row>
    <row r="42" spans="2:11" x14ac:dyDescent="0.35">
      <c r="B42" s="8" t="s">
        <v>150</v>
      </c>
      <c r="C42" s="60" t="s">
        <v>151</v>
      </c>
      <c r="D42" s="54" t="s">
        <v>152</v>
      </c>
      <c r="E42" s="6" t="s">
        <v>153</v>
      </c>
      <c r="F42" s="19">
        <v>3681</v>
      </c>
      <c r="G42" s="24">
        <v>9.75</v>
      </c>
      <c r="H42" s="24">
        <v>0.92</v>
      </c>
      <c r="I42" s="31"/>
      <c r="J42" s="31"/>
      <c r="K42" s="35"/>
    </row>
    <row r="43" spans="2:11" x14ac:dyDescent="0.35">
      <c r="B43" s="8" t="s">
        <v>1070</v>
      </c>
      <c r="C43" s="60" t="s">
        <v>1071</v>
      </c>
      <c r="D43" s="54" t="s">
        <v>1072</v>
      </c>
      <c r="E43" s="6" t="s">
        <v>455</v>
      </c>
      <c r="F43" s="19">
        <v>1510</v>
      </c>
      <c r="G43" s="24">
        <v>9.69</v>
      </c>
      <c r="H43" s="24">
        <v>0.92</v>
      </c>
      <c r="I43" s="31"/>
      <c r="J43" s="31"/>
      <c r="K43" s="35"/>
    </row>
    <row r="44" spans="2:11" x14ac:dyDescent="0.35">
      <c r="B44" s="8" t="s">
        <v>286</v>
      </c>
      <c r="C44" s="60" t="s">
        <v>287</v>
      </c>
      <c r="D44" s="54" t="s">
        <v>288</v>
      </c>
      <c r="E44" s="6" t="s">
        <v>88</v>
      </c>
      <c r="F44" s="19">
        <v>2585</v>
      </c>
      <c r="G44" s="24">
        <v>9.68</v>
      </c>
      <c r="H44" s="24">
        <v>0.92</v>
      </c>
      <c r="I44" s="31"/>
      <c r="J44" s="31"/>
      <c r="K44" s="35"/>
    </row>
    <row r="45" spans="2:11" x14ac:dyDescent="0.35">
      <c r="B45" s="8" t="s">
        <v>2306</v>
      </c>
      <c r="C45" s="60" t="s">
        <v>2307</v>
      </c>
      <c r="D45" s="54" t="s">
        <v>2308</v>
      </c>
      <c r="E45" s="6" t="s">
        <v>80</v>
      </c>
      <c r="F45" s="19">
        <v>2414</v>
      </c>
      <c r="G45" s="24">
        <v>9.64</v>
      </c>
      <c r="H45" s="24">
        <v>0.91</v>
      </c>
      <c r="I45" s="31"/>
      <c r="J45" s="31"/>
      <c r="K45" s="35"/>
    </row>
    <row r="46" spans="2:11" x14ac:dyDescent="0.35">
      <c r="B46" s="8" t="s">
        <v>2829</v>
      </c>
      <c r="C46" s="60" t="s">
        <v>1240</v>
      </c>
      <c r="D46" s="54" t="s">
        <v>2830</v>
      </c>
      <c r="E46" s="6" t="s">
        <v>44</v>
      </c>
      <c r="F46" s="19">
        <v>47268</v>
      </c>
      <c r="G46" s="24">
        <v>9.42</v>
      </c>
      <c r="H46" s="24">
        <v>0.89</v>
      </c>
      <c r="I46" s="31"/>
      <c r="J46" s="31"/>
      <c r="K46" s="35"/>
    </row>
    <row r="47" spans="2:11" x14ac:dyDescent="0.35">
      <c r="B47" s="8" t="s">
        <v>2371</v>
      </c>
      <c r="C47" s="60" t="s">
        <v>2372</v>
      </c>
      <c r="D47" s="54" t="s">
        <v>2373</v>
      </c>
      <c r="E47" s="6" t="s">
        <v>115</v>
      </c>
      <c r="F47" s="19">
        <v>490</v>
      </c>
      <c r="G47" s="24">
        <v>9.33</v>
      </c>
      <c r="H47" s="24">
        <v>0.88</v>
      </c>
      <c r="I47" s="31"/>
      <c r="J47" s="31"/>
      <c r="K47" s="35"/>
    </row>
    <row r="48" spans="2:11" x14ac:dyDescent="0.35">
      <c r="B48" s="8" t="s">
        <v>2304</v>
      </c>
      <c r="C48" s="60" t="s">
        <v>655</v>
      </c>
      <c r="D48" s="54" t="s">
        <v>2305</v>
      </c>
      <c r="E48" s="6" t="s">
        <v>302</v>
      </c>
      <c r="F48" s="19">
        <v>9605</v>
      </c>
      <c r="G48" s="24">
        <v>9.26</v>
      </c>
      <c r="H48" s="24">
        <v>0.88</v>
      </c>
      <c r="I48" s="31"/>
      <c r="J48" s="31"/>
      <c r="K48" s="35"/>
    </row>
    <row r="49" spans="2:11" x14ac:dyDescent="0.35">
      <c r="B49" s="8" t="s">
        <v>218</v>
      </c>
      <c r="C49" s="60" t="s">
        <v>219</v>
      </c>
      <c r="D49" s="54" t="s">
        <v>220</v>
      </c>
      <c r="E49" s="6" t="s">
        <v>221</v>
      </c>
      <c r="F49" s="19">
        <v>512</v>
      </c>
      <c r="G49" s="24">
        <v>8.89</v>
      </c>
      <c r="H49" s="24">
        <v>0.84</v>
      </c>
      <c r="I49" s="31"/>
      <c r="J49" s="31"/>
      <c r="K49" s="35"/>
    </row>
    <row r="50" spans="2:11" x14ac:dyDescent="0.35">
      <c r="B50" s="8" t="s">
        <v>2081</v>
      </c>
      <c r="C50" s="60" t="s">
        <v>2082</v>
      </c>
      <c r="D50" s="54" t="s">
        <v>2083</v>
      </c>
      <c r="E50" s="6" t="s">
        <v>135</v>
      </c>
      <c r="F50" s="19">
        <v>502</v>
      </c>
      <c r="G50" s="24">
        <v>8.86</v>
      </c>
      <c r="H50" s="24">
        <v>0.84</v>
      </c>
      <c r="I50" s="31"/>
      <c r="J50" s="31"/>
      <c r="K50" s="35"/>
    </row>
    <row r="51" spans="2:11" x14ac:dyDescent="0.35">
      <c r="B51" s="8" t="s">
        <v>157</v>
      </c>
      <c r="C51" s="60" t="s">
        <v>158</v>
      </c>
      <c r="D51" s="54" t="s">
        <v>159</v>
      </c>
      <c r="E51" s="6" t="s">
        <v>84</v>
      </c>
      <c r="F51" s="19">
        <v>613</v>
      </c>
      <c r="G51" s="24">
        <v>8.77</v>
      </c>
      <c r="H51" s="24">
        <v>0.83</v>
      </c>
      <c r="I51" s="31"/>
      <c r="J51" s="31"/>
      <c r="K51" s="35"/>
    </row>
    <row r="52" spans="2:11" x14ac:dyDescent="0.35">
      <c r="B52" s="8" t="s">
        <v>231</v>
      </c>
      <c r="C52" s="60" t="s">
        <v>232</v>
      </c>
      <c r="D52" s="54" t="s">
        <v>233</v>
      </c>
      <c r="E52" s="6" t="s">
        <v>119</v>
      </c>
      <c r="F52" s="19">
        <v>158</v>
      </c>
      <c r="G52" s="24">
        <v>8.5299999999999994</v>
      </c>
      <c r="H52" s="24">
        <v>0.81</v>
      </c>
      <c r="I52" s="31"/>
      <c r="J52" s="31"/>
      <c r="K52" s="35"/>
    </row>
    <row r="53" spans="2:11" x14ac:dyDescent="0.35">
      <c r="B53" s="8" t="s">
        <v>357</v>
      </c>
      <c r="C53" s="60" t="s">
        <v>358</v>
      </c>
      <c r="D53" s="54" t="s">
        <v>359</v>
      </c>
      <c r="E53" s="6" t="s">
        <v>131</v>
      </c>
      <c r="F53" s="19">
        <v>288</v>
      </c>
      <c r="G53" s="24">
        <v>8.49</v>
      </c>
      <c r="H53" s="24">
        <v>0.8</v>
      </c>
      <c r="I53" s="31"/>
      <c r="J53" s="31"/>
      <c r="K53" s="35"/>
    </row>
    <row r="54" spans="2:11" x14ac:dyDescent="0.35">
      <c r="B54" s="8" t="s">
        <v>2414</v>
      </c>
      <c r="C54" s="60" t="s">
        <v>2415</v>
      </c>
      <c r="D54" s="54" t="s">
        <v>2416</v>
      </c>
      <c r="E54" s="6" t="s">
        <v>84</v>
      </c>
      <c r="F54" s="19">
        <v>679</v>
      </c>
      <c r="G54" s="24">
        <v>8.42</v>
      </c>
      <c r="H54" s="24">
        <v>0.8</v>
      </c>
      <c r="I54" s="31"/>
      <c r="J54" s="31"/>
      <c r="K54" s="35"/>
    </row>
    <row r="55" spans="2:11" x14ac:dyDescent="0.35">
      <c r="B55" s="8" t="s">
        <v>1073</v>
      </c>
      <c r="C55" s="60" t="s">
        <v>1074</v>
      </c>
      <c r="D55" s="54" t="s">
        <v>1075</v>
      </c>
      <c r="E55" s="6" t="s">
        <v>1076</v>
      </c>
      <c r="F55" s="19">
        <v>9303</v>
      </c>
      <c r="G55" s="24">
        <v>8.41</v>
      </c>
      <c r="H55" s="24">
        <v>0.8</v>
      </c>
      <c r="I55" s="31"/>
      <c r="J55" s="31"/>
      <c r="K55" s="35"/>
    </row>
    <row r="56" spans="2:11" x14ac:dyDescent="0.35">
      <c r="B56" s="8" t="s">
        <v>2066</v>
      </c>
      <c r="C56" s="60" t="s">
        <v>659</v>
      </c>
      <c r="D56" s="54" t="s">
        <v>2067</v>
      </c>
      <c r="E56" s="6" t="s">
        <v>72</v>
      </c>
      <c r="F56" s="19">
        <v>185</v>
      </c>
      <c r="G56" s="24">
        <v>8.39</v>
      </c>
      <c r="H56" s="24">
        <v>0.8</v>
      </c>
      <c r="I56" s="31"/>
      <c r="J56" s="31"/>
      <c r="K56" s="35"/>
    </row>
    <row r="57" spans="2:11" x14ac:dyDescent="0.35">
      <c r="B57" s="8" t="s">
        <v>596</v>
      </c>
      <c r="C57" s="60" t="s">
        <v>597</v>
      </c>
      <c r="D57" s="54" t="s">
        <v>598</v>
      </c>
      <c r="E57" s="6" t="s">
        <v>221</v>
      </c>
      <c r="F57" s="19">
        <v>1451</v>
      </c>
      <c r="G57" s="24">
        <v>8.14</v>
      </c>
      <c r="H57" s="24">
        <v>0.77</v>
      </c>
      <c r="I57" s="31"/>
      <c r="J57" s="31"/>
      <c r="K57" s="35"/>
    </row>
    <row r="58" spans="2:11" x14ac:dyDescent="0.35">
      <c r="B58" s="8" t="s">
        <v>2383</v>
      </c>
      <c r="C58" s="60" t="s">
        <v>2384</v>
      </c>
      <c r="D58" s="54" t="s">
        <v>2385</v>
      </c>
      <c r="E58" s="6" t="s">
        <v>58</v>
      </c>
      <c r="F58" s="19">
        <v>356</v>
      </c>
      <c r="G58" s="24">
        <v>8.11</v>
      </c>
      <c r="H58" s="24">
        <v>0.77</v>
      </c>
      <c r="I58" s="31"/>
      <c r="J58" s="31"/>
      <c r="K58" s="35"/>
    </row>
    <row r="59" spans="2:11" x14ac:dyDescent="0.35">
      <c r="B59" s="8" t="s">
        <v>2659</v>
      </c>
      <c r="C59" s="60" t="s">
        <v>1552</v>
      </c>
      <c r="D59" s="54" t="s">
        <v>2660</v>
      </c>
      <c r="E59" s="6" t="s">
        <v>44</v>
      </c>
      <c r="F59" s="19">
        <v>951</v>
      </c>
      <c r="G59" s="24">
        <v>8.1</v>
      </c>
      <c r="H59" s="24">
        <v>0.77</v>
      </c>
      <c r="I59" s="31"/>
      <c r="J59" s="31"/>
      <c r="K59" s="35"/>
    </row>
    <row r="60" spans="2:11" x14ac:dyDescent="0.35">
      <c r="B60" s="8" t="s">
        <v>2377</v>
      </c>
      <c r="C60" s="60" t="s">
        <v>2378</v>
      </c>
      <c r="D60" s="54" t="s">
        <v>2379</v>
      </c>
      <c r="E60" s="6" t="s">
        <v>115</v>
      </c>
      <c r="F60" s="19">
        <v>166</v>
      </c>
      <c r="G60" s="24">
        <v>8.06</v>
      </c>
      <c r="H60" s="24">
        <v>0.76</v>
      </c>
      <c r="I60" s="31"/>
      <c r="J60" s="31"/>
      <c r="K60" s="35"/>
    </row>
    <row r="61" spans="2:11" x14ac:dyDescent="0.35">
      <c r="B61" s="8" t="s">
        <v>3628</v>
      </c>
      <c r="C61" s="60" t="s">
        <v>3629</v>
      </c>
      <c r="D61" s="54" t="s">
        <v>3630</v>
      </c>
      <c r="E61" s="6" t="s">
        <v>98</v>
      </c>
      <c r="F61" s="19">
        <v>258</v>
      </c>
      <c r="G61" s="24">
        <v>8.0500000000000007</v>
      </c>
      <c r="H61" s="24">
        <v>0.76</v>
      </c>
      <c r="I61" s="31"/>
      <c r="J61" s="31"/>
      <c r="K61" s="35"/>
    </row>
    <row r="62" spans="2:11" x14ac:dyDescent="0.35">
      <c r="B62" s="8" t="s">
        <v>2314</v>
      </c>
      <c r="C62" s="60" t="s">
        <v>1698</v>
      </c>
      <c r="D62" s="54" t="s">
        <v>2315</v>
      </c>
      <c r="E62" s="6" t="s">
        <v>72</v>
      </c>
      <c r="F62" s="19">
        <v>2219</v>
      </c>
      <c r="G62" s="24">
        <v>7.67</v>
      </c>
      <c r="H62" s="24">
        <v>0.73</v>
      </c>
      <c r="I62" s="31"/>
      <c r="J62" s="31"/>
      <c r="K62" s="35"/>
    </row>
    <row r="63" spans="2:11" x14ac:dyDescent="0.35">
      <c r="B63" s="8" t="s">
        <v>2290</v>
      </c>
      <c r="C63" s="60" t="s">
        <v>2291</v>
      </c>
      <c r="D63" s="54" t="s">
        <v>2292</v>
      </c>
      <c r="E63" s="6" t="s">
        <v>257</v>
      </c>
      <c r="F63" s="19">
        <v>74316</v>
      </c>
      <c r="G63" s="24">
        <v>7.6</v>
      </c>
      <c r="H63" s="24">
        <v>0.72</v>
      </c>
      <c r="I63" s="31"/>
      <c r="J63" s="31"/>
      <c r="K63" s="35"/>
    </row>
    <row r="64" spans="2:11" x14ac:dyDescent="0.35">
      <c r="B64" s="8" t="s">
        <v>181</v>
      </c>
      <c r="C64" s="60" t="s">
        <v>182</v>
      </c>
      <c r="D64" s="54" t="s">
        <v>183</v>
      </c>
      <c r="E64" s="6" t="s">
        <v>184</v>
      </c>
      <c r="F64" s="19">
        <v>354</v>
      </c>
      <c r="G64" s="24">
        <v>7.42</v>
      </c>
      <c r="H64" s="24">
        <v>0.7</v>
      </c>
      <c r="I64" s="31"/>
      <c r="J64" s="31"/>
      <c r="K64" s="35"/>
    </row>
    <row r="65" spans="2:11" x14ac:dyDescent="0.35">
      <c r="B65" s="8" t="s">
        <v>154</v>
      </c>
      <c r="C65" s="60" t="s">
        <v>155</v>
      </c>
      <c r="D65" s="54" t="s">
        <v>156</v>
      </c>
      <c r="E65" s="6" t="s">
        <v>135</v>
      </c>
      <c r="F65" s="19">
        <v>401</v>
      </c>
      <c r="G65" s="24">
        <v>7.36</v>
      </c>
      <c r="H65" s="24">
        <v>0.7</v>
      </c>
      <c r="I65" s="31"/>
      <c r="J65" s="31"/>
      <c r="K65" s="35"/>
    </row>
    <row r="66" spans="2:11" x14ac:dyDescent="0.35">
      <c r="B66" s="8" t="s">
        <v>2394</v>
      </c>
      <c r="C66" s="60" t="s">
        <v>2395</v>
      </c>
      <c r="D66" s="54" t="s">
        <v>2396</v>
      </c>
      <c r="E66" s="6" t="s">
        <v>243</v>
      </c>
      <c r="F66" s="19">
        <v>699</v>
      </c>
      <c r="G66" s="24">
        <v>7.23</v>
      </c>
      <c r="H66" s="24">
        <v>0.69</v>
      </c>
      <c r="I66" s="31"/>
      <c r="J66" s="31"/>
      <c r="K66" s="35"/>
    </row>
    <row r="67" spans="2:11" x14ac:dyDescent="0.35">
      <c r="B67" s="8" t="s">
        <v>3631</v>
      </c>
      <c r="C67" s="60" t="s">
        <v>3632</v>
      </c>
      <c r="D67" s="54" t="s">
        <v>3633</v>
      </c>
      <c r="E67" s="6" t="s">
        <v>250</v>
      </c>
      <c r="F67" s="19">
        <v>211</v>
      </c>
      <c r="G67" s="24">
        <v>7.22</v>
      </c>
      <c r="H67" s="24">
        <v>0.68</v>
      </c>
      <c r="I67" s="31"/>
      <c r="J67" s="31"/>
      <c r="K67" s="35"/>
    </row>
    <row r="68" spans="2:11" x14ac:dyDescent="0.35">
      <c r="B68" s="8" t="s">
        <v>2121</v>
      </c>
      <c r="C68" s="60" t="s">
        <v>2122</v>
      </c>
      <c r="D68" s="54" t="s">
        <v>2123</v>
      </c>
      <c r="E68" s="6" t="s">
        <v>412</v>
      </c>
      <c r="F68" s="19">
        <v>1468</v>
      </c>
      <c r="G68" s="24">
        <v>7.2</v>
      </c>
      <c r="H68" s="24">
        <v>0.68</v>
      </c>
      <c r="I68" s="31"/>
      <c r="J68" s="31"/>
      <c r="K68" s="35"/>
    </row>
    <row r="69" spans="2:11" x14ac:dyDescent="0.35">
      <c r="B69" s="8" t="s">
        <v>296</v>
      </c>
      <c r="C69" s="60" t="s">
        <v>297</v>
      </c>
      <c r="D69" s="54" t="s">
        <v>298</v>
      </c>
      <c r="E69" s="6" t="s">
        <v>207</v>
      </c>
      <c r="F69" s="19">
        <v>3891</v>
      </c>
      <c r="G69" s="24">
        <v>7.18</v>
      </c>
      <c r="H69" s="24">
        <v>0.68</v>
      </c>
      <c r="I69" s="31"/>
      <c r="J69" s="31"/>
      <c r="K69" s="35"/>
    </row>
    <row r="70" spans="2:11" x14ac:dyDescent="0.35">
      <c r="B70" s="8" t="s">
        <v>2133</v>
      </c>
      <c r="C70" s="60" t="s">
        <v>2134</v>
      </c>
      <c r="D70" s="54" t="s">
        <v>2135</v>
      </c>
      <c r="E70" s="6" t="s">
        <v>221</v>
      </c>
      <c r="F70" s="19">
        <v>8515</v>
      </c>
      <c r="G70" s="24">
        <v>7.08</v>
      </c>
      <c r="H70" s="24">
        <v>0.67</v>
      </c>
      <c r="I70" s="31"/>
      <c r="J70" s="31"/>
      <c r="K70" s="35"/>
    </row>
    <row r="71" spans="2:11" x14ac:dyDescent="0.35">
      <c r="B71" s="8" t="s">
        <v>1049</v>
      </c>
      <c r="C71" s="60" t="s">
        <v>1050</v>
      </c>
      <c r="D71" s="54" t="s">
        <v>1051</v>
      </c>
      <c r="E71" s="6" t="s">
        <v>184</v>
      </c>
      <c r="F71" s="19">
        <v>1589</v>
      </c>
      <c r="G71" s="24">
        <v>7.02</v>
      </c>
      <c r="H71" s="24">
        <v>0.66</v>
      </c>
      <c r="I71" s="31"/>
      <c r="J71" s="31"/>
      <c r="K71" s="35"/>
    </row>
    <row r="72" spans="2:11" x14ac:dyDescent="0.35">
      <c r="B72" s="8" t="s">
        <v>599</v>
      </c>
      <c r="C72" s="60" t="s">
        <v>600</v>
      </c>
      <c r="D72" s="54" t="s">
        <v>601</v>
      </c>
      <c r="E72" s="6" t="s">
        <v>153</v>
      </c>
      <c r="F72" s="19">
        <v>5734</v>
      </c>
      <c r="G72" s="24">
        <v>7.01</v>
      </c>
      <c r="H72" s="24">
        <v>0.66</v>
      </c>
      <c r="I72" s="31"/>
      <c r="J72" s="31"/>
      <c r="K72" s="35"/>
    </row>
    <row r="73" spans="2:11" x14ac:dyDescent="0.35">
      <c r="B73" s="8" t="s">
        <v>244</v>
      </c>
      <c r="C73" s="60" t="s">
        <v>245</v>
      </c>
      <c r="D73" s="54" t="s">
        <v>246</v>
      </c>
      <c r="E73" s="6" t="s">
        <v>119</v>
      </c>
      <c r="F73" s="19">
        <v>1921</v>
      </c>
      <c r="G73" s="24">
        <v>6.91</v>
      </c>
      <c r="H73" s="24">
        <v>0.65</v>
      </c>
      <c r="I73" s="31"/>
      <c r="J73" s="31"/>
      <c r="K73" s="35"/>
    </row>
    <row r="74" spans="2:11" x14ac:dyDescent="0.35">
      <c r="B74" s="8" t="s">
        <v>164</v>
      </c>
      <c r="C74" s="60" t="s">
        <v>165</v>
      </c>
      <c r="D74" s="54" t="s">
        <v>166</v>
      </c>
      <c r="E74" s="6" t="s">
        <v>119</v>
      </c>
      <c r="F74" s="19">
        <v>305</v>
      </c>
      <c r="G74" s="24">
        <v>6.85</v>
      </c>
      <c r="H74" s="24">
        <v>0.65</v>
      </c>
      <c r="I74" s="31"/>
      <c r="J74" s="31"/>
      <c r="K74" s="35"/>
    </row>
    <row r="75" spans="2:11" x14ac:dyDescent="0.35">
      <c r="B75" s="8" t="s">
        <v>2096</v>
      </c>
      <c r="C75" s="60" t="s">
        <v>2097</v>
      </c>
      <c r="D75" s="54" t="s">
        <v>2098</v>
      </c>
      <c r="E75" s="6" t="s">
        <v>455</v>
      </c>
      <c r="F75" s="19">
        <v>218</v>
      </c>
      <c r="G75" s="24">
        <v>6.66</v>
      </c>
      <c r="H75" s="24">
        <v>0.63</v>
      </c>
      <c r="I75" s="31"/>
      <c r="J75" s="31"/>
      <c r="K75" s="35"/>
    </row>
    <row r="76" spans="2:11" x14ac:dyDescent="0.35">
      <c r="B76" s="8" t="s">
        <v>2127</v>
      </c>
      <c r="C76" s="60" t="s">
        <v>2128</v>
      </c>
      <c r="D76" s="54" t="s">
        <v>2129</v>
      </c>
      <c r="E76" s="6" t="s">
        <v>207</v>
      </c>
      <c r="F76" s="19">
        <v>861</v>
      </c>
      <c r="G76" s="24">
        <v>6.61</v>
      </c>
      <c r="H76" s="24">
        <v>0.63</v>
      </c>
      <c r="I76" s="31"/>
      <c r="J76" s="31"/>
      <c r="K76" s="35"/>
    </row>
    <row r="77" spans="2:11" x14ac:dyDescent="0.35">
      <c r="B77" s="8" t="s">
        <v>580</v>
      </c>
      <c r="C77" s="60" t="s">
        <v>581</v>
      </c>
      <c r="D77" s="54" t="s">
        <v>582</v>
      </c>
      <c r="E77" s="6" t="s">
        <v>131</v>
      </c>
      <c r="F77" s="19">
        <v>5</v>
      </c>
      <c r="G77" s="24">
        <v>6.49</v>
      </c>
      <c r="H77" s="24">
        <v>0.61</v>
      </c>
      <c r="I77" s="31"/>
      <c r="J77" s="31"/>
      <c r="K77" s="35"/>
    </row>
    <row r="78" spans="2:11" x14ac:dyDescent="0.35">
      <c r="B78" s="8" t="s">
        <v>2380</v>
      </c>
      <c r="C78" s="60" t="s">
        <v>2381</v>
      </c>
      <c r="D78" s="54" t="s">
        <v>2382</v>
      </c>
      <c r="E78" s="6" t="s">
        <v>135</v>
      </c>
      <c r="F78" s="19">
        <v>454</v>
      </c>
      <c r="G78" s="24">
        <v>6.42</v>
      </c>
      <c r="H78" s="24">
        <v>0.61</v>
      </c>
      <c r="I78" s="31"/>
      <c r="J78" s="31"/>
      <c r="K78" s="35"/>
    </row>
    <row r="79" spans="2:11" x14ac:dyDescent="0.35">
      <c r="B79" s="8" t="s">
        <v>2420</v>
      </c>
      <c r="C79" s="60" t="s">
        <v>1474</v>
      </c>
      <c r="D79" s="54" t="s">
        <v>2421</v>
      </c>
      <c r="E79" s="6" t="s">
        <v>72</v>
      </c>
      <c r="F79" s="19">
        <v>2293</v>
      </c>
      <c r="G79" s="24">
        <v>6.41</v>
      </c>
      <c r="H79" s="24">
        <v>0.61</v>
      </c>
      <c r="I79" s="31"/>
      <c r="J79" s="31"/>
      <c r="K79" s="35"/>
    </row>
    <row r="80" spans="2:11" x14ac:dyDescent="0.35">
      <c r="B80" s="8" t="s">
        <v>2139</v>
      </c>
      <c r="C80" s="60" t="s">
        <v>2140</v>
      </c>
      <c r="D80" s="54" t="s">
        <v>2141</v>
      </c>
      <c r="E80" s="6" t="s">
        <v>455</v>
      </c>
      <c r="F80" s="19">
        <v>318</v>
      </c>
      <c r="G80" s="24">
        <v>6.3</v>
      </c>
      <c r="H80" s="24">
        <v>0.6</v>
      </c>
      <c r="I80" s="31"/>
      <c r="J80" s="31"/>
      <c r="K80" s="35"/>
    </row>
    <row r="81" spans="2:11" x14ac:dyDescent="0.35">
      <c r="B81" s="8" t="s">
        <v>2063</v>
      </c>
      <c r="C81" s="60" t="s">
        <v>2064</v>
      </c>
      <c r="D81" s="54" t="s">
        <v>2065</v>
      </c>
      <c r="E81" s="6" t="s">
        <v>115</v>
      </c>
      <c r="F81" s="19">
        <v>173</v>
      </c>
      <c r="G81" s="24">
        <v>6.27</v>
      </c>
      <c r="H81" s="24">
        <v>0.59</v>
      </c>
      <c r="I81" s="31"/>
      <c r="J81" s="31"/>
      <c r="K81" s="35"/>
    </row>
    <row r="82" spans="2:11" x14ac:dyDescent="0.35">
      <c r="B82" s="8" t="s">
        <v>136</v>
      </c>
      <c r="C82" s="60" t="s">
        <v>137</v>
      </c>
      <c r="D82" s="54" t="s">
        <v>138</v>
      </c>
      <c r="E82" s="6" t="s">
        <v>139</v>
      </c>
      <c r="F82" s="19">
        <v>17</v>
      </c>
      <c r="G82" s="24">
        <v>6.25</v>
      </c>
      <c r="H82" s="24">
        <v>0.59</v>
      </c>
      <c r="I82" s="31"/>
      <c r="J82" s="31"/>
      <c r="K82" s="35"/>
    </row>
    <row r="83" spans="2:11" x14ac:dyDescent="0.35">
      <c r="B83" s="8" t="s">
        <v>2867</v>
      </c>
      <c r="C83" s="60" t="s">
        <v>2868</v>
      </c>
      <c r="D83" s="54" t="s">
        <v>2869</v>
      </c>
      <c r="E83" s="6" t="s">
        <v>58</v>
      </c>
      <c r="F83" s="19">
        <v>64</v>
      </c>
      <c r="G83" s="24">
        <v>6.22</v>
      </c>
      <c r="H83" s="24">
        <v>0.59</v>
      </c>
      <c r="I83" s="31"/>
      <c r="J83" s="31"/>
      <c r="K83" s="35"/>
    </row>
    <row r="84" spans="2:11" x14ac:dyDescent="0.35">
      <c r="B84" s="8" t="s">
        <v>920</v>
      </c>
      <c r="C84" s="60" t="s">
        <v>921</v>
      </c>
      <c r="D84" s="54" t="s">
        <v>922</v>
      </c>
      <c r="E84" s="6" t="s">
        <v>84</v>
      </c>
      <c r="F84" s="19">
        <v>349</v>
      </c>
      <c r="G84" s="24">
        <v>6.22</v>
      </c>
      <c r="H84" s="24">
        <v>0.59</v>
      </c>
      <c r="I84" s="31"/>
      <c r="J84" s="31"/>
      <c r="K84" s="35"/>
    </row>
    <row r="85" spans="2:11" x14ac:dyDescent="0.35">
      <c r="B85" s="8" t="s">
        <v>3627</v>
      </c>
      <c r="C85" s="60" t="s">
        <v>3634</v>
      </c>
      <c r="D85" s="54" t="s">
        <v>3635</v>
      </c>
      <c r="E85" s="6" t="s">
        <v>1076</v>
      </c>
      <c r="F85" s="19">
        <v>339</v>
      </c>
      <c r="G85" s="24">
        <v>5.98</v>
      </c>
      <c r="H85" s="24">
        <v>0.56999999999999995</v>
      </c>
      <c r="I85" s="31"/>
      <c r="J85" s="31"/>
      <c r="K85" s="35"/>
    </row>
    <row r="86" spans="2:11" x14ac:dyDescent="0.35">
      <c r="B86" s="8" t="s">
        <v>2099</v>
      </c>
      <c r="C86" s="60" t="s">
        <v>2100</v>
      </c>
      <c r="D86" s="54" t="s">
        <v>2101</v>
      </c>
      <c r="E86" s="6" t="s">
        <v>76</v>
      </c>
      <c r="F86" s="19">
        <v>113</v>
      </c>
      <c r="G86" s="24">
        <v>5.97</v>
      </c>
      <c r="H86" s="24">
        <v>0.56999999999999995</v>
      </c>
      <c r="I86" s="31"/>
      <c r="J86" s="31"/>
      <c r="K86" s="35"/>
    </row>
    <row r="87" spans="2:11" x14ac:dyDescent="0.35">
      <c r="B87" s="8" t="s">
        <v>3636</v>
      </c>
      <c r="C87" s="60" t="s">
        <v>3637</v>
      </c>
      <c r="D87" s="54" t="s">
        <v>3638</v>
      </c>
      <c r="E87" s="6" t="s">
        <v>119</v>
      </c>
      <c r="F87" s="19">
        <v>374</v>
      </c>
      <c r="G87" s="24">
        <v>5.73</v>
      </c>
      <c r="H87" s="24">
        <v>0.54</v>
      </c>
      <c r="I87" s="31"/>
      <c r="J87" s="31"/>
      <c r="K87" s="35"/>
    </row>
    <row r="88" spans="2:11" x14ac:dyDescent="0.35">
      <c r="B88" s="8" t="s">
        <v>431</v>
      </c>
      <c r="C88" s="60" t="s">
        <v>432</v>
      </c>
      <c r="D88" s="54" t="s">
        <v>433</v>
      </c>
      <c r="E88" s="6" t="s">
        <v>375</v>
      </c>
      <c r="F88" s="19">
        <v>2017</v>
      </c>
      <c r="G88" s="24">
        <v>5.58</v>
      </c>
      <c r="H88" s="24">
        <v>0.53</v>
      </c>
      <c r="I88" s="31"/>
      <c r="J88" s="31"/>
      <c r="K88" s="35"/>
    </row>
    <row r="89" spans="2:11" x14ac:dyDescent="0.35">
      <c r="B89" s="8" t="s">
        <v>3639</v>
      </c>
      <c r="C89" s="60" t="s">
        <v>3640</v>
      </c>
      <c r="D89" s="54" t="s">
        <v>3641</v>
      </c>
      <c r="E89" s="6" t="s">
        <v>98</v>
      </c>
      <c r="F89" s="19">
        <v>45</v>
      </c>
      <c r="G89" s="24">
        <v>5.55</v>
      </c>
      <c r="H89" s="24">
        <v>0.53</v>
      </c>
      <c r="I89" s="31"/>
      <c r="J89" s="31"/>
      <c r="K89" s="35"/>
    </row>
    <row r="90" spans="2:11" x14ac:dyDescent="0.35">
      <c r="B90" s="8" t="s">
        <v>428</v>
      </c>
      <c r="C90" s="60" t="s">
        <v>429</v>
      </c>
      <c r="D90" s="54" t="s">
        <v>430</v>
      </c>
      <c r="E90" s="6" t="s">
        <v>72</v>
      </c>
      <c r="F90" s="19">
        <v>1781</v>
      </c>
      <c r="G90" s="24">
        <v>5.53</v>
      </c>
      <c r="H90" s="24">
        <v>0.52</v>
      </c>
      <c r="I90" s="31"/>
      <c r="J90" s="31"/>
      <c r="K90" s="35"/>
    </row>
    <row r="91" spans="2:11" x14ac:dyDescent="0.35">
      <c r="B91" s="8" t="s">
        <v>140</v>
      </c>
      <c r="C91" s="60" t="s">
        <v>141</v>
      </c>
      <c r="D91" s="54" t="s">
        <v>142</v>
      </c>
      <c r="E91" s="6" t="s">
        <v>143</v>
      </c>
      <c r="F91" s="19">
        <v>1061</v>
      </c>
      <c r="G91" s="24">
        <v>5.45</v>
      </c>
      <c r="H91" s="24">
        <v>0.52</v>
      </c>
      <c r="I91" s="31"/>
      <c r="J91" s="31"/>
      <c r="K91" s="35"/>
    </row>
    <row r="92" spans="2:11" x14ac:dyDescent="0.35">
      <c r="B92" s="8" t="s">
        <v>2355</v>
      </c>
      <c r="C92" s="60" t="s">
        <v>2356</v>
      </c>
      <c r="D92" s="54" t="s">
        <v>2357</v>
      </c>
      <c r="E92" s="6" t="s">
        <v>131</v>
      </c>
      <c r="F92" s="19">
        <v>489</v>
      </c>
      <c r="G92" s="24">
        <v>5.44</v>
      </c>
      <c r="H92" s="24">
        <v>0.52</v>
      </c>
      <c r="I92" s="31"/>
      <c r="J92" s="31"/>
      <c r="K92" s="35"/>
    </row>
    <row r="93" spans="2:11" x14ac:dyDescent="0.35">
      <c r="B93" s="8" t="s">
        <v>132</v>
      </c>
      <c r="C93" s="60" t="s">
        <v>133</v>
      </c>
      <c r="D93" s="54" t="s">
        <v>134</v>
      </c>
      <c r="E93" s="6" t="s">
        <v>135</v>
      </c>
      <c r="F93" s="19">
        <v>317</v>
      </c>
      <c r="G93" s="24">
        <v>5.29</v>
      </c>
      <c r="H93" s="24">
        <v>0.5</v>
      </c>
      <c r="I93" s="31"/>
      <c r="J93" s="31"/>
      <c r="K93" s="35"/>
    </row>
    <row r="94" spans="2:11" x14ac:dyDescent="0.35">
      <c r="B94" s="8" t="s">
        <v>3642</v>
      </c>
      <c r="C94" s="60" t="s">
        <v>3643</v>
      </c>
      <c r="D94" s="54" t="s">
        <v>3644</v>
      </c>
      <c r="E94" s="6" t="s">
        <v>72</v>
      </c>
      <c r="F94" s="19">
        <v>807</v>
      </c>
      <c r="G94" s="24">
        <v>5.2</v>
      </c>
      <c r="H94" s="24">
        <v>0.49</v>
      </c>
      <c r="I94" s="31"/>
      <c r="J94" s="31"/>
      <c r="K94" s="35"/>
    </row>
    <row r="95" spans="2:11" x14ac:dyDescent="0.35">
      <c r="B95" s="8" t="s">
        <v>171</v>
      </c>
      <c r="C95" s="60" t="s">
        <v>172</v>
      </c>
      <c r="D95" s="54" t="s">
        <v>173</v>
      </c>
      <c r="E95" s="6" t="s">
        <v>127</v>
      </c>
      <c r="F95" s="19">
        <v>1054</v>
      </c>
      <c r="G95" s="24">
        <v>5.04</v>
      </c>
      <c r="H95" s="24">
        <v>0.48</v>
      </c>
      <c r="I95" s="31"/>
      <c r="J95" s="31"/>
      <c r="K95" s="35"/>
    </row>
    <row r="96" spans="2:11" x14ac:dyDescent="0.35">
      <c r="B96" s="8" t="s">
        <v>602</v>
      </c>
      <c r="C96" s="60" t="s">
        <v>603</v>
      </c>
      <c r="D96" s="54" t="s">
        <v>604</v>
      </c>
      <c r="E96" s="6" t="s">
        <v>115</v>
      </c>
      <c r="F96" s="19">
        <v>329</v>
      </c>
      <c r="G96" s="24">
        <v>5.03</v>
      </c>
      <c r="H96" s="24">
        <v>0.48</v>
      </c>
      <c r="I96" s="31"/>
      <c r="J96" s="31"/>
      <c r="K96" s="35"/>
    </row>
    <row r="97" spans="2:11" x14ac:dyDescent="0.35">
      <c r="B97" s="8" t="s">
        <v>422</v>
      </c>
      <c r="C97" s="60" t="s">
        <v>423</v>
      </c>
      <c r="D97" s="54" t="s">
        <v>424</v>
      </c>
      <c r="E97" s="6" t="s">
        <v>257</v>
      </c>
      <c r="F97" s="19">
        <v>316</v>
      </c>
      <c r="G97" s="24">
        <v>4.99</v>
      </c>
      <c r="H97" s="24">
        <v>0.47</v>
      </c>
      <c r="I97" s="31"/>
      <c r="J97" s="31"/>
      <c r="K97" s="35"/>
    </row>
    <row r="98" spans="2:11" x14ac:dyDescent="0.35">
      <c r="B98" s="8" t="s">
        <v>3648</v>
      </c>
      <c r="C98" s="60" t="s">
        <v>3649</v>
      </c>
      <c r="D98" s="54" t="s">
        <v>3650</v>
      </c>
      <c r="E98" s="6" t="s">
        <v>243</v>
      </c>
      <c r="F98" s="19">
        <v>479</v>
      </c>
      <c r="G98" s="24">
        <v>4.84</v>
      </c>
      <c r="H98" s="24">
        <v>0.46</v>
      </c>
      <c r="I98" s="31"/>
      <c r="J98" s="31"/>
      <c r="K98" s="35"/>
    </row>
    <row r="99" spans="2:11" x14ac:dyDescent="0.35">
      <c r="B99" s="8" t="s">
        <v>3645</v>
      </c>
      <c r="C99" s="60" t="s">
        <v>3646</v>
      </c>
      <c r="D99" s="54" t="s">
        <v>3647</v>
      </c>
      <c r="E99" s="6" t="s">
        <v>127</v>
      </c>
      <c r="F99" s="19">
        <v>3016</v>
      </c>
      <c r="G99" s="24">
        <v>4.84</v>
      </c>
      <c r="H99" s="24">
        <v>0.46</v>
      </c>
      <c r="I99" s="31"/>
      <c r="J99" s="31"/>
      <c r="K99" s="35"/>
    </row>
    <row r="100" spans="2:11" x14ac:dyDescent="0.35">
      <c r="B100" s="8" t="s">
        <v>1077</v>
      </c>
      <c r="C100" s="60" t="s">
        <v>1078</v>
      </c>
      <c r="D100" s="54" t="s">
        <v>1079</v>
      </c>
      <c r="E100" s="6" t="s">
        <v>143</v>
      </c>
      <c r="F100" s="19">
        <v>597</v>
      </c>
      <c r="G100" s="24">
        <v>4.76</v>
      </c>
      <c r="H100" s="24">
        <v>0.45</v>
      </c>
      <c r="I100" s="31"/>
      <c r="J100" s="31"/>
      <c r="K100" s="35"/>
    </row>
    <row r="101" spans="2:11" x14ac:dyDescent="0.35">
      <c r="B101" s="8" t="s">
        <v>3651</v>
      </c>
      <c r="C101" s="60" t="s">
        <v>3652</v>
      </c>
      <c r="D101" s="54" t="s">
        <v>3653</v>
      </c>
      <c r="E101" s="6" t="s">
        <v>375</v>
      </c>
      <c r="F101" s="19">
        <v>747</v>
      </c>
      <c r="G101" s="24">
        <v>4.74</v>
      </c>
      <c r="H101" s="24">
        <v>0.45</v>
      </c>
      <c r="I101" s="31"/>
      <c r="J101" s="31"/>
      <c r="K101" s="35"/>
    </row>
    <row r="102" spans="2:11" x14ac:dyDescent="0.35">
      <c r="B102" s="8" t="s">
        <v>2347</v>
      </c>
      <c r="C102" s="60" t="s">
        <v>2348</v>
      </c>
      <c r="D102" s="54" t="s">
        <v>2349</v>
      </c>
      <c r="E102" s="6" t="s">
        <v>292</v>
      </c>
      <c r="F102" s="19">
        <v>929</v>
      </c>
      <c r="G102" s="24">
        <v>4.7300000000000004</v>
      </c>
      <c r="H102" s="24">
        <v>0.45</v>
      </c>
      <c r="I102" s="31"/>
      <c r="J102" s="31"/>
      <c r="K102" s="35"/>
    </row>
    <row r="103" spans="2:11" x14ac:dyDescent="0.35">
      <c r="B103" s="8" t="s">
        <v>251</v>
      </c>
      <c r="C103" s="60" t="s">
        <v>252</v>
      </c>
      <c r="D103" s="54" t="s">
        <v>253</v>
      </c>
      <c r="E103" s="6" t="s">
        <v>131</v>
      </c>
      <c r="F103" s="19">
        <v>216</v>
      </c>
      <c r="G103" s="24">
        <v>4.67</v>
      </c>
      <c r="H103" s="24">
        <v>0.44</v>
      </c>
      <c r="I103" s="31"/>
      <c r="J103" s="31"/>
      <c r="K103" s="35"/>
    </row>
    <row r="104" spans="2:11" x14ac:dyDescent="0.35">
      <c r="B104" s="8" t="s">
        <v>351</v>
      </c>
      <c r="C104" s="60" t="s">
        <v>352</v>
      </c>
      <c r="D104" s="54" t="s">
        <v>353</v>
      </c>
      <c r="E104" s="6" t="s">
        <v>44</v>
      </c>
      <c r="F104" s="19">
        <v>3271</v>
      </c>
      <c r="G104" s="24">
        <v>4.58</v>
      </c>
      <c r="H104" s="24">
        <v>0.43</v>
      </c>
      <c r="I104" s="31"/>
      <c r="J104" s="31"/>
      <c r="K104" s="35"/>
    </row>
    <row r="105" spans="2:11" x14ac:dyDescent="0.35">
      <c r="B105" s="8" t="s">
        <v>3654</v>
      </c>
      <c r="C105" s="60" t="s">
        <v>3655</v>
      </c>
      <c r="D105" s="54" t="s">
        <v>3656</v>
      </c>
      <c r="E105" s="6" t="s">
        <v>54</v>
      </c>
      <c r="F105" s="19">
        <v>1528</v>
      </c>
      <c r="G105" s="24">
        <v>4.55</v>
      </c>
      <c r="H105" s="24">
        <v>0.43</v>
      </c>
      <c r="I105" s="31"/>
      <c r="J105" s="31"/>
      <c r="K105" s="35"/>
    </row>
    <row r="106" spans="2:11" x14ac:dyDescent="0.35">
      <c r="B106" s="8" t="s">
        <v>2316</v>
      </c>
      <c r="C106" s="60" t="s">
        <v>679</v>
      </c>
      <c r="D106" s="54" t="s">
        <v>2317</v>
      </c>
      <c r="E106" s="6" t="s">
        <v>72</v>
      </c>
      <c r="F106" s="19">
        <v>809</v>
      </c>
      <c r="G106" s="24">
        <v>4.49</v>
      </c>
      <c r="H106" s="24">
        <v>0.43</v>
      </c>
      <c r="I106" s="31"/>
      <c r="J106" s="31"/>
      <c r="K106" s="35"/>
    </row>
    <row r="107" spans="2:11" x14ac:dyDescent="0.35">
      <c r="B107" s="8" t="s">
        <v>128</v>
      </c>
      <c r="C107" s="60" t="s">
        <v>129</v>
      </c>
      <c r="D107" s="54" t="s">
        <v>130</v>
      </c>
      <c r="E107" s="6" t="s">
        <v>131</v>
      </c>
      <c r="F107" s="19">
        <v>108</v>
      </c>
      <c r="G107" s="24">
        <v>4.45</v>
      </c>
      <c r="H107" s="24">
        <v>0.42</v>
      </c>
      <c r="I107" s="31"/>
      <c r="J107" s="31"/>
      <c r="K107" s="35"/>
    </row>
    <row r="108" spans="2:11" x14ac:dyDescent="0.35">
      <c r="B108" s="8" t="s">
        <v>2336</v>
      </c>
      <c r="C108" s="60" t="s">
        <v>2337</v>
      </c>
      <c r="D108" s="54" t="s">
        <v>2338</v>
      </c>
      <c r="E108" s="6" t="s">
        <v>131</v>
      </c>
      <c r="F108" s="19">
        <v>1225</v>
      </c>
      <c r="G108" s="24">
        <v>4.42</v>
      </c>
      <c r="H108" s="24">
        <v>0.42</v>
      </c>
      <c r="I108" s="31"/>
      <c r="J108" s="31"/>
      <c r="K108" s="35"/>
    </row>
    <row r="109" spans="2:11" x14ac:dyDescent="0.35">
      <c r="B109" s="8" t="s">
        <v>2870</v>
      </c>
      <c r="C109" s="60" t="s">
        <v>2871</v>
      </c>
      <c r="D109" s="54" t="s">
        <v>2872</v>
      </c>
      <c r="E109" s="6" t="s">
        <v>127</v>
      </c>
      <c r="F109" s="19">
        <v>812</v>
      </c>
      <c r="G109" s="24">
        <v>4.38</v>
      </c>
      <c r="H109" s="24">
        <v>0.42</v>
      </c>
      <c r="I109" s="31"/>
      <c r="J109" s="31"/>
      <c r="K109" s="35"/>
    </row>
    <row r="110" spans="2:11" x14ac:dyDescent="0.35">
      <c r="B110" s="8" t="s">
        <v>3657</v>
      </c>
      <c r="C110" s="60" t="s">
        <v>3658</v>
      </c>
      <c r="D110" s="54" t="s">
        <v>3659</v>
      </c>
      <c r="E110" s="6" t="s">
        <v>44</v>
      </c>
      <c r="F110" s="19">
        <v>5481</v>
      </c>
      <c r="G110" s="24">
        <v>4.3</v>
      </c>
      <c r="H110" s="24">
        <v>0.41</v>
      </c>
      <c r="I110" s="31"/>
      <c r="J110" s="31"/>
      <c r="K110" s="35"/>
    </row>
    <row r="111" spans="2:11" x14ac:dyDescent="0.35">
      <c r="B111" s="8" t="s">
        <v>2327</v>
      </c>
      <c r="C111" s="60" t="s">
        <v>2328</v>
      </c>
      <c r="D111" s="54" t="s">
        <v>2329</v>
      </c>
      <c r="E111" s="6" t="s">
        <v>84</v>
      </c>
      <c r="F111" s="19">
        <v>1037</v>
      </c>
      <c r="G111" s="24">
        <v>4.28</v>
      </c>
      <c r="H111" s="24">
        <v>0.41</v>
      </c>
      <c r="I111" s="31"/>
      <c r="J111" s="31"/>
      <c r="K111" s="35"/>
    </row>
    <row r="112" spans="2:11" x14ac:dyDescent="0.35">
      <c r="B112" s="8" t="s">
        <v>2333</v>
      </c>
      <c r="C112" s="60" t="s">
        <v>2334</v>
      </c>
      <c r="D112" s="54" t="s">
        <v>2335</v>
      </c>
      <c r="E112" s="6" t="s">
        <v>515</v>
      </c>
      <c r="F112" s="19">
        <v>932</v>
      </c>
      <c r="G112" s="24">
        <v>4.28</v>
      </c>
      <c r="H112" s="24">
        <v>0.41</v>
      </c>
      <c r="I112" s="31"/>
      <c r="J112" s="31"/>
      <c r="K112" s="35"/>
    </row>
    <row r="113" spans="2:11" x14ac:dyDescent="0.35">
      <c r="B113" s="8" t="s">
        <v>105</v>
      </c>
      <c r="C113" s="60" t="s">
        <v>106</v>
      </c>
      <c r="D113" s="54" t="s">
        <v>107</v>
      </c>
      <c r="E113" s="6" t="s">
        <v>98</v>
      </c>
      <c r="F113" s="19">
        <v>104</v>
      </c>
      <c r="G113" s="24">
        <v>4.24</v>
      </c>
      <c r="H113" s="24">
        <v>0.4</v>
      </c>
      <c r="I113" s="31"/>
      <c r="J113" s="31"/>
      <c r="K113" s="35"/>
    </row>
    <row r="114" spans="2:11" x14ac:dyDescent="0.35">
      <c r="B114" s="8" t="s">
        <v>3660</v>
      </c>
      <c r="C114" s="60" t="s">
        <v>3661</v>
      </c>
      <c r="D114" s="54" t="s">
        <v>3662</v>
      </c>
      <c r="E114" s="6" t="s">
        <v>111</v>
      </c>
      <c r="F114" s="19">
        <v>57</v>
      </c>
      <c r="G114" s="24">
        <v>4.17</v>
      </c>
      <c r="H114" s="24">
        <v>0.4</v>
      </c>
      <c r="I114" s="31"/>
      <c r="J114" s="31"/>
      <c r="K114" s="35"/>
    </row>
    <row r="115" spans="2:11" x14ac:dyDescent="0.35">
      <c r="B115" s="8" t="s">
        <v>277</v>
      </c>
      <c r="C115" s="60" t="s">
        <v>278</v>
      </c>
      <c r="D115" s="54" t="s">
        <v>279</v>
      </c>
      <c r="E115" s="6" t="s">
        <v>115</v>
      </c>
      <c r="F115" s="19">
        <v>105</v>
      </c>
      <c r="G115" s="24">
        <v>4.1500000000000004</v>
      </c>
      <c r="H115" s="24">
        <v>0.39</v>
      </c>
      <c r="I115" s="31"/>
      <c r="J115" s="31"/>
      <c r="K115" s="35"/>
    </row>
    <row r="116" spans="2:11" x14ac:dyDescent="0.35">
      <c r="B116" s="8" t="s">
        <v>2084</v>
      </c>
      <c r="C116" s="60" t="s">
        <v>2085</v>
      </c>
      <c r="D116" s="54" t="s">
        <v>2086</v>
      </c>
      <c r="E116" s="6" t="s">
        <v>76</v>
      </c>
      <c r="F116" s="19">
        <v>215</v>
      </c>
      <c r="G116" s="24">
        <v>4.0999999999999996</v>
      </c>
      <c r="H116" s="24">
        <v>0.39</v>
      </c>
      <c r="I116" s="31"/>
      <c r="J116" s="31"/>
      <c r="K116" s="35"/>
    </row>
    <row r="117" spans="2:11" x14ac:dyDescent="0.35">
      <c r="B117" s="8" t="s">
        <v>3663</v>
      </c>
      <c r="C117" s="60" t="s">
        <v>3664</v>
      </c>
      <c r="D117" s="54" t="s">
        <v>3665</v>
      </c>
      <c r="E117" s="6" t="s">
        <v>111</v>
      </c>
      <c r="F117" s="19">
        <v>113</v>
      </c>
      <c r="G117" s="24">
        <v>4.07</v>
      </c>
      <c r="H117" s="24">
        <v>0.39</v>
      </c>
      <c r="I117" s="31"/>
      <c r="J117" s="31"/>
      <c r="K117" s="35"/>
    </row>
    <row r="118" spans="2:11" x14ac:dyDescent="0.35">
      <c r="B118" s="8" t="s">
        <v>593</v>
      </c>
      <c r="C118" s="60" t="s">
        <v>594</v>
      </c>
      <c r="D118" s="54" t="s">
        <v>595</v>
      </c>
      <c r="E118" s="6" t="s">
        <v>153</v>
      </c>
      <c r="F118" s="19">
        <v>788</v>
      </c>
      <c r="G118" s="24">
        <v>4.07</v>
      </c>
      <c r="H118" s="24">
        <v>0.39</v>
      </c>
      <c r="I118" s="31"/>
      <c r="J118" s="31"/>
      <c r="K118" s="35"/>
    </row>
    <row r="119" spans="2:11" x14ac:dyDescent="0.35">
      <c r="B119" s="8" t="s">
        <v>3666</v>
      </c>
      <c r="C119" s="60" t="s">
        <v>3667</v>
      </c>
      <c r="D119" s="54" t="s">
        <v>3668</v>
      </c>
      <c r="E119" s="6" t="s">
        <v>177</v>
      </c>
      <c r="F119" s="19">
        <v>228</v>
      </c>
      <c r="G119" s="24">
        <v>3.95</v>
      </c>
      <c r="H119" s="24">
        <v>0.37</v>
      </c>
      <c r="I119" s="31"/>
      <c r="J119" s="31"/>
      <c r="K119" s="35"/>
    </row>
    <row r="120" spans="2:11" x14ac:dyDescent="0.35">
      <c r="B120" s="8" t="s">
        <v>2873</v>
      </c>
      <c r="C120" s="60" t="s">
        <v>2874</v>
      </c>
      <c r="D120" s="54" t="s">
        <v>2875</v>
      </c>
      <c r="E120" s="6" t="s">
        <v>58</v>
      </c>
      <c r="F120" s="19">
        <v>93</v>
      </c>
      <c r="G120" s="24">
        <v>3.84</v>
      </c>
      <c r="H120" s="24">
        <v>0.36</v>
      </c>
      <c r="I120" s="31"/>
      <c r="J120" s="31"/>
      <c r="K120" s="35"/>
    </row>
    <row r="121" spans="2:11" x14ac:dyDescent="0.35">
      <c r="B121" s="8" t="s">
        <v>318</v>
      </c>
      <c r="C121" s="60" t="s">
        <v>319</v>
      </c>
      <c r="D121" s="54" t="s">
        <v>320</v>
      </c>
      <c r="E121" s="6" t="s">
        <v>84</v>
      </c>
      <c r="F121" s="19">
        <v>234</v>
      </c>
      <c r="G121" s="24">
        <v>3.73</v>
      </c>
      <c r="H121" s="24">
        <v>0.35</v>
      </c>
      <c r="I121" s="31"/>
      <c r="J121" s="31"/>
      <c r="K121" s="35"/>
    </row>
    <row r="122" spans="2:11" x14ac:dyDescent="0.35">
      <c r="B122" s="8" t="s">
        <v>178</v>
      </c>
      <c r="C122" s="60" t="s">
        <v>179</v>
      </c>
      <c r="D122" s="54" t="s">
        <v>180</v>
      </c>
      <c r="E122" s="6" t="s">
        <v>84</v>
      </c>
      <c r="F122" s="19">
        <v>767</v>
      </c>
      <c r="G122" s="24">
        <v>3.63</v>
      </c>
      <c r="H122" s="24">
        <v>0.34</v>
      </c>
      <c r="I122" s="31"/>
      <c r="J122" s="31"/>
      <c r="K122" s="35"/>
    </row>
    <row r="123" spans="2:11" x14ac:dyDescent="0.35">
      <c r="B123" s="8" t="s">
        <v>234</v>
      </c>
      <c r="C123" s="60" t="s">
        <v>235</v>
      </c>
      <c r="D123" s="54" t="s">
        <v>236</v>
      </c>
      <c r="E123" s="6" t="s">
        <v>119</v>
      </c>
      <c r="F123" s="19">
        <v>14</v>
      </c>
      <c r="G123" s="24">
        <v>3.56</v>
      </c>
      <c r="H123" s="24">
        <v>0.34</v>
      </c>
      <c r="I123" s="31"/>
      <c r="J123" s="31"/>
      <c r="K123" s="35"/>
    </row>
    <row r="124" spans="2:11" x14ac:dyDescent="0.35">
      <c r="B124" s="8" t="s">
        <v>3669</v>
      </c>
      <c r="C124" s="60" t="s">
        <v>3670</v>
      </c>
      <c r="D124" s="54" t="s">
        <v>3671</v>
      </c>
      <c r="E124" s="6" t="s">
        <v>131</v>
      </c>
      <c r="F124" s="19">
        <v>871</v>
      </c>
      <c r="G124" s="24">
        <v>3.56</v>
      </c>
      <c r="H124" s="24">
        <v>0.34</v>
      </c>
      <c r="I124" s="31"/>
      <c r="J124" s="31"/>
      <c r="K124" s="35"/>
    </row>
    <row r="125" spans="2:11" x14ac:dyDescent="0.35">
      <c r="B125" s="8" t="s">
        <v>3672</v>
      </c>
      <c r="C125" s="60" t="s">
        <v>3673</v>
      </c>
      <c r="D125" s="54" t="s">
        <v>3674</v>
      </c>
      <c r="E125" s="6" t="s">
        <v>243</v>
      </c>
      <c r="F125" s="19">
        <v>1644</v>
      </c>
      <c r="G125" s="24">
        <v>3.53</v>
      </c>
      <c r="H125" s="24">
        <v>0.33</v>
      </c>
      <c r="I125" s="31"/>
      <c r="J125" s="31"/>
      <c r="K125" s="35"/>
    </row>
    <row r="126" spans="2:11" x14ac:dyDescent="0.35">
      <c r="B126" s="8" t="s">
        <v>3675</v>
      </c>
      <c r="C126" s="60" t="s">
        <v>3676</v>
      </c>
      <c r="D126" s="54" t="s">
        <v>3677</v>
      </c>
      <c r="E126" s="6" t="s">
        <v>568</v>
      </c>
      <c r="F126" s="19">
        <v>248</v>
      </c>
      <c r="G126" s="24">
        <v>3.38</v>
      </c>
      <c r="H126" s="24">
        <v>0.32</v>
      </c>
      <c r="I126" s="31"/>
      <c r="J126" s="31"/>
      <c r="K126" s="35"/>
    </row>
    <row r="127" spans="2:11" x14ac:dyDescent="0.35">
      <c r="B127" s="8" t="s">
        <v>3678</v>
      </c>
      <c r="C127" s="60" t="s">
        <v>3679</v>
      </c>
      <c r="D127" s="54" t="s">
        <v>3680</v>
      </c>
      <c r="E127" s="6" t="s">
        <v>72</v>
      </c>
      <c r="F127" s="19">
        <v>713</v>
      </c>
      <c r="G127" s="24">
        <v>3.36</v>
      </c>
      <c r="H127" s="24">
        <v>0.32</v>
      </c>
      <c r="I127" s="31"/>
      <c r="J127" s="31"/>
      <c r="K127" s="35"/>
    </row>
    <row r="128" spans="2:11" x14ac:dyDescent="0.35">
      <c r="B128" s="8" t="s">
        <v>3681</v>
      </c>
      <c r="C128" s="60" t="s">
        <v>1366</v>
      </c>
      <c r="D128" s="54" t="s">
        <v>3682</v>
      </c>
      <c r="E128" s="6" t="s">
        <v>243</v>
      </c>
      <c r="F128" s="19">
        <v>419</v>
      </c>
      <c r="G128" s="24">
        <v>3.35</v>
      </c>
      <c r="H128" s="24">
        <v>0.32</v>
      </c>
      <c r="I128" s="31"/>
      <c r="J128" s="31"/>
      <c r="K128" s="35"/>
    </row>
    <row r="129" spans="2:11" x14ac:dyDescent="0.35">
      <c r="B129" s="8" t="s">
        <v>2408</v>
      </c>
      <c r="C129" s="60" t="s">
        <v>2409</v>
      </c>
      <c r="D129" s="54" t="s">
        <v>2410</v>
      </c>
      <c r="E129" s="6" t="s">
        <v>58</v>
      </c>
      <c r="F129" s="19">
        <v>441</v>
      </c>
      <c r="G129" s="24">
        <v>3.35</v>
      </c>
      <c r="H129" s="24">
        <v>0.32</v>
      </c>
      <c r="I129" s="31"/>
      <c r="J129" s="31"/>
      <c r="K129" s="35"/>
    </row>
    <row r="130" spans="2:11" x14ac:dyDescent="0.35">
      <c r="B130" s="8" t="s">
        <v>2661</v>
      </c>
      <c r="C130" s="60" t="s">
        <v>2662</v>
      </c>
      <c r="D130" s="54" t="s">
        <v>2663</v>
      </c>
      <c r="E130" s="6" t="s">
        <v>143</v>
      </c>
      <c r="F130" s="19">
        <v>832</v>
      </c>
      <c r="G130" s="24">
        <v>3.27</v>
      </c>
      <c r="H130" s="24">
        <v>0.31</v>
      </c>
      <c r="I130" s="31"/>
      <c r="J130" s="31"/>
      <c r="K130" s="35"/>
    </row>
    <row r="131" spans="2:11" x14ac:dyDescent="0.35">
      <c r="B131" s="8" t="s">
        <v>2070</v>
      </c>
      <c r="C131" s="60" t="s">
        <v>748</v>
      </c>
      <c r="D131" s="54" t="s">
        <v>2071</v>
      </c>
      <c r="E131" s="6" t="s">
        <v>72</v>
      </c>
      <c r="F131" s="19">
        <v>489</v>
      </c>
      <c r="G131" s="24">
        <v>3.21</v>
      </c>
      <c r="H131" s="24">
        <v>0.3</v>
      </c>
      <c r="I131" s="31"/>
      <c r="J131" s="31"/>
      <c r="K131" s="35"/>
    </row>
    <row r="132" spans="2:11" x14ac:dyDescent="0.35">
      <c r="B132" s="8" t="s">
        <v>3683</v>
      </c>
      <c r="C132" s="60" t="s">
        <v>3684</v>
      </c>
      <c r="D132" s="54" t="s">
        <v>3685</v>
      </c>
      <c r="E132" s="6" t="s">
        <v>98</v>
      </c>
      <c r="F132" s="19">
        <v>314</v>
      </c>
      <c r="G132" s="24">
        <v>3.2</v>
      </c>
      <c r="H132" s="24">
        <v>0.3</v>
      </c>
      <c r="I132" s="31"/>
      <c r="J132" s="31"/>
      <c r="K132" s="35"/>
    </row>
    <row r="133" spans="2:11" x14ac:dyDescent="0.35">
      <c r="B133" s="8" t="s">
        <v>1026</v>
      </c>
      <c r="C133" s="60" t="s">
        <v>1027</v>
      </c>
      <c r="D133" s="54" t="s">
        <v>1028</v>
      </c>
      <c r="E133" s="6" t="s">
        <v>119</v>
      </c>
      <c r="F133" s="19">
        <v>113</v>
      </c>
      <c r="G133" s="24">
        <v>3.19</v>
      </c>
      <c r="H133" s="24">
        <v>0.3</v>
      </c>
      <c r="I133" s="31"/>
      <c r="J133" s="31"/>
      <c r="K133" s="35"/>
    </row>
    <row r="134" spans="2:11" x14ac:dyDescent="0.35">
      <c r="B134" s="8" t="s">
        <v>240</v>
      </c>
      <c r="C134" s="60" t="s">
        <v>241</v>
      </c>
      <c r="D134" s="54" t="s">
        <v>242</v>
      </c>
      <c r="E134" s="6" t="s">
        <v>243</v>
      </c>
      <c r="F134" s="19">
        <v>94</v>
      </c>
      <c r="G134" s="24">
        <v>3.09</v>
      </c>
      <c r="H134" s="24">
        <v>0.28999999999999998</v>
      </c>
      <c r="I134" s="31"/>
      <c r="J134" s="31"/>
      <c r="K134" s="35"/>
    </row>
    <row r="135" spans="2:11" x14ac:dyDescent="0.35">
      <c r="B135" s="8" t="s">
        <v>3686</v>
      </c>
      <c r="C135" s="60" t="s">
        <v>3687</v>
      </c>
      <c r="D135" s="54" t="s">
        <v>3688</v>
      </c>
      <c r="E135" s="6" t="s">
        <v>257</v>
      </c>
      <c r="F135" s="19">
        <v>202</v>
      </c>
      <c r="G135" s="24">
        <v>3.07</v>
      </c>
      <c r="H135" s="24">
        <v>0.28999999999999998</v>
      </c>
      <c r="I135" s="31"/>
      <c r="J135" s="31"/>
      <c r="K135" s="35"/>
    </row>
    <row r="136" spans="2:11" x14ac:dyDescent="0.35">
      <c r="B136" s="8" t="s">
        <v>3689</v>
      </c>
      <c r="C136" s="60" t="s">
        <v>2954</v>
      </c>
      <c r="D136" s="54" t="s">
        <v>3690</v>
      </c>
      <c r="E136" s="6" t="s">
        <v>72</v>
      </c>
      <c r="F136" s="19">
        <v>1351</v>
      </c>
      <c r="G136" s="24">
        <v>2.98</v>
      </c>
      <c r="H136" s="24">
        <v>0.28000000000000003</v>
      </c>
      <c r="I136" s="31"/>
      <c r="J136" s="31"/>
      <c r="K136" s="35"/>
    </row>
    <row r="137" spans="2:11" x14ac:dyDescent="0.35">
      <c r="B137" s="8" t="s">
        <v>3691</v>
      </c>
      <c r="C137" s="60" t="s">
        <v>3692</v>
      </c>
      <c r="D137" s="54" t="s">
        <v>3693</v>
      </c>
      <c r="E137" s="6" t="s">
        <v>515</v>
      </c>
      <c r="F137" s="19">
        <v>1499</v>
      </c>
      <c r="G137" s="24">
        <v>2.94</v>
      </c>
      <c r="H137" s="24">
        <v>0.28000000000000003</v>
      </c>
      <c r="I137" s="31"/>
      <c r="J137" s="31"/>
      <c r="K137" s="35"/>
    </row>
    <row r="138" spans="2:11" x14ac:dyDescent="0.35">
      <c r="B138" s="8" t="s">
        <v>1879</v>
      </c>
      <c r="C138" s="60" t="s">
        <v>1880</v>
      </c>
      <c r="D138" s="54" t="s">
        <v>1881</v>
      </c>
      <c r="E138" s="6" t="s">
        <v>217</v>
      </c>
      <c r="F138" s="19">
        <v>89</v>
      </c>
      <c r="G138" s="24">
        <v>2.89</v>
      </c>
      <c r="H138" s="24">
        <v>0.27</v>
      </c>
      <c r="I138" s="31"/>
      <c r="J138" s="31"/>
      <c r="K138" s="35"/>
    </row>
    <row r="139" spans="2:11" x14ac:dyDescent="0.35">
      <c r="B139" s="8" t="s">
        <v>3694</v>
      </c>
      <c r="C139" s="60" t="s">
        <v>3695</v>
      </c>
      <c r="D139" s="54" t="s">
        <v>3696</v>
      </c>
      <c r="E139" s="6" t="s">
        <v>72</v>
      </c>
      <c r="F139" s="19">
        <v>2141</v>
      </c>
      <c r="G139" s="24">
        <v>2.89</v>
      </c>
      <c r="H139" s="24">
        <v>0.27</v>
      </c>
      <c r="I139" s="31"/>
      <c r="J139" s="31"/>
      <c r="K139" s="35"/>
    </row>
    <row r="140" spans="2:11" x14ac:dyDescent="0.35">
      <c r="B140" s="8" t="s">
        <v>247</v>
      </c>
      <c r="C140" s="60" t="s">
        <v>248</v>
      </c>
      <c r="D140" s="54" t="s">
        <v>249</v>
      </c>
      <c r="E140" s="6" t="s">
        <v>250</v>
      </c>
      <c r="F140" s="19">
        <v>194</v>
      </c>
      <c r="G140" s="24">
        <v>2.83</v>
      </c>
      <c r="H140" s="24">
        <v>0.27</v>
      </c>
      <c r="I140" s="31"/>
      <c r="J140" s="31"/>
      <c r="K140" s="35"/>
    </row>
    <row r="141" spans="2:11" x14ac:dyDescent="0.35">
      <c r="B141" s="8" t="s">
        <v>2060</v>
      </c>
      <c r="C141" s="60" t="s">
        <v>2061</v>
      </c>
      <c r="D141" s="54" t="s">
        <v>2062</v>
      </c>
      <c r="E141" s="6" t="s">
        <v>72</v>
      </c>
      <c r="F141" s="19">
        <v>66</v>
      </c>
      <c r="G141" s="24">
        <v>2.83</v>
      </c>
      <c r="H141" s="24">
        <v>0.27</v>
      </c>
      <c r="I141" s="31"/>
      <c r="J141" s="31"/>
      <c r="K141" s="35"/>
    </row>
    <row r="142" spans="2:11" x14ac:dyDescent="0.35">
      <c r="B142" s="8" t="s">
        <v>1086</v>
      </c>
      <c r="C142" s="60" t="s">
        <v>1087</v>
      </c>
      <c r="D142" s="54" t="s">
        <v>1088</v>
      </c>
      <c r="E142" s="6" t="s">
        <v>139</v>
      </c>
      <c r="F142" s="19">
        <v>299</v>
      </c>
      <c r="G142" s="24">
        <v>2.8</v>
      </c>
      <c r="H142" s="24">
        <v>0.27</v>
      </c>
      <c r="I142" s="31"/>
      <c r="J142" s="31"/>
      <c r="K142" s="35"/>
    </row>
    <row r="143" spans="2:11" x14ac:dyDescent="0.35">
      <c r="B143" s="8" t="s">
        <v>3697</v>
      </c>
      <c r="C143" s="60" t="s">
        <v>3698</v>
      </c>
      <c r="D143" s="54" t="s">
        <v>3699</v>
      </c>
      <c r="E143" s="6" t="s">
        <v>221</v>
      </c>
      <c r="F143" s="19">
        <v>878</v>
      </c>
      <c r="G143" s="24">
        <v>2.78</v>
      </c>
      <c r="H143" s="24">
        <v>0.26</v>
      </c>
      <c r="I143" s="31"/>
      <c r="J143" s="31"/>
      <c r="K143" s="35"/>
    </row>
    <row r="144" spans="2:11" x14ac:dyDescent="0.35">
      <c r="B144" s="8" t="s">
        <v>3700</v>
      </c>
      <c r="C144" s="60" t="s">
        <v>3701</v>
      </c>
      <c r="D144" s="54" t="s">
        <v>3702</v>
      </c>
      <c r="E144" s="6" t="s">
        <v>221</v>
      </c>
      <c r="F144" s="19">
        <v>2500</v>
      </c>
      <c r="G144" s="24">
        <v>2.75</v>
      </c>
      <c r="H144" s="24">
        <v>0.26</v>
      </c>
      <c r="I144" s="31"/>
      <c r="J144" s="31"/>
      <c r="K144" s="35"/>
    </row>
    <row r="145" spans="2:11" x14ac:dyDescent="0.35">
      <c r="B145" s="8" t="s">
        <v>160</v>
      </c>
      <c r="C145" s="60" t="s">
        <v>161</v>
      </c>
      <c r="D145" s="54" t="s">
        <v>162</v>
      </c>
      <c r="E145" s="6" t="s">
        <v>163</v>
      </c>
      <c r="F145" s="19">
        <v>74</v>
      </c>
      <c r="G145" s="24">
        <v>2.68</v>
      </c>
      <c r="H145" s="24">
        <v>0.25</v>
      </c>
      <c r="I145" s="31"/>
      <c r="J145" s="31"/>
      <c r="K145" s="35"/>
    </row>
    <row r="146" spans="2:11" x14ac:dyDescent="0.35">
      <c r="B146" s="8" t="s">
        <v>3708</v>
      </c>
      <c r="C146" s="60" t="s">
        <v>3709</v>
      </c>
      <c r="D146" s="54" t="s">
        <v>3710</v>
      </c>
      <c r="E146" s="6" t="s">
        <v>394</v>
      </c>
      <c r="F146" s="19">
        <v>8</v>
      </c>
      <c r="G146" s="24">
        <v>2.66</v>
      </c>
      <c r="H146" s="24">
        <v>0.25</v>
      </c>
      <c r="I146" s="31"/>
      <c r="J146" s="31"/>
      <c r="K146" s="35"/>
    </row>
    <row r="147" spans="2:11" x14ac:dyDescent="0.35">
      <c r="B147" s="8" t="s">
        <v>3703</v>
      </c>
      <c r="C147" s="60" t="s">
        <v>1308</v>
      </c>
      <c r="D147" s="54" t="s">
        <v>3704</v>
      </c>
      <c r="E147" s="6" t="s">
        <v>72</v>
      </c>
      <c r="F147" s="19">
        <v>2980</v>
      </c>
      <c r="G147" s="24">
        <v>2.6</v>
      </c>
      <c r="H147" s="24">
        <v>0.25</v>
      </c>
      <c r="I147" s="31"/>
      <c r="J147" s="31"/>
      <c r="K147" s="35"/>
    </row>
    <row r="148" spans="2:11" x14ac:dyDescent="0.35">
      <c r="B148" s="8" t="s">
        <v>2093</v>
      </c>
      <c r="C148" s="60" t="s">
        <v>2094</v>
      </c>
      <c r="D148" s="54" t="s">
        <v>2095</v>
      </c>
      <c r="E148" s="6" t="s">
        <v>119</v>
      </c>
      <c r="F148" s="19">
        <v>111</v>
      </c>
      <c r="G148" s="24">
        <v>2.59</v>
      </c>
      <c r="H148" s="24">
        <v>0.25</v>
      </c>
      <c r="I148" s="31"/>
      <c r="J148" s="31"/>
      <c r="K148" s="35"/>
    </row>
    <row r="149" spans="2:11" x14ac:dyDescent="0.35">
      <c r="B149" s="8" t="s">
        <v>3705</v>
      </c>
      <c r="C149" s="60" t="s">
        <v>3706</v>
      </c>
      <c r="D149" s="54" t="s">
        <v>3707</v>
      </c>
      <c r="E149" s="6" t="s">
        <v>170</v>
      </c>
      <c r="F149" s="19">
        <v>228</v>
      </c>
      <c r="G149" s="24">
        <v>2.5499999999999998</v>
      </c>
      <c r="H149" s="24">
        <v>0.24</v>
      </c>
      <c r="I149" s="31"/>
      <c r="J149" s="31"/>
      <c r="K149" s="35"/>
    </row>
    <row r="150" spans="2:11" x14ac:dyDescent="0.35">
      <c r="B150" s="8" t="s">
        <v>3711</v>
      </c>
      <c r="C150" s="60" t="s">
        <v>3712</v>
      </c>
      <c r="D150" s="54" t="s">
        <v>3713</v>
      </c>
      <c r="E150" s="6" t="s">
        <v>72</v>
      </c>
      <c r="F150" s="19">
        <v>351</v>
      </c>
      <c r="G150" s="24">
        <v>2.5299999999999998</v>
      </c>
      <c r="H150" s="24">
        <v>0.24</v>
      </c>
      <c r="I150" s="31"/>
      <c r="J150" s="31"/>
      <c r="K150" s="35"/>
    </row>
    <row r="151" spans="2:11" x14ac:dyDescent="0.35">
      <c r="B151" s="8" t="s">
        <v>3714</v>
      </c>
      <c r="C151" s="60" t="s">
        <v>3715</v>
      </c>
      <c r="D151" s="54" t="s">
        <v>3716</v>
      </c>
      <c r="E151" s="6" t="s">
        <v>1872</v>
      </c>
      <c r="F151" s="19">
        <v>110</v>
      </c>
      <c r="G151" s="24">
        <v>2.48</v>
      </c>
      <c r="H151" s="24">
        <v>0.23</v>
      </c>
      <c r="I151" s="31"/>
      <c r="J151" s="31"/>
      <c r="K151" s="35"/>
    </row>
    <row r="152" spans="2:11" x14ac:dyDescent="0.35">
      <c r="B152" s="8" t="s">
        <v>3717</v>
      </c>
      <c r="C152" s="60" t="s">
        <v>3718</v>
      </c>
      <c r="D152" s="54" t="s">
        <v>3719</v>
      </c>
      <c r="E152" s="6" t="s">
        <v>302</v>
      </c>
      <c r="F152" s="19">
        <v>874</v>
      </c>
      <c r="G152" s="24">
        <v>2.38</v>
      </c>
      <c r="H152" s="24">
        <v>0.23</v>
      </c>
      <c r="I152" s="31"/>
      <c r="J152" s="31"/>
      <c r="K152" s="35"/>
    </row>
    <row r="153" spans="2:11" x14ac:dyDescent="0.35">
      <c r="B153" s="8" t="s">
        <v>333</v>
      </c>
      <c r="C153" s="60" t="s">
        <v>334</v>
      </c>
      <c r="D153" s="54" t="s">
        <v>335</v>
      </c>
      <c r="E153" s="6" t="s">
        <v>76</v>
      </c>
      <c r="F153" s="19">
        <v>161</v>
      </c>
      <c r="G153" s="24">
        <v>2.29</v>
      </c>
      <c r="H153" s="24">
        <v>0.22</v>
      </c>
      <c r="I153" s="31"/>
      <c r="J153" s="31"/>
      <c r="K153" s="35"/>
    </row>
    <row r="154" spans="2:11" x14ac:dyDescent="0.35">
      <c r="B154" s="8" t="s">
        <v>3096</v>
      </c>
      <c r="C154" s="60" t="s">
        <v>3097</v>
      </c>
      <c r="D154" s="54" t="s">
        <v>3098</v>
      </c>
      <c r="E154" s="6" t="s">
        <v>131</v>
      </c>
      <c r="F154" s="19">
        <v>95</v>
      </c>
      <c r="G154" s="24">
        <v>2.21</v>
      </c>
      <c r="H154" s="24">
        <v>0.21</v>
      </c>
      <c r="I154" s="31"/>
      <c r="J154" s="31"/>
      <c r="K154" s="35"/>
    </row>
    <row r="155" spans="2:11" x14ac:dyDescent="0.35">
      <c r="B155" s="8" t="s">
        <v>174</v>
      </c>
      <c r="C155" s="60" t="s">
        <v>175</v>
      </c>
      <c r="D155" s="54" t="s">
        <v>176</v>
      </c>
      <c r="E155" s="6" t="s">
        <v>177</v>
      </c>
      <c r="F155" s="19">
        <v>6</v>
      </c>
      <c r="G155" s="24">
        <v>1.86</v>
      </c>
      <c r="H155" s="24">
        <v>0.18</v>
      </c>
      <c r="I155" s="31"/>
      <c r="J155" s="31"/>
      <c r="K155" s="35"/>
    </row>
    <row r="156" spans="2:11" x14ac:dyDescent="0.35">
      <c r="B156" s="8" t="s">
        <v>261</v>
      </c>
      <c r="C156" s="60" t="s">
        <v>262</v>
      </c>
      <c r="D156" s="54" t="s">
        <v>263</v>
      </c>
      <c r="E156" s="6" t="s">
        <v>58</v>
      </c>
      <c r="F156" s="19">
        <v>399</v>
      </c>
      <c r="G156" s="24">
        <v>1.79</v>
      </c>
      <c r="H156" s="24">
        <v>0.17</v>
      </c>
      <c r="I156" s="31"/>
      <c r="J156" s="31"/>
      <c r="K156" s="35"/>
    </row>
    <row r="157" spans="2:11" x14ac:dyDescent="0.35">
      <c r="B157" s="8" t="s">
        <v>3720</v>
      </c>
      <c r="C157" s="60" t="s">
        <v>3721</v>
      </c>
      <c r="D157" s="54" t="s">
        <v>3722</v>
      </c>
      <c r="E157" s="6" t="s">
        <v>221</v>
      </c>
      <c r="F157" s="19">
        <v>1925</v>
      </c>
      <c r="G157" s="24">
        <v>1.52</v>
      </c>
      <c r="H157" s="24">
        <v>0.14000000000000001</v>
      </c>
      <c r="I157" s="31"/>
      <c r="J157" s="31"/>
      <c r="K157" s="35"/>
    </row>
    <row r="158" spans="2:11" x14ac:dyDescent="0.35">
      <c r="B158" s="8" t="s">
        <v>516</v>
      </c>
      <c r="C158" s="60" t="s">
        <v>517</v>
      </c>
      <c r="D158" s="54" t="s">
        <v>518</v>
      </c>
      <c r="E158" s="6" t="s">
        <v>119</v>
      </c>
      <c r="F158" s="19">
        <v>167</v>
      </c>
      <c r="G158" s="24">
        <v>1.27</v>
      </c>
      <c r="H158" s="24">
        <v>0.12</v>
      </c>
      <c r="I158" s="31"/>
      <c r="J158" s="31"/>
      <c r="K158" s="35"/>
    </row>
    <row r="159" spans="2:11" x14ac:dyDescent="0.35">
      <c r="B159" s="8" t="s">
        <v>3723</v>
      </c>
      <c r="C159" s="60" t="s">
        <v>1909</v>
      </c>
      <c r="D159" s="54" t="s">
        <v>3724</v>
      </c>
      <c r="E159" s="6" t="s">
        <v>394</v>
      </c>
      <c r="F159" s="19">
        <v>116</v>
      </c>
      <c r="G159" s="24">
        <v>1.1100000000000001</v>
      </c>
      <c r="H159" s="24">
        <v>0.11</v>
      </c>
      <c r="I159" s="31"/>
      <c r="J159" s="31"/>
      <c r="K159" s="35"/>
    </row>
    <row r="160" spans="2:11" x14ac:dyDescent="0.35">
      <c r="B160" s="8" t="s">
        <v>3725</v>
      </c>
      <c r="C160" s="60" t="s">
        <v>3726</v>
      </c>
      <c r="D160" s="54" t="s">
        <v>3727</v>
      </c>
      <c r="E160" s="6" t="s">
        <v>143</v>
      </c>
      <c r="F160" s="19">
        <v>648</v>
      </c>
      <c r="G160" s="24">
        <v>1.04</v>
      </c>
      <c r="H160" s="24">
        <v>0.1</v>
      </c>
      <c r="I160" s="31"/>
      <c r="J160" s="31"/>
      <c r="K160" s="35"/>
    </row>
    <row r="161" spans="3:11" x14ac:dyDescent="0.35">
      <c r="C161" s="58" t="s">
        <v>185</v>
      </c>
      <c r="D161" s="54"/>
      <c r="E161" s="6"/>
      <c r="F161" s="19"/>
      <c r="G161" s="25">
        <v>1054.8800000000001</v>
      </c>
      <c r="H161" s="25">
        <v>99.96</v>
      </c>
      <c r="I161" s="31"/>
      <c r="J161" s="31"/>
      <c r="K161" s="35"/>
    </row>
    <row r="162" spans="3:11" x14ac:dyDescent="0.35">
      <c r="C162" s="57"/>
      <c r="D162" s="54"/>
      <c r="E162" s="6"/>
      <c r="F162" s="19"/>
      <c r="G162" s="24"/>
      <c r="H162" s="24"/>
      <c r="I162" s="31"/>
      <c r="J162" s="31"/>
      <c r="K162" s="35"/>
    </row>
    <row r="163" spans="3:11" x14ac:dyDescent="0.35">
      <c r="C163" s="58" t="s">
        <v>3</v>
      </c>
      <c r="D163" s="54"/>
      <c r="E163" s="6"/>
      <c r="F163" s="19"/>
      <c r="G163" s="24" t="s">
        <v>2</v>
      </c>
      <c r="H163" s="24" t="s">
        <v>2</v>
      </c>
      <c r="I163" s="31"/>
      <c r="J163" s="31"/>
      <c r="K163" s="35"/>
    </row>
    <row r="164" spans="3:11" x14ac:dyDescent="0.35">
      <c r="C164" s="57"/>
      <c r="D164" s="54"/>
      <c r="E164" s="6"/>
      <c r="F164" s="19"/>
      <c r="G164" s="24"/>
      <c r="H164" s="24"/>
      <c r="I164" s="31"/>
      <c r="J164" s="31"/>
      <c r="K164" s="35"/>
    </row>
    <row r="165" spans="3:11" x14ac:dyDescent="0.35">
      <c r="C165" s="58" t="s">
        <v>4</v>
      </c>
      <c r="D165" s="54"/>
      <c r="E165" s="6"/>
      <c r="F165" s="19"/>
      <c r="G165" s="24" t="s">
        <v>2</v>
      </c>
      <c r="H165" s="24" t="s">
        <v>2</v>
      </c>
      <c r="I165" s="31"/>
      <c r="J165" s="31"/>
      <c r="K165" s="35"/>
    </row>
    <row r="166" spans="3:11" x14ac:dyDescent="0.35">
      <c r="C166" s="57"/>
      <c r="D166" s="54"/>
      <c r="E166" s="6"/>
      <c r="F166" s="19"/>
      <c r="G166" s="24"/>
      <c r="H166" s="24"/>
      <c r="I166" s="31"/>
      <c r="J166" s="31"/>
      <c r="K166" s="35"/>
    </row>
    <row r="167" spans="3:11" x14ac:dyDescent="0.35">
      <c r="C167" s="58" t="s">
        <v>5</v>
      </c>
      <c r="D167" s="54"/>
      <c r="E167" s="6"/>
      <c r="F167" s="19"/>
      <c r="G167" s="24"/>
      <c r="H167" s="24"/>
      <c r="I167" s="31"/>
      <c r="J167" s="31"/>
      <c r="K167" s="35"/>
    </row>
    <row r="168" spans="3:11" x14ac:dyDescent="0.35">
      <c r="C168" s="57"/>
      <c r="D168" s="54"/>
      <c r="E168" s="6"/>
      <c r="F168" s="19"/>
      <c r="G168" s="24"/>
      <c r="H168" s="24"/>
      <c r="I168" s="31"/>
      <c r="J168" s="31"/>
      <c r="K168" s="35"/>
    </row>
    <row r="169" spans="3:11" x14ac:dyDescent="0.35">
      <c r="C169" s="58" t="s">
        <v>6</v>
      </c>
      <c r="D169" s="54"/>
      <c r="E169" s="6"/>
      <c r="F169" s="19"/>
      <c r="G169" s="24" t="s">
        <v>2</v>
      </c>
      <c r="H169" s="24" t="s">
        <v>2</v>
      </c>
      <c r="I169" s="31"/>
      <c r="J169" s="31"/>
      <c r="K169" s="35"/>
    </row>
    <row r="170" spans="3:11" x14ac:dyDescent="0.35">
      <c r="C170" s="57"/>
      <c r="D170" s="54"/>
      <c r="E170" s="6"/>
      <c r="F170" s="19"/>
      <c r="G170" s="24"/>
      <c r="H170" s="24"/>
      <c r="I170" s="31"/>
      <c r="J170" s="31"/>
      <c r="K170" s="35"/>
    </row>
    <row r="171" spans="3:11" x14ac:dyDescent="0.35">
      <c r="C171" s="58" t="s">
        <v>7</v>
      </c>
      <c r="D171" s="54"/>
      <c r="E171" s="6"/>
      <c r="F171" s="19"/>
      <c r="G171" s="24" t="s">
        <v>2</v>
      </c>
      <c r="H171" s="24" t="s">
        <v>2</v>
      </c>
      <c r="I171" s="31"/>
      <c r="J171" s="31"/>
      <c r="K171" s="35"/>
    </row>
    <row r="172" spans="3:11" x14ac:dyDescent="0.35">
      <c r="C172" s="57"/>
      <c r="D172" s="54"/>
      <c r="E172" s="6"/>
      <c r="F172" s="19"/>
      <c r="G172" s="24"/>
      <c r="H172" s="24"/>
      <c r="I172" s="31"/>
      <c r="J172" s="31"/>
      <c r="K172" s="35"/>
    </row>
    <row r="173" spans="3:11" x14ac:dyDescent="0.35">
      <c r="C173" s="58" t="s">
        <v>8</v>
      </c>
      <c r="D173" s="54"/>
      <c r="E173" s="6"/>
      <c r="F173" s="19"/>
      <c r="G173" s="24" t="s">
        <v>2</v>
      </c>
      <c r="H173" s="24" t="s">
        <v>2</v>
      </c>
      <c r="I173" s="31"/>
      <c r="J173" s="31"/>
      <c r="K173" s="35"/>
    </row>
    <row r="174" spans="3:11" x14ac:dyDescent="0.35">
      <c r="C174" s="57"/>
      <c r="D174" s="54"/>
      <c r="E174" s="6"/>
      <c r="F174" s="19"/>
      <c r="G174" s="24"/>
      <c r="H174" s="24"/>
      <c r="I174" s="31"/>
      <c r="J174" s="31"/>
      <c r="K174" s="35"/>
    </row>
    <row r="175" spans="3:11" x14ac:dyDescent="0.35">
      <c r="C175" s="58" t="s">
        <v>9</v>
      </c>
      <c r="D175" s="54"/>
      <c r="E175" s="6"/>
      <c r="F175" s="19"/>
      <c r="G175" s="24" t="s">
        <v>2</v>
      </c>
      <c r="H175" s="24" t="s">
        <v>2</v>
      </c>
      <c r="I175" s="31"/>
      <c r="J175" s="31"/>
      <c r="K175" s="35"/>
    </row>
    <row r="176" spans="3:11" x14ac:dyDescent="0.35">
      <c r="C176" s="57"/>
      <c r="D176" s="54"/>
      <c r="E176" s="6"/>
      <c r="F176" s="19"/>
      <c r="G176" s="24"/>
      <c r="H176" s="24"/>
      <c r="I176" s="31"/>
      <c r="J176" s="31"/>
      <c r="K176" s="35"/>
    </row>
    <row r="177" spans="3:11" x14ac:dyDescent="0.35">
      <c r="C177" s="58" t="s">
        <v>10</v>
      </c>
      <c r="D177" s="54"/>
      <c r="E177" s="6"/>
      <c r="F177" s="19"/>
      <c r="G177" s="24" t="s">
        <v>2</v>
      </c>
      <c r="H177" s="24" t="s">
        <v>2</v>
      </c>
      <c r="I177" s="31"/>
      <c r="J177" s="31"/>
      <c r="K177" s="35"/>
    </row>
    <row r="178" spans="3:11" x14ac:dyDescent="0.35">
      <c r="C178" s="57"/>
      <c r="D178" s="54"/>
      <c r="E178" s="6"/>
      <c r="F178" s="19"/>
      <c r="G178" s="24"/>
      <c r="H178" s="24"/>
      <c r="I178" s="31"/>
      <c r="J178" s="31"/>
      <c r="K178" s="35"/>
    </row>
    <row r="179" spans="3:11" x14ac:dyDescent="0.35">
      <c r="C179" s="58" t="s">
        <v>11</v>
      </c>
      <c r="D179" s="54"/>
      <c r="E179" s="6"/>
      <c r="F179" s="19"/>
      <c r="G179" s="24" t="s">
        <v>2</v>
      </c>
      <c r="H179" s="24" t="s">
        <v>2</v>
      </c>
      <c r="I179" s="31"/>
      <c r="J179" s="31"/>
      <c r="K179" s="35"/>
    </row>
    <row r="180" spans="3:11" x14ac:dyDescent="0.35">
      <c r="C180" s="57"/>
      <c r="D180" s="54"/>
      <c r="E180" s="6"/>
      <c r="F180" s="19"/>
      <c r="G180" s="24"/>
      <c r="H180" s="24"/>
      <c r="I180" s="31"/>
      <c r="J180" s="31"/>
      <c r="K180" s="35"/>
    </row>
    <row r="181" spans="3:11" x14ac:dyDescent="0.35">
      <c r="C181" s="58" t="s">
        <v>13</v>
      </c>
      <c r="D181" s="54"/>
      <c r="E181" s="6"/>
      <c r="F181" s="19"/>
      <c r="G181" s="24"/>
      <c r="H181" s="24"/>
      <c r="I181" s="31"/>
      <c r="J181" s="31"/>
      <c r="K181" s="35"/>
    </row>
    <row r="182" spans="3:11" x14ac:dyDescent="0.35">
      <c r="C182" s="57"/>
      <c r="D182" s="54"/>
      <c r="E182" s="6"/>
      <c r="F182" s="19"/>
      <c r="G182" s="24"/>
      <c r="H182" s="24"/>
      <c r="I182" s="31"/>
      <c r="J182" s="31"/>
      <c r="K182" s="35"/>
    </row>
    <row r="183" spans="3:11" x14ac:dyDescent="0.35">
      <c r="C183" s="58" t="s">
        <v>14</v>
      </c>
      <c r="D183" s="54"/>
      <c r="E183" s="6"/>
      <c r="F183" s="19"/>
      <c r="G183" s="24" t="s">
        <v>2</v>
      </c>
      <c r="H183" s="24" t="s">
        <v>2</v>
      </c>
      <c r="I183" s="31"/>
      <c r="J183" s="31"/>
      <c r="K183" s="35"/>
    </row>
    <row r="184" spans="3:11" x14ac:dyDescent="0.35">
      <c r="C184" s="57"/>
      <c r="D184" s="54"/>
      <c r="E184" s="6"/>
      <c r="F184" s="19"/>
      <c r="G184" s="24"/>
      <c r="H184" s="24"/>
      <c r="I184" s="31"/>
      <c r="J184" s="31"/>
      <c r="K184" s="35"/>
    </row>
    <row r="185" spans="3:11" x14ac:dyDescent="0.35">
      <c r="C185" s="58" t="s">
        <v>15</v>
      </c>
      <c r="D185" s="54"/>
      <c r="E185" s="6"/>
      <c r="F185" s="19"/>
      <c r="G185" s="24" t="s">
        <v>2</v>
      </c>
      <c r="H185" s="24" t="s">
        <v>2</v>
      </c>
      <c r="I185" s="31"/>
      <c r="J185" s="31"/>
      <c r="K185" s="35"/>
    </row>
    <row r="186" spans="3:11" x14ac:dyDescent="0.35">
      <c r="C186" s="57"/>
      <c r="D186" s="54"/>
      <c r="E186" s="6"/>
      <c r="F186" s="19"/>
      <c r="G186" s="24"/>
      <c r="H186" s="24"/>
      <c r="I186" s="31"/>
      <c r="J186" s="31"/>
      <c r="K186" s="35"/>
    </row>
    <row r="187" spans="3:11" x14ac:dyDescent="0.35">
      <c r="C187" s="58" t="s">
        <v>16</v>
      </c>
      <c r="D187" s="54"/>
      <c r="E187" s="6"/>
      <c r="F187" s="19"/>
      <c r="G187" s="24" t="s">
        <v>2</v>
      </c>
      <c r="H187" s="24" t="s">
        <v>2</v>
      </c>
      <c r="I187" s="31"/>
      <c r="J187" s="31"/>
      <c r="K187" s="35"/>
    </row>
    <row r="188" spans="3:11" x14ac:dyDescent="0.35">
      <c r="C188" s="57"/>
      <c r="D188" s="54"/>
      <c r="E188" s="6"/>
      <c r="F188" s="19"/>
      <c r="G188" s="24"/>
      <c r="H188" s="24"/>
      <c r="I188" s="31"/>
      <c r="J188" s="31"/>
      <c r="K188" s="35"/>
    </row>
    <row r="189" spans="3:11" x14ac:dyDescent="0.35">
      <c r="C189" s="58" t="s">
        <v>17</v>
      </c>
      <c r="D189" s="54"/>
      <c r="E189" s="6"/>
      <c r="F189" s="19"/>
      <c r="G189" s="24" t="s">
        <v>2</v>
      </c>
      <c r="H189" s="24" t="s">
        <v>2</v>
      </c>
      <c r="I189" s="31"/>
      <c r="J189" s="31"/>
      <c r="K189" s="35"/>
    </row>
    <row r="190" spans="3:11" x14ac:dyDescent="0.35">
      <c r="C190" s="57"/>
      <c r="D190" s="54"/>
      <c r="E190" s="6"/>
      <c r="F190" s="19"/>
      <c r="G190" s="24"/>
      <c r="H190" s="24"/>
      <c r="I190" s="31"/>
      <c r="J190" s="31"/>
      <c r="K190" s="35"/>
    </row>
    <row r="191" spans="3:11" x14ac:dyDescent="0.35">
      <c r="C191" s="58" t="s">
        <v>18</v>
      </c>
      <c r="D191" s="54"/>
      <c r="E191" s="6"/>
      <c r="F191" s="19"/>
      <c r="G191" s="24" t="s">
        <v>2</v>
      </c>
      <c r="H191" s="24" t="s">
        <v>2</v>
      </c>
      <c r="I191" s="31"/>
      <c r="J191" s="31"/>
      <c r="K191" s="35"/>
    </row>
    <row r="192" spans="3:11" x14ac:dyDescent="0.35">
      <c r="C192" s="57"/>
      <c r="D192" s="54"/>
      <c r="E192" s="6"/>
      <c r="F192" s="19"/>
      <c r="G192" s="24"/>
      <c r="H192" s="24"/>
      <c r="I192" s="31"/>
      <c r="J192" s="31"/>
      <c r="K192" s="35"/>
    </row>
    <row r="193" spans="1:54" x14ac:dyDescent="0.35">
      <c r="A193" s="10"/>
      <c r="B193" s="28"/>
      <c r="C193" s="58" t="s">
        <v>19</v>
      </c>
      <c r="D193" s="54"/>
      <c r="E193" s="6"/>
      <c r="F193" s="19"/>
      <c r="G193" s="24"/>
      <c r="H193" s="24"/>
      <c r="I193" s="31"/>
      <c r="J193" s="31"/>
      <c r="K193" s="35"/>
    </row>
    <row r="194" spans="1:54" x14ac:dyDescent="0.35">
      <c r="A194" s="28"/>
      <c r="B194" s="28"/>
      <c r="C194" s="58" t="s">
        <v>20</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A196" s="28"/>
      <c r="B196" s="28"/>
      <c r="C196" s="58" t="s">
        <v>21</v>
      </c>
      <c r="D196" s="54"/>
      <c r="E196" s="6"/>
      <c r="F196" s="19"/>
      <c r="G196" s="24" t="s">
        <v>2</v>
      </c>
      <c r="H196" s="24" t="s">
        <v>2</v>
      </c>
      <c r="I196" s="31"/>
      <c r="J196" s="31"/>
      <c r="K196" s="35"/>
    </row>
    <row r="197" spans="1:54" x14ac:dyDescent="0.35">
      <c r="A197" s="28"/>
      <c r="B197" s="28"/>
      <c r="C197" s="58"/>
      <c r="D197" s="54"/>
      <c r="E197" s="6"/>
      <c r="F197" s="19"/>
      <c r="G197" s="24"/>
      <c r="H197" s="24"/>
      <c r="I197" s="31"/>
      <c r="J197" s="31"/>
      <c r="K197" s="35"/>
    </row>
    <row r="198" spans="1:54" x14ac:dyDescent="0.35">
      <c r="A198" s="28"/>
      <c r="B198" s="28"/>
      <c r="C198" s="58" t="s">
        <v>22</v>
      </c>
      <c r="D198" s="54"/>
      <c r="E198" s="6"/>
      <c r="F198" s="19"/>
      <c r="G198" s="24" t="s">
        <v>2</v>
      </c>
      <c r="H198" s="24" t="s">
        <v>2</v>
      </c>
      <c r="I198" s="31"/>
      <c r="J198" s="31"/>
      <c r="K198" s="35"/>
    </row>
    <row r="199" spans="1:54" x14ac:dyDescent="0.35">
      <c r="A199" s="28"/>
      <c r="B199" s="28"/>
      <c r="C199" s="58"/>
      <c r="D199" s="54"/>
      <c r="E199" s="6"/>
      <c r="F199" s="19"/>
      <c r="G199" s="24"/>
      <c r="H199" s="24"/>
      <c r="I199" s="31"/>
      <c r="J199" s="31"/>
      <c r="K199" s="35"/>
    </row>
    <row r="200" spans="1:54" x14ac:dyDescent="0.35">
      <c r="A200" s="28"/>
      <c r="B200" s="28"/>
      <c r="C200" s="58" t="s">
        <v>23</v>
      </c>
      <c r="D200" s="54"/>
      <c r="E200" s="6"/>
      <c r="F200" s="19"/>
      <c r="G200" s="24" t="s">
        <v>2</v>
      </c>
      <c r="H200" s="24" t="s">
        <v>2</v>
      </c>
      <c r="I200" s="31"/>
      <c r="J200" s="31"/>
      <c r="K200" s="35"/>
    </row>
    <row r="201" spans="1:54" x14ac:dyDescent="0.35">
      <c r="A201" s="28"/>
      <c r="B201" s="28"/>
      <c r="C201" s="58"/>
      <c r="D201" s="54"/>
      <c r="E201" s="6"/>
      <c r="F201" s="19"/>
      <c r="G201" s="24"/>
      <c r="H201" s="24"/>
      <c r="I201" s="31"/>
      <c r="J201" s="31"/>
      <c r="K201" s="35"/>
    </row>
    <row r="202" spans="1:54" x14ac:dyDescent="0.35">
      <c r="C202" s="59" t="s">
        <v>24</v>
      </c>
      <c r="D202" s="54"/>
      <c r="E202" s="6"/>
      <c r="F202" s="19"/>
      <c r="G202" s="24"/>
      <c r="H202" s="24"/>
      <c r="I202" s="31"/>
      <c r="J202" s="31"/>
      <c r="K202" s="35"/>
    </row>
    <row r="203" spans="1:54" x14ac:dyDescent="0.35">
      <c r="B203" s="8" t="s">
        <v>197</v>
      </c>
      <c r="C203" s="60" t="s">
        <v>198</v>
      </c>
      <c r="D203" s="54"/>
      <c r="E203" s="6"/>
      <c r="F203" s="19"/>
      <c r="G203" s="24">
        <v>0.02</v>
      </c>
      <c r="H203" s="24" t="s">
        <v>4856</v>
      </c>
      <c r="I203" s="31"/>
      <c r="J203" s="31"/>
      <c r="K203" s="35"/>
    </row>
    <row r="204" spans="1:54" x14ac:dyDescent="0.35">
      <c r="C204" s="58" t="s">
        <v>185</v>
      </c>
      <c r="D204" s="54"/>
      <c r="E204" s="6"/>
      <c r="F204" s="19"/>
      <c r="G204" s="25">
        <v>0.02</v>
      </c>
      <c r="H204" s="25" t="s">
        <v>4856</v>
      </c>
      <c r="I204" s="31"/>
      <c r="J204" s="31"/>
      <c r="K204" s="35"/>
    </row>
    <row r="205" spans="1:54" x14ac:dyDescent="0.35">
      <c r="C205" s="57"/>
      <c r="D205" s="54"/>
      <c r="E205" s="6"/>
      <c r="F205" s="19"/>
      <c r="G205" s="24"/>
      <c r="H205" s="24"/>
      <c r="I205" s="31"/>
      <c r="J205" s="31"/>
      <c r="K205" s="35"/>
    </row>
    <row r="206" spans="1:54" x14ac:dyDescent="0.35">
      <c r="A206" s="10"/>
      <c r="B206" s="28"/>
      <c r="C206" s="58" t="s">
        <v>25</v>
      </c>
      <c r="D206" s="54"/>
      <c r="E206" s="6"/>
      <c r="F206" s="19"/>
      <c r="G206" s="24"/>
      <c r="H206" s="24"/>
      <c r="I206" s="31"/>
      <c r="J206" s="31"/>
      <c r="K206" s="35"/>
    </row>
    <row r="207" spans="1:54" s="2" customFormat="1" ht="13.5" x14ac:dyDescent="0.35">
      <c r="A207" s="28"/>
      <c r="B207" s="28"/>
      <c r="C207" s="57" t="s">
        <v>4855</v>
      </c>
      <c r="D207" s="54"/>
      <c r="E207" s="6"/>
      <c r="F207" s="19"/>
      <c r="G207" s="24" t="s">
        <v>2</v>
      </c>
      <c r="H207" s="24" t="s">
        <v>2</v>
      </c>
      <c r="I207" s="31"/>
      <c r="J207" s="31"/>
      <c r="K207" s="35"/>
      <c r="L207" s="3"/>
      <c r="AI207" s="3"/>
      <c r="AV207" s="3"/>
      <c r="AX207" s="3"/>
      <c r="BB207" s="3"/>
    </row>
    <row r="208" spans="1:54" x14ac:dyDescent="0.35">
      <c r="B208" s="8"/>
      <c r="C208" s="60" t="s">
        <v>199</v>
      </c>
      <c r="D208" s="54"/>
      <c r="E208" s="6"/>
      <c r="F208" s="19"/>
      <c r="G208" s="24">
        <v>0.25</v>
      </c>
      <c r="H208" s="24">
        <v>0.04</v>
      </c>
      <c r="I208" s="31"/>
      <c r="J208" s="31"/>
      <c r="K208" s="35"/>
    </row>
    <row r="209" spans="3:11" x14ac:dyDescent="0.35">
      <c r="C209" s="58" t="s">
        <v>185</v>
      </c>
      <c r="D209" s="54"/>
      <c r="E209" s="6"/>
      <c r="F209" s="19"/>
      <c r="G209" s="25">
        <v>0.25</v>
      </c>
      <c r="H209" s="25">
        <v>0.04</v>
      </c>
      <c r="I209" s="31"/>
      <c r="J209" s="31"/>
      <c r="K209" s="35"/>
    </row>
    <row r="210" spans="3:11" x14ac:dyDescent="0.35">
      <c r="C210" s="57"/>
      <c r="D210" s="54"/>
      <c r="E210" s="6"/>
      <c r="F210" s="19"/>
      <c r="G210" s="24"/>
      <c r="H210" s="24"/>
      <c r="I210" s="31"/>
      <c r="J210" s="31"/>
      <c r="K210" s="35"/>
    </row>
    <row r="211" spans="3:11" x14ac:dyDescent="0.35">
      <c r="C211" s="61" t="s">
        <v>200</v>
      </c>
      <c r="D211" s="55"/>
      <c r="E211" s="5"/>
      <c r="F211" s="20"/>
      <c r="G211" s="26">
        <v>1055.1500000000001</v>
      </c>
      <c r="H211" s="26">
        <v>100</v>
      </c>
      <c r="I211" s="32"/>
      <c r="J211" s="32"/>
      <c r="K211" s="36"/>
    </row>
    <row r="214" spans="3:11" x14ac:dyDescent="0.35">
      <c r="C214" s="1" t="s">
        <v>201</v>
      </c>
    </row>
    <row r="215" spans="3:11" x14ac:dyDescent="0.35">
      <c r="C215" s="37" t="s">
        <v>202</v>
      </c>
      <c r="D215" s="37"/>
      <c r="E215" s="37"/>
      <c r="F215" s="37"/>
      <c r="G215" s="37"/>
      <c r="H215" s="37"/>
      <c r="I215" s="37"/>
      <c r="J215" s="37"/>
      <c r="K215" s="37"/>
    </row>
    <row r="216" spans="3:11" x14ac:dyDescent="0.35">
      <c r="C216" s="2" t="s">
        <v>203</v>
      </c>
    </row>
    <row r="217" spans="3:11" x14ac:dyDescent="0.35">
      <c r="C217" s="2" t="s">
        <v>204</v>
      </c>
    </row>
    <row r="218" spans="3:11" ht="30" customHeight="1" x14ac:dyDescent="0.35">
      <c r="C218" s="205" t="s">
        <v>205</v>
      </c>
      <c r="D218" s="206"/>
      <c r="E218" s="206"/>
      <c r="F218" s="206"/>
      <c r="G218" s="206"/>
      <c r="H218" s="206"/>
      <c r="I218" s="206"/>
      <c r="J218" s="206"/>
      <c r="K218" s="206"/>
    </row>
    <row r="219" spans="3:11" x14ac:dyDescent="0.35">
      <c r="C219" s="2" t="s">
        <v>206</v>
      </c>
    </row>
    <row r="221" spans="3:11" x14ac:dyDescent="0.35">
      <c r="C221" s="2" t="s">
        <v>5006</v>
      </c>
      <c r="E221" s="2" t="s">
        <v>2</v>
      </c>
    </row>
    <row r="223" spans="3:11" x14ac:dyDescent="0.35">
      <c r="C223" s="2" t="s">
        <v>5007</v>
      </c>
      <c r="E223" s="2" t="s">
        <v>2</v>
      </c>
    </row>
    <row r="225" spans="1:256" x14ac:dyDescent="0.35">
      <c r="C225" s="2" t="s">
        <v>5056</v>
      </c>
    </row>
    <row r="227" spans="1:256" x14ac:dyDescent="0.35">
      <c r="C227" s="2" t="s">
        <v>5057</v>
      </c>
    </row>
    <row r="228" spans="1:256" s="86" customFormat="1" ht="35.25" customHeight="1" x14ac:dyDescent="0.35">
      <c r="A228" s="82"/>
      <c r="B228" s="82"/>
      <c r="C228" s="87" t="s">
        <v>5012</v>
      </c>
      <c r="D228" s="91" t="s">
        <v>5013</v>
      </c>
      <c r="E228" s="91" t="s">
        <v>5014</v>
      </c>
      <c r="F228" s="83"/>
      <c r="G228" s="84"/>
      <c r="H228" s="84"/>
      <c r="I228" s="84"/>
      <c r="J228" s="84"/>
      <c r="K228" s="85"/>
      <c r="L228" s="85"/>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5"/>
      <c r="AJ228" s="82"/>
      <c r="AK228" s="82"/>
      <c r="AL228" s="82"/>
      <c r="AM228" s="82"/>
      <c r="AN228" s="82"/>
      <c r="AO228" s="82"/>
      <c r="AP228" s="82"/>
      <c r="AQ228" s="82"/>
      <c r="AR228" s="82"/>
      <c r="AS228" s="82"/>
      <c r="AT228" s="82"/>
      <c r="AU228" s="82"/>
      <c r="AV228" s="85"/>
      <c r="AW228" s="82"/>
      <c r="AX228" s="85"/>
      <c r="AY228" s="82"/>
      <c r="AZ228" s="82"/>
      <c r="BA228" s="82"/>
      <c r="BB228" s="85"/>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c r="FA228" s="82"/>
      <c r="FB228" s="82"/>
      <c r="FC228" s="82"/>
      <c r="FD228" s="82"/>
      <c r="FE228" s="82"/>
      <c r="FF228" s="82"/>
      <c r="FG228" s="82"/>
      <c r="FH228" s="82"/>
      <c r="FI228" s="82"/>
      <c r="FJ228" s="82"/>
      <c r="FK228" s="82"/>
      <c r="FL228" s="82"/>
      <c r="FM228" s="82"/>
      <c r="FN228" s="82"/>
      <c r="FO228" s="82"/>
      <c r="FP228" s="82"/>
      <c r="FQ228" s="82"/>
      <c r="FR228" s="82"/>
      <c r="FS228" s="82"/>
      <c r="FT228" s="82"/>
      <c r="FU228" s="82"/>
      <c r="FV228" s="82"/>
      <c r="FW228" s="82"/>
      <c r="FX228" s="82"/>
      <c r="FY228" s="82"/>
      <c r="FZ228" s="82"/>
      <c r="GA228" s="82"/>
      <c r="GB228" s="82"/>
      <c r="GC228" s="82"/>
      <c r="GD228" s="82"/>
      <c r="GE228" s="82"/>
      <c r="GF228" s="82"/>
      <c r="GG228" s="82"/>
      <c r="GH228" s="82"/>
      <c r="GI228" s="82"/>
      <c r="GJ228" s="82"/>
      <c r="GK228" s="82"/>
      <c r="GL228" s="82"/>
      <c r="GM228" s="82"/>
      <c r="GN228" s="82"/>
      <c r="GO228" s="82"/>
      <c r="GP228" s="82"/>
      <c r="GQ228" s="82"/>
      <c r="GR228" s="82"/>
      <c r="GS228" s="82"/>
      <c r="GT228" s="82"/>
      <c r="GU228" s="82"/>
      <c r="GV228" s="82"/>
      <c r="GW228" s="82"/>
      <c r="GX228" s="82"/>
      <c r="GY228" s="82"/>
      <c r="GZ228" s="82"/>
      <c r="HA228" s="82"/>
      <c r="HB228" s="82"/>
      <c r="HC228" s="82"/>
      <c r="HD228" s="82"/>
      <c r="HE228" s="82"/>
      <c r="HF228" s="82"/>
      <c r="HG228" s="82"/>
      <c r="HH228" s="82"/>
      <c r="HI228" s="82"/>
      <c r="HJ228" s="82"/>
      <c r="HK228" s="82"/>
      <c r="HL228" s="82"/>
      <c r="HM228" s="82"/>
      <c r="HN228" s="82"/>
      <c r="HO228" s="82"/>
      <c r="HP228" s="82"/>
      <c r="HQ228" s="82"/>
      <c r="HR228" s="82"/>
      <c r="HS228" s="82"/>
      <c r="HT228" s="82"/>
      <c r="HU228" s="82"/>
      <c r="HV228" s="82"/>
      <c r="HW228" s="82"/>
      <c r="HX228" s="82"/>
      <c r="HY228" s="82"/>
      <c r="HZ228" s="82"/>
      <c r="IA228" s="82"/>
      <c r="IB228" s="82"/>
      <c r="IC228" s="82"/>
      <c r="ID228" s="82"/>
      <c r="IE228" s="82"/>
      <c r="IF228" s="82"/>
      <c r="IG228" s="82"/>
      <c r="IH228" s="82"/>
      <c r="II228" s="82"/>
      <c r="IJ228" s="82"/>
      <c r="IK228" s="82"/>
      <c r="IL228" s="82"/>
      <c r="IM228" s="82"/>
      <c r="IN228" s="82"/>
      <c r="IO228" s="82"/>
      <c r="IP228" s="82"/>
      <c r="IQ228" s="82"/>
      <c r="IR228" s="82"/>
      <c r="IS228" s="82"/>
      <c r="IT228" s="82"/>
      <c r="IU228" s="82"/>
      <c r="IV228" s="82"/>
    </row>
    <row r="229" spans="1:256" s="86" customFormat="1" x14ac:dyDescent="0.35">
      <c r="A229" s="82"/>
      <c r="B229" s="82"/>
      <c r="C229" s="88" t="s">
        <v>5049</v>
      </c>
      <c r="D229" s="93">
        <v>19.429300000000001</v>
      </c>
      <c r="E229" s="93">
        <v>22.005099999999999</v>
      </c>
      <c r="F229" s="83"/>
      <c r="G229" s="84"/>
      <c r="H229" s="84"/>
      <c r="I229" s="84"/>
      <c r="J229" s="84"/>
      <c r="K229" s="85"/>
      <c r="L229" s="85"/>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5"/>
      <c r="AJ229" s="82"/>
      <c r="AK229" s="82"/>
      <c r="AL229" s="82"/>
      <c r="AM229" s="82"/>
      <c r="AN229" s="82"/>
      <c r="AO229" s="82"/>
      <c r="AP229" s="82"/>
      <c r="AQ229" s="82"/>
      <c r="AR229" s="82"/>
      <c r="AS229" s="82"/>
      <c r="AT229" s="82"/>
      <c r="AU229" s="82"/>
      <c r="AV229" s="85"/>
      <c r="AW229" s="82"/>
      <c r="AX229" s="85"/>
      <c r="AY229" s="82"/>
      <c r="AZ229" s="82"/>
      <c r="BA229" s="82"/>
      <c r="BB229" s="85"/>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82"/>
      <c r="HS229" s="82"/>
      <c r="HT229" s="82"/>
      <c r="HU229" s="82"/>
      <c r="HV229" s="82"/>
      <c r="HW229" s="82"/>
      <c r="HX229" s="82"/>
      <c r="HY229" s="82"/>
      <c r="HZ229" s="82"/>
      <c r="IA229" s="82"/>
      <c r="IB229" s="82"/>
      <c r="IC229" s="82"/>
      <c r="ID229" s="82"/>
      <c r="IE229" s="82"/>
      <c r="IF229" s="82"/>
      <c r="IG229" s="82"/>
      <c r="IH229" s="82"/>
      <c r="II229" s="82"/>
      <c r="IJ229" s="82"/>
      <c r="IK229" s="82"/>
      <c r="IL229" s="82"/>
      <c r="IM229" s="82"/>
      <c r="IN229" s="82"/>
      <c r="IO229" s="82"/>
      <c r="IP229" s="82"/>
      <c r="IQ229" s="82"/>
      <c r="IR229" s="82"/>
      <c r="IS229" s="82"/>
      <c r="IT229" s="82"/>
      <c r="IU229" s="82"/>
      <c r="IV229" s="82"/>
    </row>
    <row r="231" spans="1:256" x14ac:dyDescent="0.35">
      <c r="C231" s="2" t="s">
        <v>5058</v>
      </c>
      <c r="E231" s="2" t="s">
        <v>2</v>
      </c>
    </row>
    <row r="233" spans="1:256" x14ac:dyDescent="0.35">
      <c r="C233" s="2" t="s">
        <v>5059</v>
      </c>
      <c r="E233" s="2" t="s">
        <v>2</v>
      </c>
    </row>
    <row r="235" spans="1:256" x14ac:dyDescent="0.35">
      <c r="C235" s="2" t="s">
        <v>5008</v>
      </c>
      <c r="E235" s="2" t="s">
        <v>2</v>
      </c>
    </row>
    <row r="237" spans="1:256" x14ac:dyDescent="0.35">
      <c r="C237" s="2" t="s">
        <v>5009</v>
      </c>
      <c r="E237" s="2" t="s">
        <v>2</v>
      </c>
    </row>
    <row r="239" spans="1:256" x14ac:dyDescent="0.35">
      <c r="C239" s="2" t="s">
        <v>5010</v>
      </c>
      <c r="E239" s="100">
        <v>1.0726866602411499E-2</v>
      </c>
    </row>
    <row r="241" spans="3:5" x14ac:dyDescent="0.35">
      <c r="C241" s="2" t="s">
        <v>5011</v>
      </c>
      <c r="E241" s="101" t="s">
        <v>5229</v>
      </c>
    </row>
    <row r="243" spans="3:5" x14ac:dyDescent="0.35">
      <c r="C243" s="2" t="s">
        <v>5060</v>
      </c>
      <c r="E243" s="2" t="s">
        <v>2</v>
      </c>
    </row>
    <row r="245" spans="3:5" x14ac:dyDescent="0.35">
      <c r="C245" s="2" t="s">
        <v>5230</v>
      </c>
    </row>
    <row r="247" spans="3:5" x14ac:dyDescent="0.35">
      <c r="C247" s="1" t="s">
        <v>5156</v>
      </c>
      <c r="E247" s="94" t="s">
        <v>5157</v>
      </c>
    </row>
    <row r="248" spans="3:5" x14ac:dyDescent="0.35">
      <c r="E248" s="2" t="s">
        <v>5226</v>
      </c>
    </row>
  </sheetData>
  <mergeCells count="1">
    <mergeCell ref="C218:K218"/>
  </mergeCells>
  <hyperlinks>
    <hyperlink ref="J2" location="'Index'!A1" display="'Index'!A1" xr:uid="{A8E38C93-9C2C-4F0C-A7FC-89F89D24A273}"/>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29C9-261F-476E-8FBA-290FD6BBBBE4}">
  <sheetPr codeName="Sheet1"/>
  <dimension ref="A1:IV117"/>
  <sheetViews>
    <sheetView showGridLines="0" zoomScale="90" zoomScaleNormal="90" workbookViewId="0">
      <pane ySplit="6" topLeftCell="A101"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4397</v>
      </c>
      <c r="J2" s="38" t="s">
        <v>4539</v>
      </c>
    </row>
    <row r="3" spans="1:54" ht="16" x14ac:dyDescent="0.4">
      <c r="C3" s="1" t="s">
        <v>28</v>
      </c>
      <c r="D3" s="21" t="s">
        <v>4398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3420</v>
      </c>
      <c r="C19" s="60" t="s">
        <v>719</v>
      </c>
      <c r="D19" s="54" t="s">
        <v>3421</v>
      </c>
      <c r="E19" s="6" t="s">
        <v>653</v>
      </c>
      <c r="F19" s="19">
        <v>2500</v>
      </c>
      <c r="G19" s="24">
        <v>2504.9</v>
      </c>
      <c r="H19" s="24">
        <v>12.09</v>
      </c>
      <c r="I19" s="31">
        <v>6.97</v>
      </c>
      <c r="J19" s="31"/>
      <c r="K19" s="35" t="s">
        <v>645</v>
      </c>
    </row>
    <row r="20" spans="2:11" x14ac:dyDescent="0.35">
      <c r="B20" s="8" t="s">
        <v>758</v>
      </c>
      <c r="C20" s="60" t="s">
        <v>735</v>
      </c>
      <c r="D20" s="54" t="s">
        <v>759</v>
      </c>
      <c r="E20" s="6" t="s">
        <v>653</v>
      </c>
      <c r="F20" s="19">
        <v>2500</v>
      </c>
      <c r="G20" s="24">
        <v>2502.75</v>
      </c>
      <c r="H20" s="24">
        <v>12.08</v>
      </c>
      <c r="I20" s="31">
        <v>6.9249999999999998</v>
      </c>
      <c r="J20" s="31"/>
      <c r="K20" s="35" t="s">
        <v>645</v>
      </c>
    </row>
    <row r="21" spans="2:11" x14ac:dyDescent="0.35">
      <c r="B21" s="8" t="s">
        <v>4399</v>
      </c>
      <c r="C21" s="60" t="s">
        <v>748</v>
      </c>
      <c r="D21" s="54" t="s">
        <v>4400</v>
      </c>
      <c r="E21" s="6" t="s">
        <v>653</v>
      </c>
      <c r="F21" s="19">
        <v>200</v>
      </c>
      <c r="G21" s="24">
        <v>2001.44</v>
      </c>
      <c r="H21" s="24">
        <v>9.66</v>
      </c>
      <c r="I21" s="31">
        <v>7.04</v>
      </c>
      <c r="J21" s="31"/>
      <c r="K21" s="35" t="s">
        <v>645</v>
      </c>
    </row>
    <row r="22" spans="2:11" x14ac:dyDescent="0.35">
      <c r="B22" s="8" t="s">
        <v>2525</v>
      </c>
      <c r="C22" s="60" t="s">
        <v>820</v>
      </c>
      <c r="D22" s="54" t="s">
        <v>2526</v>
      </c>
      <c r="E22" s="6" t="s">
        <v>653</v>
      </c>
      <c r="F22" s="19">
        <v>1500</v>
      </c>
      <c r="G22" s="24">
        <v>1500.34</v>
      </c>
      <c r="H22" s="24">
        <v>7.24</v>
      </c>
      <c r="I22" s="31">
        <v>7.0298999999999996</v>
      </c>
      <c r="J22" s="31"/>
      <c r="K22" s="35"/>
    </row>
    <row r="23" spans="2:11" x14ac:dyDescent="0.35">
      <c r="B23" s="8" t="s">
        <v>691</v>
      </c>
      <c r="C23" s="60" t="s">
        <v>692</v>
      </c>
      <c r="D23" s="54" t="s">
        <v>693</v>
      </c>
      <c r="E23" s="6" t="s">
        <v>653</v>
      </c>
      <c r="F23" s="19">
        <v>1000</v>
      </c>
      <c r="G23" s="24">
        <v>1001.53</v>
      </c>
      <c r="H23" s="24">
        <v>4.84</v>
      </c>
      <c r="I23" s="31">
        <v>6.6951000000000001</v>
      </c>
      <c r="J23" s="31"/>
      <c r="K23" s="35" t="s">
        <v>645</v>
      </c>
    </row>
    <row r="24" spans="2:11" x14ac:dyDescent="0.35">
      <c r="B24" s="8" t="s">
        <v>2492</v>
      </c>
      <c r="C24" s="60" t="s">
        <v>823</v>
      </c>
      <c r="D24" s="54" t="s">
        <v>2493</v>
      </c>
      <c r="E24" s="6" t="s">
        <v>653</v>
      </c>
      <c r="F24" s="19">
        <v>1000</v>
      </c>
      <c r="G24" s="24">
        <v>1000.75</v>
      </c>
      <c r="H24" s="24">
        <v>4.83</v>
      </c>
      <c r="I24" s="31">
        <v>6.9249999999999998</v>
      </c>
      <c r="J24" s="31"/>
      <c r="K24" s="35" t="s">
        <v>645</v>
      </c>
    </row>
    <row r="25" spans="2:11" x14ac:dyDescent="0.35">
      <c r="C25" s="58" t="s">
        <v>185</v>
      </c>
      <c r="D25" s="54"/>
      <c r="E25" s="6"/>
      <c r="F25" s="19"/>
      <c r="G25" s="25">
        <v>10511.71</v>
      </c>
      <c r="H25" s="25">
        <v>50.74</v>
      </c>
      <c r="I25" s="31"/>
      <c r="J25" s="31"/>
      <c r="K25" s="35"/>
    </row>
    <row r="26" spans="2:11" x14ac:dyDescent="0.35">
      <c r="C26" s="57"/>
      <c r="D26" s="54"/>
      <c r="E26" s="6"/>
      <c r="F26" s="19"/>
      <c r="G26" s="24"/>
      <c r="H26" s="24"/>
      <c r="I26" s="31"/>
      <c r="J26" s="31"/>
      <c r="K26" s="35"/>
    </row>
    <row r="27" spans="2:11" x14ac:dyDescent="0.35">
      <c r="C27" s="59" t="s">
        <v>767</v>
      </c>
      <c r="D27" s="54"/>
      <c r="E27" s="6"/>
      <c r="F27" s="19"/>
      <c r="G27" s="24"/>
      <c r="H27" s="24"/>
      <c r="I27" s="31"/>
      <c r="J27" s="31"/>
      <c r="K27" s="35"/>
    </row>
    <row r="28" spans="2:11" x14ac:dyDescent="0.35">
      <c r="B28" s="8" t="s">
        <v>4401</v>
      </c>
      <c r="C28" s="60" t="s">
        <v>1412</v>
      </c>
      <c r="D28" s="54" t="s">
        <v>4402</v>
      </c>
      <c r="E28" s="6" t="s">
        <v>653</v>
      </c>
      <c r="F28" s="19">
        <v>250</v>
      </c>
      <c r="G28" s="24">
        <v>3371.71</v>
      </c>
      <c r="H28" s="24">
        <v>16.28</v>
      </c>
      <c r="I28" s="31">
        <v>7.2249999999999996</v>
      </c>
      <c r="J28" s="31"/>
      <c r="K28" s="35" t="s">
        <v>645</v>
      </c>
    </row>
    <row r="29" spans="2:11" x14ac:dyDescent="0.35">
      <c r="C29" s="58" t="s">
        <v>185</v>
      </c>
      <c r="D29" s="54"/>
      <c r="E29" s="6"/>
      <c r="F29" s="19"/>
      <c r="G29" s="25">
        <v>3371.71</v>
      </c>
      <c r="H29" s="25">
        <v>16.28</v>
      </c>
      <c r="I29" s="31"/>
      <c r="J29" s="31"/>
      <c r="K29" s="35"/>
    </row>
    <row r="30" spans="2:11" x14ac:dyDescent="0.35">
      <c r="C30" s="57"/>
      <c r="D30" s="54"/>
      <c r="E30" s="6"/>
      <c r="F30" s="19"/>
      <c r="G30" s="24"/>
      <c r="H30" s="24"/>
      <c r="I30" s="31"/>
      <c r="J30" s="31"/>
      <c r="K30" s="35"/>
    </row>
    <row r="31" spans="2:11" x14ac:dyDescent="0.35">
      <c r="C31" s="58" t="s">
        <v>7</v>
      </c>
      <c r="D31" s="54"/>
      <c r="E31" s="6"/>
      <c r="F31" s="19"/>
      <c r="G31" s="24" t="s">
        <v>2</v>
      </c>
      <c r="H31" s="24" t="s">
        <v>2</v>
      </c>
      <c r="I31" s="31"/>
      <c r="J31" s="31"/>
      <c r="K31" s="35"/>
    </row>
    <row r="32" spans="2:11" x14ac:dyDescent="0.35">
      <c r="C32" s="57"/>
      <c r="D32" s="54"/>
      <c r="E32" s="6"/>
      <c r="F32" s="19"/>
      <c r="G32" s="24"/>
      <c r="H32" s="24"/>
      <c r="I32" s="31"/>
      <c r="J32" s="31"/>
      <c r="K32" s="35"/>
    </row>
    <row r="33" spans="1:11" x14ac:dyDescent="0.35">
      <c r="C33" s="58" t="s">
        <v>8</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9</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10</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11</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13</v>
      </c>
      <c r="D41" s="54"/>
      <c r="E41" s="6"/>
      <c r="F41" s="19"/>
      <c r="G41" s="24"/>
      <c r="H41" s="24"/>
      <c r="I41" s="31"/>
      <c r="J41" s="31"/>
      <c r="K41" s="35"/>
    </row>
    <row r="42" spans="1:11" x14ac:dyDescent="0.35">
      <c r="C42" s="59" t="s">
        <v>14</v>
      </c>
      <c r="D42" s="54"/>
      <c r="E42" s="6"/>
      <c r="F42" s="19"/>
      <c r="G42" s="24"/>
      <c r="H42" s="24"/>
      <c r="I42" s="31"/>
      <c r="J42" s="31"/>
      <c r="K42" s="35"/>
    </row>
    <row r="43" spans="1:11" x14ac:dyDescent="0.35">
      <c r="B43" s="8" t="s">
        <v>4403</v>
      </c>
      <c r="C43" s="60" t="s">
        <v>70</v>
      </c>
      <c r="D43" s="54" t="s">
        <v>4404</v>
      </c>
      <c r="E43" s="6" t="s">
        <v>798</v>
      </c>
      <c r="F43" s="19">
        <v>100</v>
      </c>
      <c r="G43" s="24">
        <v>493.63</v>
      </c>
      <c r="H43" s="24">
        <v>2.38</v>
      </c>
      <c r="I43" s="31">
        <v>6.9249999999999998</v>
      </c>
      <c r="J43" s="31"/>
      <c r="K43" s="35" t="s">
        <v>645</v>
      </c>
    </row>
    <row r="44" spans="1:11" x14ac:dyDescent="0.35">
      <c r="C44" s="58" t="s">
        <v>185</v>
      </c>
      <c r="D44" s="54"/>
      <c r="E44" s="6"/>
      <c r="F44" s="19"/>
      <c r="G44" s="25">
        <v>493.63</v>
      </c>
      <c r="H44" s="25">
        <v>2.38</v>
      </c>
      <c r="I44" s="31"/>
      <c r="J44" s="31"/>
      <c r="K44" s="35"/>
    </row>
    <row r="45" spans="1:11" x14ac:dyDescent="0.35">
      <c r="C45" s="57"/>
      <c r="D45" s="54"/>
      <c r="E45" s="6"/>
      <c r="F45" s="19"/>
      <c r="G45" s="24"/>
      <c r="H45" s="24"/>
      <c r="I45" s="31"/>
      <c r="J45" s="31"/>
      <c r="K45" s="35"/>
    </row>
    <row r="46" spans="1:11" x14ac:dyDescent="0.35">
      <c r="C46" s="59" t="s">
        <v>15</v>
      </c>
      <c r="D46" s="54"/>
      <c r="E46" s="6"/>
      <c r="F46" s="19"/>
      <c r="G46" s="24"/>
      <c r="H46" s="24"/>
      <c r="I46" s="31"/>
      <c r="J46" s="31"/>
      <c r="K46" s="35"/>
    </row>
    <row r="47" spans="1:11" x14ac:dyDescent="0.35">
      <c r="B47" s="8" t="s">
        <v>2432</v>
      </c>
      <c r="C47" s="60" t="s">
        <v>502</v>
      </c>
      <c r="D47" s="54" t="s">
        <v>2433</v>
      </c>
      <c r="E47" s="6" t="s">
        <v>1435</v>
      </c>
      <c r="F47" s="19">
        <v>500</v>
      </c>
      <c r="G47" s="24">
        <v>2464.09</v>
      </c>
      <c r="H47" s="24">
        <v>11.9</v>
      </c>
      <c r="I47" s="31">
        <v>6.4099000000000004</v>
      </c>
      <c r="J47" s="31"/>
      <c r="K47" s="35" t="s">
        <v>645</v>
      </c>
    </row>
    <row r="48" spans="1:11" x14ac:dyDescent="0.35">
      <c r="B48" s="8" t="s">
        <v>806</v>
      </c>
      <c r="C48" s="60" t="s">
        <v>803</v>
      </c>
      <c r="D48" s="54" t="s">
        <v>807</v>
      </c>
      <c r="E48" s="6" t="s">
        <v>805</v>
      </c>
      <c r="F48" s="19">
        <v>400</v>
      </c>
      <c r="G48" s="24">
        <v>1982.46</v>
      </c>
      <c r="H48" s="24">
        <v>9.57</v>
      </c>
      <c r="I48" s="31">
        <v>6.21</v>
      </c>
      <c r="J48" s="31"/>
      <c r="K48" s="35" t="s">
        <v>645</v>
      </c>
    </row>
    <row r="49" spans="1:11" x14ac:dyDescent="0.35">
      <c r="B49" s="8" t="s">
        <v>4405</v>
      </c>
      <c r="C49" s="60" t="s">
        <v>46</v>
      </c>
      <c r="D49" s="54" t="s">
        <v>4406</v>
      </c>
      <c r="E49" s="6" t="s">
        <v>798</v>
      </c>
      <c r="F49" s="19">
        <v>100</v>
      </c>
      <c r="G49" s="24">
        <v>491.34</v>
      </c>
      <c r="H49" s="24">
        <v>2.37</v>
      </c>
      <c r="I49" s="31">
        <v>6.7000999999999999</v>
      </c>
      <c r="J49" s="31"/>
      <c r="K49" s="35"/>
    </row>
    <row r="50" spans="1:11" x14ac:dyDescent="0.35">
      <c r="B50" s="8" t="s">
        <v>817</v>
      </c>
      <c r="C50" s="60" t="s">
        <v>67</v>
      </c>
      <c r="D50" s="54" t="s">
        <v>818</v>
      </c>
      <c r="E50" s="6" t="s">
        <v>798</v>
      </c>
      <c r="F50" s="19">
        <v>100</v>
      </c>
      <c r="G50" s="24">
        <v>488.97</v>
      </c>
      <c r="H50" s="24">
        <v>2.36</v>
      </c>
      <c r="I50" s="31">
        <v>6.75</v>
      </c>
      <c r="J50" s="31"/>
      <c r="K50" s="35" t="s">
        <v>645</v>
      </c>
    </row>
    <row r="51" spans="1:11" x14ac:dyDescent="0.35">
      <c r="C51" s="58" t="s">
        <v>185</v>
      </c>
      <c r="D51" s="54"/>
      <c r="E51" s="6"/>
      <c r="F51" s="19"/>
      <c r="G51" s="25">
        <v>5426.86</v>
      </c>
      <c r="H51" s="25">
        <v>26.2</v>
      </c>
      <c r="I51" s="31"/>
      <c r="J51" s="31"/>
      <c r="K51" s="35"/>
    </row>
    <row r="52" spans="1:11" x14ac:dyDescent="0.35">
      <c r="C52" s="57"/>
      <c r="D52" s="54"/>
      <c r="E52" s="6"/>
      <c r="F52" s="19"/>
      <c r="G52" s="24"/>
      <c r="H52" s="24"/>
      <c r="I52" s="31"/>
      <c r="J52" s="31"/>
      <c r="K52" s="35"/>
    </row>
    <row r="53" spans="1:11" x14ac:dyDescent="0.35">
      <c r="C53" s="58" t="s">
        <v>16</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17</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18</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19</v>
      </c>
      <c r="D59" s="54"/>
      <c r="E59" s="6"/>
      <c r="F59" s="19"/>
      <c r="G59" s="24"/>
      <c r="H59" s="24"/>
      <c r="I59" s="31"/>
      <c r="J59" s="31"/>
      <c r="K59" s="35"/>
    </row>
    <row r="60" spans="1:11" x14ac:dyDescent="0.35">
      <c r="A60" s="28"/>
      <c r="B60" s="28"/>
      <c r="C60" s="58" t="s">
        <v>20</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21</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22</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23</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C68" s="59" t="s">
        <v>24</v>
      </c>
      <c r="D68" s="54"/>
      <c r="E68" s="6"/>
      <c r="F68" s="19"/>
      <c r="G68" s="24"/>
      <c r="H68" s="24"/>
      <c r="I68" s="31"/>
      <c r="J68" s="31"/>
      <c r="K68" s="35"/>
    </row>
    <row r="69" spans="1:54" x14ac:dyDescent="0.35">
      <c r="B69" s="8" t="s">
        <v>197</v>
      </c>
      <c r="C69" s="60" t="s">
        <v>198</v>
      </c>
      <c r="D69" s="54"/>
      <c r="E69" s="6"/>
      <c r="F69" s="19"/>
      <c r="G69" s="24">
        <v>336.74</v>
      </c>
      <c r="H69" s="24">
        <v>1.63</v>
      </c>
      <c r="I69" s="31"/>
      <c r="J69" s="31"/>
      <c r="K69" s="35"/>
    </row>
    <row r="70" spans="1:54" x14ac:dyDescent="0.35">
      <c r="C70" s="58" t="s">
        <v>185</v>
      </c>
      <c r="D70" s="54"/>
      <c r="E70" s="6"/>
      <c r="F70" s="19"/>
      <c r="G70" s="25">
        <v>336.74</v>
      </c>
      <c r="H70" s="25">
        <v>1.63</v>
      </c>
      <c r="I70" s="31"/>
      <c r="J70" s="31"/>
      <c r="K70" s="35"/>
    </row>
    <row r="71" spans="1:54" x14ac:dyDescent="0.35">
      <c r="C71" s="57"/>
      <c r="D71" s="54"/>
      <c r="E71" s="6"/>
      <c r="F71" s="19"/>
      <c r="G71" s="24"/>
      <c r="H71" s="24"/>
      <c r="I71" s="31"/>
      <c r="J71" s="31"/>
      <c r="K71" s="35"/>
    </row>
    <row r="72" spans="1:54" x14ac:dyDescent="0.35">
      <c r="A72" s="10"/>
      <c r="B72" s="28"/>
      <c r="C72" s="58" t="s">
        <v>25</v>
      </c>
      <c r="D72" s="54"/>
      <c r="E72" s="6"/>
      <c r="F72" s="19"/>
      <c r="G72" s="24"/>
      <c r="H72" s="24"/>
      <c r="I72" s="31"/>
      <c r="J72" s="31"/>
      <c r="K72" s="35"/>
    </row>
    <row r="73" spans="1:54" s="2" customFormat="1" ht="13.5" x14ac:dyDescent="0.35">
      <c r="A73" s="28"/>
      <c r="B73" s="28"/>
      <c r="C73" s="57" t="s">
        <v>4855</v>
      </c>
      <c r="D73" s="54"/>
      <c r="E73" s="6"/>
      <c r="F73" s="19"/>
      <c r="G73" s="24" t="s">
        <v>2</v>
      </c>
      <c r="H73" s="24" t="s">
        <v>2</v>
      </c>
      <c r="I73" s="31"/>
      <c r="J73" s="31"/>
      <c r="K73" s="35"/>
      <c r="L73" s="3"/>
      <c r="AI73" s="3"/>
      <c r="AV73" s="3"/>
      <c r="AX73" s="3"/>
      <c r="BB73" s="3"/>
    </row>
    <row r="74" spans="1:54" x14ac:dyDescent="0.35">
      <c r="B74" s="8"/>
      <c r="C74" s="60" t="s">
        <v>199</v>
      </c>
      <c r="D74" s="54"/>
      <c r="E74" s="6"/>
      <c r="F74" s="19"/>
      <c r="G74" s="24">
        <v>570.03</v>
      </c>
      <c r="H74" s="24">
        <v>2.77</v>
      </c>
      <c r="I74" s="31"/>
      <c r="J74" s="31"/>
      <c r="K74" s="35"/>
    </row>
    <row r="75" spans="1:54" x14ac:dyDescent="0.35">
      <c r="C75" s="58" t="s">
        <v>185</v>
      </c>
      <c r="D75" s="54"/>
      <c r="E75" s="6"/>
      <c r="F75" s="19"/>
      <c r="G75" s="25">
        <v>570.03</v>
      </c>
      <c r="H75" s="25">
        <v>2.77</v>
      </c>
      <c r="I75" s="31"/>
      <c r="J75" s="31"/>
      <c r="K75" s="35"/>
    </row>
    <row r="76" spans="1:54" x14ac:dyDescent="0.35">
      <c r="C76" s="57"/>
      <c r="D76" s="54"/>
      <c r="E76" s="6"/>
      <c r="F76" s="19"/>
      <c r="G76" s="24"/>
      <c r="H76" s="24"/>
      <c r="I76" s="31"/>
      <c r="J76" s="31"/>
      <c r="K76" s="35"/>
    </row>
    <row r="77" spans="1:54" x14ac:dyDescent="0.35">
      <c r="C77" s="61" t="s">
        <v>200</v>
      </c>
      <c r="D77" s="55"/>
      <c r="E77" s="5"/>
      <c r="F77" s="20"/>
      <c r="G77" s="26">
        <v>20710.68</v>
      </c>
      <c r="H77" s="26">
        <v>100</v>
      </c>
      <c r="I77" s="32"/>
      <c r="J77" s="32"/>
      <c r="K77" s="36"/>
    </row>
    <row r="80" spans="1:54" x14ac:dyDescent="0.35">
      <c r="C80" s="1" t="s">
        <v>201</v>
      </c>
    </row>
    <row r="81" spans="1:256" x14ac:dyDescent="0.35">
      <c r="C81" s="37" t="s">
        <v>202</v>
      </c>
      <c r="D81" s="37"/>
      <c r="E81" s="37"/>
      <c r="F81" s="37"/>
      <c r="G81" s="37"/>
      <c r="H81" s="37"/>
      <c r="I81" s="37"/>
      <c r="J81" s="37"/>
      <c r="K81" s="37"/>
    </row>
    <row r="82" spans="1:256" x14ac:dyDescent="0.35">
      <c r="C82" s="2" t="s">
        <v>203</v>
      </c>
    </row>
    <row r="83" spans="1:256" x14ac:dyDescent="0.35">
      <c r="C83" s="2" t="s">
        <v>204</v>
      </c>
    </row>
    <row r="84" spans="1:256" ht="30" customHeight="1" x14ac:dyDescent="0.35">
      <c r="C84" s="205" t="s">
        <v>205</v>
      </c>
      <c r="D84" s="206"/>
      <c r="E84" s="206"/>
      <c r="F84" s="206"/>
      <c r="G84" s="206"/>
      <c r="H84" s="206"/>
      <c r="I84" s="206"/>
      <c r="J84" s="206"/>
      <c r="K84" s="206"/>
    </row>
    <row r="85" spans="1:256" x14ac:dyDescent="0.35">
      <c r="C85" s="2" t="s">
        <v>206</v>
      </c>
    </row>
    <row r="86" spans="1:256" x14ac:dyDescent="0.35">
      <c r="C86" s="2" t="s">
        <v>4959</v>
      </c>
    </row>
    <row r="88" spans="1:256" x14ac:dyDescent="0.35">
      <c r="C88" s="2" t="s">
        <v>5006</v>
      </c>
      <c r="E88" s="2" t="s">
        <v>2</v>
      </c>
    </row>
    <row r="90" spans="1:256" x14ac:dyDescent="0.35">
      <c r="C90" s="2" t="s">
        <v>5007</v>
      </c>
      <c r="E90" s="2" t="s">
        <v>2</v>
      </c>
    </row>
    <row r="92" spans="1:256" x14ac:dyDescent="0.35">
      <c r="C92" s="2" t="s">
        <v>5056</v>
      </c>
    </row>
    <row r="94" spans="1:256" x14ac:dyDescent="0.35">
      <c r="C94" s="2" t="s">
        <v>5057</v>
      </c>
    </row>
    <row r="95" spans="1:256" s="86" customFormat="1" ht="35.25" customHeight="1" x14ac:dyDescent="0.35">
      <c r="A95" s="82"/>
      <c r="B95" s="82"/>
      <c r="C95" s="87" t="s">
        <v>5012</v>
      </c>
      <c r="D95" s="91" t="s">
        <v>5013</v>
      </c>
      <c r="E95" s="91" t="s">
        <v>5014</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5015</v>
      </c>
      <c r="D96" s="92" t="s">
        <v>5050</v>
      </c>
      <c r="E96" s="92">
        <v>10.007999999999999</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35">
      <c r="A97" s="82"/>
      <c r="B97" s="82"/>
      <c r="C97" s="89" t="s">
        <v>5016</v>
      </c>
      <c r="D97" s="92" t="s">
        <v>5050</v>
      </c>
      <c r="E97" s="92">
        <v>10.007999999999999</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35">
      <c r="A98" s="82"/>
      <c r="B98" s="82"/>
      <c r="C98" s="89" t="s">
        <v>5017</v>
      </c>
      <c r="D98" s="92" t="s">
        <v>5050</v>
      </c>
      <c r="E98" s="92">
        <v>10.0083</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35">
      <c r="A99" s="82"/>
      <c r="B99" s="82"/>
      <c r="C99" s="89" t="s">
        <v>5018</v>
      </c>
      <c r="D99" s="92" t="s">
        <v>5050</v>
      </c>
      <c r="E99" s="92">
        <v>10.0083</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ht="85" customHeight="1" x14ac:dyDescent="0.35">
      <c r="A100" s="82"/>
      <c r="B100" s="82"/>
      <c r="C100" s="207" t="s">
        <v>5051</v>
      </c>
      <c r="D100" s="208"/>
      <c r="E100" s="209"/>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2" spans="1:256" x14ac:dyDescent="0.35">
      <c r="C102" s="2" t="s">
        <v>5058</v>
      </c>
      <c r="E102" s="2" t="s">
        <v>2</v>
      </c>
    </row>
    <row r="104" spans="1:256" x14ac:dyDescent="0.35">
      <c r="C104" s="2" t="s">
        <v>5059</v>
      </c>
      <c r="E104" s="2" t="s">
        <v>2</v>
      </c>
    </row>
    <row r="106" spans="1:256" x14ac:dyDescent="0.35">
      <c r="C106" s="2" t="s">
        <v>5008</v>
      </c>
      <c r="E106" s="2" t="s">
        <v>2</v>
      </c>
    </row>
    <row r="108" spans="1:256" x14ac:dyDescent="0.35">
      <c r="C108" s="2" t="s">
        <v>5009</v>
      </c>
      <c r="E108" s="2" t="s">
        <v>2</v>
      </c>
    </row>
    <row r="110" spans="1:256" x14ac:dyDescent="0.35">
      <c r="C110" s="2" t="s">
        <v>5010</v>
      </c>
      <c r="E110" s="100" t="s">
        <v>5229</v>
      </c>
    </row>
    <row r="112" spans="1:256" x14ac:dyDescent="0.35">
      <c r="C112" s="2" t="s">
        <v>5011</v>
      </c>
      <c r="E112" s="101" t="s">
        <v>5293</v>
      </c>
    </row>
    <row r="114" spans="3:5" x14ac:dyDescent="0.35">
      <c r="C114" s="2" t="s">
        <v>5060</v>
      </c>
      <c r="E114" s="2" t="s">
        <v>2</v>
      </c>
    </row>
    <row r="116" spans="3:5" x14ac:dyDescent="0.35">
      <c r="C116" s="1" t="s">
        <v>5156</v>
      </c>
      <c r="E116" s="94" t="s">
        <v>5157</v>
      </c>
    </row>
    <row r="117" spans="3:5" x14ac:dyDescent="0.35">
      <c r="E117" s="2" t="s">
        <v>5227</v>
      </c>
    </row>
  </sheetData>
  <mergeCells count="2">
    <mergeCell ref="C84:K84"/>
    <mergeCell ref="C100:E100"/>
  </mergeCells>
  <hyperlinks>
    <hyperlink ref="J2" location="'Index'!A1" display="'Index'!A1" xr:uid="{8D9FCF72-FC46-4EF4-A4D4-0E1BDF0BA504}"/>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650D3-BE2C-4EAB-B67D-D1148563E58C}">
  <sheetPr codeName="Sheet1"/>
  <dimension ref="A1:IV114"/>
  <sheetViews>
    <sheetView showGridLines="0" zoomScale="90" zoomScaleNormal="90" workbookViewId="0">
      <pane ySplit="6" topLeftCell="A98" activePane="bottomLeft" state="frozen"/>
      <selection activeCell="A7" sqref="A7"/>
      <selection pane="bottomLeft" activeCell="J2" sqref="J2"/>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4337</v>
      </c>
      <c r="J2" s="38" t="s">
        <v>4539</v>
      </c>
    </row>
    <row r="3" spans="1:54" ht="16" x14ac:dyDescent="0.4">
      <c r="C3" s="1" t="s">
        <v>28</v>
      </c>
      <c r="D3" s="21" t="s">
        <v>4407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4408</v>
      </c>
      <c r="C19" s="60" t="s">
        <v>1308</v>
      </c>
      <c r="D19" s="54" t="s">
        <v>4409</v>
      </c>
      <c r="E19" s="6" t="s">
        <v>653</v>
      </c>
      <c r="F19" s="19">
        <v>2500</v>
      </c>
      <c r="G19" s="24">
        <v>2492.98</v>
      </c>
      <c r="H19" s="24">
        <v>11.97</v>
      </c>
      <c r="I19" s="31">
        <v>7.4086999999999996</v>
      </c>
      <c r="J19" s="31"/>
      <c r="K19" s="35" t="s">
        <v>645</v>
      </c>
    </row>
    <row r="20" spans="2:11" x14ac:dyDescent="0.35">
      <c r="B20" s="8" t="s">
        <v>4410</v>
      </c>
      <c r="C20" s="60" t="s">
        <v>679</v>
      </c>
      <c r="D20" s="54" t="s">
        <v>4411</v>
      </c>
      <c r="E20" s="6" t="s">
        <v>653</v>
      </c>
      <c r="F20" s="19">
        <v>200</v>
      </c>
      <c r="G20" s="24">
        <v>1986.85</v>
      </c>
      <c r="H20" s="24">
        <v>9.5399999999999991</v>
      </c>
      <c r="I20" s="31">
        <v>7.4151999999999996</v>
      </c>
      <c r="J20" s="31"/>
      <c r="K20" s="35" t="s">
        <v>645</v>
      </c>
    </row>
    <row r="21" spans="2:11" x14ac:dyDescent="0.35">
      <c r="B21" s="8" t="s">
        <v>4412</v>
      </c>
      <c r="C21" s="60" t="s">
        <v>719</v>
      </c>
      <c r="D21" s="54" t="s">
        <v>4413</v>
      </c>
      <c r="E21" s="6" t="s">
        <v>653</v>
      </c>
      <c r="F21" s="19">
        <v>100</v>
      </c>
      <c r="G21" s="24">
        <v>1004.74</v>
      </c>
      <c r="H21" s="24">
        <v>4.82</v>
      </c>
      <c r="I21" s="31">
        <v>7.3150000000000004</v>
      </c>
      <c r="J21" s="31"/>
      <c r="K21" s="35" t="s">
        <v>645</v>
      </c>
    </row>
    <row r="22" spans="2:11" x14ac:dyDescent="0.35">
      <c r="C22" s="58" t="s">
        <v>185</v>
      </c>
      <c r="D22" s="54"/>
      <c r="E22" s="6"/>
      <c r="F22" s="19"/>
      <c r="G22" s="25">
        <v>5484.57</v>
      </c>
      <c r="H22" s="25">
        <v>26.33</v>
      </c>
      <c r="I22" s="31"/>
      <c r="J22" s="31"/>
      <c r="K22" s="35"/>
    </row>
    <row r="23" spans="2:11" x14ac:dyDescent="0.35">
      <c r="C23" s="57"/>
      <c r="D23" s="54"/>
      <c r="E23" s="6"/>
      <c r="F23" s="19"/>
      <c r="G23" s="24"/>
      <c r="H23" s="24"/>
      <c r="I23" s="31"/>
      <c r="J23" s="31"/>
      <c r="K23" s="35"/>
    </row>
    <row r="24" spans="2:11" x14ac:dyDescent="0.35">
      <c r="C24" s="58" t="s">
        <v>7</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8</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9</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10</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11</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A34" s="10"/>
      <c r="B34" s="28"/>
      <c r="C34" s="58" t="s">
        <v>13</v>
      </c>
      <c r="D34" s="54"/>
      <c r="E34" s="6"/>
      <c r="F34" s="19"/>
      <c r="G34" s="24"/>
      <c r="H34" s="24"/>
      <c r="I34" s="31"/>
      <c r="J34" s="31"/>
      <c r="K34" s="35"/>
    </row>
    <row r="35" spans="1:11" x14ac:dyDescent="0.35">
      <c r="C35" s="59" t="s">
        <v>14</v>
      </c>
      <c r="D35" s="54"/>
      <c r="E35" s="6"/>
      <c r="F35" s="19"/>
      <c r="G35" s="24"/>
      <c r="H35" s="24"/>
      <c r="I35" s="31"/>
      <c r="J35" s="31"/>
      <c r="K35" s="35"/>
    </row>
    <row r="36" spans="1:11" x14ac:dyDescent="0.35">
      <c r="B36" s="8" t="s">
        <v>4414</v>
      </c>
      <c r="C36" s="60" t="s">
        <v>429</v>
      </c>
      <c r="D36" s="54" t="s">
        <v>4415</v>
      </c>
      <c r="E36" s="6" t="s">
        <v>798</v>
      </c>
      <c r="F36" s="19">
        <v>500</v>
      </c>
      <c r="G36" s="24">
        <v>2358.48</v>
      </c>
      <c r="H36" s="24">
        <v>11.32</v>
      </c>
      <c r="I36" s="31">
        <v>7.4748999999999999</v>
      </c>
      <c r="J36" s="31"/>
      <c r="K36" s="35" t="s">
        <v>645</v>
      </c>
    </row>
    <row r="37" spans="1:11" x14ac:dyDescent="0.35">
      <c r="B37" s="8" t="s">
        <v>1718</v>
      </c>
      <c r="C37" s="60" t="s">
        <v>1698</v>
      </c>
      <c r="D37" s="54" t="s">
        <v>1719</v>
      </c>
      <c r="E37" s="6" t="s">
        <v>798</v>
      </c>
      <c r="F37" s="19">
        <v>500</v>
      </c>
      <c r="G37" s="24">
        <v>2354.29</v>
      </c>
      <c r="H37" s="24">
        <v>11.3</v>
      </c>
      <c r="I37" s="31">
        <v>7.5049999999999999</v>
      </c>
      <c r="J37" s="31"/>
      <c r="K37" s="35" t="s">
        <v>645</v>
      </c>
    </row>
    <row r="38" spans="1:11" x14ac:dyDescent="0.35">
      <c r="B38" s="8" t="s">
        <v>4416</v>
      </c>
      <c r="C38" s="60" t="s">
        <v>70</v>
      </c>
      <c r="D38" s="54" t="s">
        <v>4417</v>
      </c>
      <c r="E38" s="6" t="s">
        <v>798</v>
      </c>
      <c r="F38" s="19">
        <v>500</v>
      </c>
      <c r="G38" s="24">
        <v>2349.7600000000002</v>
      </c>
      <c r="H38" s="24">
        <v>11.28</v>
      </c>
      <c r="I38" s="31">
        <v>7.48</v>
      </c>
      <c r="J38" s="31"/>
      <c r="K38" s="35" t="s">
        <v>645</v>
      </c>
    </row>
    <row r="39" spans="1:11" x14ac:dyDescent="0.35">
      <c r="C39" s="58" t="s">
        <v>185</v>
      </c>
      <c r="D39" s="54"/>
      <c r="E39" s="6"/>
      <c r="F39" s="19"/>
      <c r="G39" s="25">
        <v>7062.53</v>
      </c>
      <c r="H39" s="25">
        <v>33.9</v>
      </c>
      <c r="I39" s="31"/>
      <c r="J39" s="31"/>
      <c r="K39" s="35"/>
    </row>
    <row r="40" spans="1:11" x14ac:dyDescent="0.35">
      <c r="C40" s="57"/>
      <c r="D40" s="54"/>
      <c r="E40" s="6"/>
      <c r="F40" s="19"/>
      <c r="G40" s="24"/>
      <c r="H40" s="24"/>
      <c r="I40" s="31"/>
      <c r="J40" s="31"/>
      <c r="K40" s="35"/>
    </row>
    <row r="41" spans="1:11" x14ac:dyDescent="0.35">
      <c r="C41" s="59" t="s">
        <v>15</v>
      </c>
      <c r="D41" s="54"/>
      <c r="E41" s="6"/>
      <c r="F41" s="19"/>
      <c r="G41" s="24"/>
      <c r="H41" s="24"/>
      <c r="I41" s="31"/>
      <c r="J41" s="31"/>
      <c r="K41" s="35"/>
    </row>
    <row r="42" spans="1:11" x14ac:dyDescent="0.35">
      <c r="B42" s="8" t="s">
        <v>819</v>
      </c>
      <c r="C42" s="60" t="s">
        <v>820</v>
      </c>
      <c r="D42" s="54" t="s">
        <v>821</v>
      </c>
      <c r="E42" s="6" t="s">
        <v>798</v>
      </c>
      <c r="F42" s="19">
        <v>400</v>
      </c>
      <c r="G42" s="24">
        <v>1886.44</v>
      </c>
      <c r="H42" s="24">
        <v>9.0500000000000007</v>
      </c>
      <c r="I42" s="31">
        <v>7.3</v>
      </c>
      <c r="J42" s="31"/>
      <c r="K42" s="35" t="s">
        <v>645</v>
      </c>
    </row>
    <row r="43" spans="1:11" x14ac:dyDescent="0.35">
      <c r="B43" s="8" t="s">
        <v>822</v>
      </c>
      <c r="C43" s="60" t="s">
        <v>823</v>
      </c>
      <c r="D43" s="54" t="s">
        <v>824</v>
      </c>
      <c r="E43" s="6" t="s">
        <v>798</v>
      </c>
      <c r="F43" s="19">
        <v>400</v>
      </c>
      <c r="G43" s="24">
        <v>1882.78</v>
      </c>
      <c r="H43" s="24">
        <v>9.0399999999999991</v>
      </c>
      <c r="I43" s="31">
        <v>7.26</v>
      </c>
      <c r="J43" s="31"/>
      <c r="K43" s="35" t="s">
        <v>645</v>
      </c>
    </row>
    <row r="44" spans="1:11" x14ac:dyDescent="0.35">
      <c r="B44" s="8" t="s">
        <v>1653</v>
      </c>
      <c r="C44" s="60" t="s">
        <v>46</v>
      </c>
      <c r="D44" s="54" t="s">
        <v>1654</v>
      </c>
      <c r="E44" s="6" t="s">
        <v>798</v>
      </c>
      <c r="F44" s="19">
        <v>400</v>
      </c>
      <c r="G44" s="24">
        <v>1882.38</v>
      </c>
      <c r="H44" s="24">
        <v>9.0299999999999994</v>
      </c>
      <c r="I44" s="31">
        <v>7.2404999999999999</v>
      </c>
      <c r="J44" s="31"/>
      <c r="K44" s="35" t="s">
        <v>645</v>
      </c>
    </row>
    <row r="45" spans="1:11" x14ac:dyDescent="0.35">
      <c r="B45" s="8" t="s">
        <v>1958</v>
      </c>
      <c r="C45" s="60" t="s">
        <v>1047</v>
      </c>
      <c r="D45" s="54" t="s">
        <v>1959</v>
      </c>
      <c r="E45" s="6" t="s">
        <v>798</v>
      </c>
      <c r="F45" s="19">
        <v>200</v>
      </c>
      <c r="G45" s="24">
        <v>947.76</v>
      </c>
      <c r="H45" s="24">
        <v>4.55</v>
      </c>
      <c r="I45" s="31">
        <v>7.1851000000000003</v>
      </c>
      <c r="J45" s="31"/>
      <c r="K45" s="35"/>
    </row>
    <row r="46" spans="1:11" x14ac:dyDescent="0.35">
      <c r="B46" s="8" t="s">
        <v>1802</v>
      </c>
      <c r="C46" s="60" t="s">
        <v>502</v>
      </c>
      <c r="D46" s="54" t="s">
        <v>1803</v>
      </c>
      <c r="E46" s="6" t="s">
        <v>1435</v>
      </c>
      <c r="F46" s="19">
        <v>100</v>
      </c>
      <c r="G46" s="24">
        <v>474.81</v>
      </c>
      <c r="H46" s="24">
        <v>2.2799999999999998</v>
      </c>
      <c r="I46" s="31">
        <v>7.2</v>
      </c>
      <c r="J46" s="31"/>
      <c r="K46" s="35" t="s">
        <v>645</v>
      </c>
    </row>
    <row r="47" spans="1:11" x14ac:dyDescent="0.35">
      <c r="B47" s="8" t="s">
        <v>799</v>
      </c>
      <c r="C47" s="60" t="s">
        <v>800</v>
      </c>
      <c r="D47" s="54" t="s">
        <v>801</v>
      </c>
      <c r="E47" s="6" t="s">
        <v>798</v>
      </c>
      <c r="F47" s="19">
        <v>100</v>
      </c>
      <c r="G47" s="24">
        <v>471.41</v>
      </c>
      <c r="H47" s="24">
        <v>2.2599999999999998</v>
      </c>
      <c r="I47" s="31">
        <v>7.21</v>
      </c>
      <c r="J47" s="31"/>
      <c r="K47" s="35"/>
    </row>
    <row r="48" spans="1:11" x14ac:dyDescent="0.35">
      <c r="C48" s="58" t="s">
        <v>185</v>
      </c>
      <c r="D48" s="54"/>
      <c r="E48" s="6"/>
      <c r="F48" s="19"/>
      <c r="G48" s="25">
        <v>7545.58</v>
      </c>
      <c r="H48" s="25">
        <v>36.21</v>
      </c>
      <c r="I48" s="31"/>
      <c r="J48" s="31"/>
      <c r="K48" s="35"/>
    </row>
    <row r="49" spans="1:11" x14ac:dyDescent="0.35">
      <c r="C49" s="57"/>
      <c r="D49" s="54"/>
      <c r="E49" s="6"/>
      <c r="F49" s="19"/>
      <c r="G49" s="24"/>
      <c r="H49" s="24"/>
      <c r="I49" s="31"/>
      <c r="J49" s="31"/>
      <c r="K49" s="35"/>
    </row>
    <row r="50" spans="1:11" x14ac:dyDescent="0.35">
      <c r="C50" s="58" t="s">
        <v>16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19</v>
      </c>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197</v>
      </c>
      <c r="C66" s="60" t="s">
        <v>198</v>
      </c>
      <c r="D66" s="54"/>
      <c r="E66" s="6"/>
      <c r="F66" s="19"/>
      <c r="G66" s="24">
        <v>653.82000000000005</v>
      </c>
      <c r="H66" s="24">
        <v>3.14</v>
      </c>
      <c r="I66" s="31"/>
      <c r="J66" s="31"/>
      <c r="K66" s="35"/>
    </row>
    <row r="67" spans="1:54" x14ac:dyDescent="0.35">
      <c r="C67" s="58" t="s">
        <v>185</v>
      </c>
      <c r="D67" s="54"/>
      <c r="E67" s="6"/>
      <c r="F67" s="19"/>
      <c r="G67" s="25">
        <v>653.82000000000005</v>
      </c>
      <c r="H67" s="25">
        <v>3.14</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4855</v>
      </c>
      <c r="D70" s="54"/>
      <c r="E70" s="6"/>
      <c r="F70" s="19"/>
      <c r="G70" s="24" t="s">
        <v>2</v>
      </c>
      <c r="H70" s="24" t="s">
        <v>2</v>
      </c>
      <c r="I70" s="31"/>
      <c r="J70" s="31"/>
      <c r="K70" s="35"/>
      <c r="L70" s="3"/>
      <c r="AI70" s="3"/>
      <c r="AV70" s="3"/>
      <c r="AX70" s="3"/>
      <c r="BB70" s="3"/>
    </row>
    <row r="71" spans="1:54" x14ac:dyDescent="0.35">
      <c r="B71" s="8"/>
      <c r="C71" s="60" t="s">
        <v>199</v>
      </c>
      <c r="D71" s="54"/>
      <c r="E71" s="6"/>
      <c r="F71" s="19"/>
      <c r="G71" s="24">
        <v>88.94</v>
      </c>
      <c r="H71" s="24">
        <v>0.42</v>
      </c>
      <c r="I71" s="31"/>
      <c r="J71" s="31"/>
      <c r="K71" s="35"/>
    </row>
    <row r="72" spans="1:54" x14ac:dyDescent="0.35">
      <c r="C72" s="58" t="s">
        <v>185</v>
      </c>
      <c r="D72" s="54"/>
      <c r="E72" s="6"/>
      <c r="F72" s="19"/>
      <c r="G72" s="25">
        <v>88.94</v>
      </c>
      <c r="H72" s="25">
        <v>0.42</v>
      </c>
      <c r="I72" s="31"/>
      <c r="J72" s="31"/>
      <c r="K72" s="35"/>
    </row>
    <row r="73" spans="1:54" x14ac:dyDescent="0.35">
      <c r="C73" s="57"/>
      <c r="D73" s="54"/>
      <c r="E73" s="6"/>
      <c r="F73" s="19"/>
      <c r="G73" s="24"/>
      <c r="H73" s="24"/>
      <c r="I73" s="31"/>
      <c r="J73" s="31"/>
      <c r="K73" s="35"/>
    </row>
    <row r="74" spans="1:54" x14ac:dyDescent="0.35">
      <c r="C74" s="61" t="s">
        <v>200</v>
      </c>
      <c r="D74" s="55"/>
      <c r="E74" s="5"/>
      <c r="F74" s="20"/>
      <c r="G74" s="26">
        <v>20835.439999999999</v>
      </c>
      <c r="H74" s="26">
        <v>100</v>
      </c>
      <c r="I74" s="32"/>
      <c r="J74" s="32"/>
      <c r="K74" s="36"/>
    </row>
    <row r="77" spans="1:54" x14ac:dyDescent="0.35">
      <c r="C77" s="1" t="s">
        <v>201</v>
      </c>
    </row>
    <row r="78" spans="1:54" x14ac:dyDescent="0.35">
      <c r="C78" s="37" t="s">
        <v>202</v>
      </c>
      <c r="D78" s="37"/>
      <c r="E78" s="37"/>
      <c r="F78" s="37"/>
      <c r="G78" s="37"/>
      <c r="H78" s="37"/>
      <c r="I78" s="37"/>
      <c r="J78" s="37"/>
      <c r="K78" s="37"/>
    </row>
    <row r="79" spans="1:54" x14ac:dyDescent="0.35">
      <c r="C79" s="2" t="s">
        <v>203</v>
      </c>
    </row>
    <row r="80" spans="1:54" x14ac:dyDescent="0.35">
      <c r="C80" s="2" t="s">
        <v>204</v>
      </c>
    </row>
    <row r="81" spans="1:256" ht="30" customHeight="1" x14ac:dyDescent="0.35">
      <c r="C81" s="205" t="s">
        <v>205</v>
      </c>
      <c r="D81" s="206"/>
      <c r="E81" s="206"/>
      <c r="F81" s="206"/>
      <c r="G81" s="206"/>
      <c r="H81" s="206"/>
      <c r="I81" s="206"/>
      <c r="J81" s="206"/>
      <c r="K81" s="206"/>
    </row>
    <row r="82" spans="1:256" x14ac:dyDescent="0.35">
      <c r="C82" s="2" t="s">
        <v>206</v>
      </c>
    </row>
    <row r="83" spans="1:256" x14ac:dyDescent="0.35">
      <c r="C83" s="2" t="s">
        <v>4960</v>
      </c>
    </row>
    <row r="85" spans="1:256" x14ac:dyDescent="0.35">
      <c r="C85" s="2" t="s">
        <v>5006</v>
      </c>
      <c r="E85" s="2" t="s">
        <v>2</v>
      </c>
    </row>
    <row r="87" spans="1:256" x14ac:dyDescent="0.35">
      <c r="C87" s="2" t="s">
        <v>5007</v>
      </c>
      <c r="E87" s="2" t="s">
        <v>2</v>
      </c>
    </row>
    <row r="89" spans="1:256" x14ac:dyDescent="0.35">
      <c r="C89" s="2" t="s">
        <v>5056</v>
      </c>
    </row>
    <row r="91" spans="1:256" x14ac:dyDescent="0.35">
      <c r="C91" s="2" t="s">
        <v>5057</v>
      </c>
    </row>
    <row r="92" spans="1:256" s="86" customFormat="1" ht="35.25" customHeight="1" x14ac:dyDescent="0.35">
      <c r="A92" s="82"/>
      <c r="B92" s="82"/>
      <c r="C92" s="87" t="s">
        <v>5012</v>
      </c>
      <c r="D92" s="91" t="s">
        <v>5013</v>
      </c>
      <c r="E92" s="91" t="s">
        <v>5014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5015</v>
      </c>
      <c r="D93" s="92" t="s">
        <v>5050</v>
      </c>
      <c r="E93" s="92">
        <v>9.9957999999999991</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5016</v>
      </c>
      <c r="D94" s="92" t="s">
        <v>5050</v>
      </c>
      <c r="E94" s="92">
        <v>9.9957999999999991</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5017</v>
      </c>
      <c r="D95" s="92" t="s">
        <v>5050</v>
      </c>
      <c r="E95" s="92">
        <v>9.9963999999999995</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5018</v>
      </c>
      <c r="D96" s="92" t="s">
        <v>5050</v>
      </c>
      <c r="E96" s="92">
        <v>9.9963999999999995</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 customHeight="1" x14ac:dyDescent="0.35">
      <c r="A97" s="82"/>
      <c r="B97" s="82"/>
      <c r="C97" s="207" t="s">
        <v>5051</v>
      </c>
      <c r="D97" s="208"/>
      <c r="E97" s="209"/>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35">
      <c r="C99" s="2" t="s">
        <v>5058</v>
      </c>
      <c r="E99" s="2" t="s">
        <v>2</v>
      </c>
    </row>
    <row r="101" spans="1:256" x14ac:dyDescent="0.35">
      <c r="C101" s="2" t="s">
        <v>5059</v>
      </c>
      <c r="E101" s="2" t="s">
        <v>2</v>
      </c>
    </row>
    <row r="103" spans="1:256" x14ac:dyDescent="0.35">
      <c r="C103" s="2" t="s">
        <v>5008</v>
      </c>
      <c r="E103" s="2" t="s">
        <v>2</v>
      </c>
    </row>
    <row r="105" spans="1:256" x14ac:dyDescent="0.35">
      <c r="C105" s="2" t="s">
        <v>5009</v>
      </c>
      <c r="E105" s="2" t="s">
        <v>2</v>
      </c>
    </row>
    <row r="107" spans="1:256" x14ac:dyDescent="0.35">
      <c r="C107" s="2" t="s">
        <v>5010</v>
      </c>
      <c r="E107" s="100" t="s">
        <v>5229</v>
      </c>
    </row>
    <row r="109" spans="1:256" x14ac:dyDescent="0.35">
      <c r="C109" s="2" t="s">
        <v>5011</v>
      </c>
      <c r="E109" s="101" t="s">
        <v>5281</v>
      </c>
    </row>
    <row r="111" spans="1:256" x14ac:dyDescent="0.35">
      <c r="C111" s="2" t="s">
        <v>5060</v>
      </c>
      <c r="E111" s="2" t="s">
        <v>2</v>
      </c>
    </row>
    <row r="113" spans="3:5" x14ac:dyDescent="0.35">
      <c r="C113" s="1" t="s">
        <v>5156</v>
      </c>
      <c r="E113" s="94" t="s">
        <v>5157</v>
      </c>
    </row>
    <row r="114" spans="3:5" x14ac:dyDescent="0.35">
      <c r="E114" s="2" t="s">
        <v>5228</v>
      </c>
    </row>
  </sheetData>
  <mergeCells count="2">
    <mergeCell ref="C81:K81"/>
    <mergeCell ref="C97:E97"/>
  </mergeCells>
  <hyperlinks>
    <hyperlink ref="J2" location="'Index'!A1" display="'Index'!A1" xr:uid="{125AEB7E-435C-4F15-8C18-F1A257D8E4F9}"/>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7F7A2-31C1-44D8-BC4F-1E3EED0F594C}">
  <sheetPr codeName="Sheet1"/>
  <dimension ref="A1:IV150"/>
  <sheetViews>
    <sheetView showGridLines="0" zoomScale="90" zoomScaleNormal="90" workbookViewId="0">
      <pane ySplit="6" topLeftCell="A131"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1167</v>
      </c>
      <c r="J2" s="38" t="s">
        <v>4539</v>
      </c>
    </row>
    <row r="3" spans="1:54" ht="16" x14ac:dyDescent="0.4">
      <c r="C3" s="1" t="s">
        <v>28</v>
      </c>
      <c r="D3" s="21" t="s">
        <v>1168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1169</v>
      </c>
      <c r="C11" s="60" t="s">
        <v>1170</v>
      </c>
      <c r="D11" s="54" t="s">
        <v>1171</v>
      </c>
      <c r="E11" s="6" t="s">
        <v>98</v>
      </c>
      <c r="F11" s="19">
        <v>126577</v>
      </c>
      <c r="G11" s="24">
        <v>620.04</v>
      </c>
      <c r="H11" s="24">
        <v>4.5199999999999996</v>
      </c>
      <c r="I11" s="31"/>
      <c r="J11" s="31"/>
      <c r="K11" s="35"/>
    </row>
    <row r="12" spans="1:54" x14ac:dyDescent="0.35">
      <c r="B12" s="8" t="s">
        <v>1172</v>
      </c>
      <c r="C12" s="60" t="s">
        <v>1173</v>
      </c>
      <c r="D12" s="54" t="s">
        <v>1174</v>
      </c>
      <c r="E12" s="6" t="s">
        <v>84</v>
      </c>
      <c r="F12" s="19">
        <v>7700</v>
      </c>
      <c r="G12" s="24">
        <v>304.60000000000002</v>
      </c>
      <c r="H12" s="24">
        <v>2.2200000000000002</v>
      </c>
      <c r="I12" s="31"/>
      <c r="J12" s="31"/>
      <c r="K12" s="35"/>
    </row>
    <row r="13" spans="1:54" x14ac:dyDescent="0.35">
      <c r="B13" s="8" t="s">
        <v>449</v>
      </c>
      <c r="C13" s="60" t="s">
        <v>450</v>
      </c>
      <c r="D13" s="54" t="s">
        <v>451</v>
      </c>
      <c r="E13" s="6" t="s">
        <v>72</v>
      </c>
      <c r="F13" s="19">
        <v>7000</v>
      </c>
      <c r="G13" s="24">
        <v>239.69</v>
      </c>
      <c r="H13" s="24">
        <v>1.75</v>
      </c>
      <c r="I13" s="31"/>
      <c r="J13" s="31"/>
      <c r="K13" s="35"/>
    </row>
    <row r="14" spans="1:54" x14ac:dyDescent="0.35">
      <c r="B14" s="8" t="s">
        <v>336</v>
      </c>
      <c r="C14" s="60" t="s">
        <v>337</v>
      </c>
      <c r="D14" s="54" t="s">
        <v>338</v>
      </c>
      <c r="E14" s="6" t="s">
        <v>123</v>
      </c>
      <c r="F14" s="19">
        <v>20000</v>
      </c>
      <c r="G14" s="24">
        <v>192.69</v>
      </c>
      <c r="H14" s="24">
        <v>1.41</v>
      </c>
      <c r="I14" s="31"/>
      <c r="J14" s="31"/>
      <c r="K14" s="35"/>
    </row>
    <row r="15" spans="1:54" x14ac:dyDescent="0.35">
      <c r="B15" s="8" t="s">
        <v>917</v>
      </c>
      <c r="C15" s="60" t="s">
        <v>918</v>
      </c>
      <c r="D15" s="54" t="s">
        <v>919</v>
      </c>
      <c r="E15" s="6" t="s">
        <v>84</v>
      </c>
      <c r="F15" s="19">
        <v>2300</v>
      </c>
      <c r="G15" s="24">
        <v>171.58</v>
      </c>
      <c r="H15" s="24">
        <v>1.25</v>
      </c>
      <c r="I15" s="31"/>
      <c r="J15" s="31"/>
      <c r="K15" s="35"/>
    </row>
    <row r="16" spans="1:54" x14ac:dyDescent="0.35">
      <c r="B16" s="8" t="s">
        <v>1175</v>
      </c>
      <c r="C16" s="60" t="s">
        <v>1176</v>
      </c>
      <c r="D16" s="54" t="s">
        <v>1177</v>
      </c>
      <c r="E16" s="6" t="s">
        <v>139</v>
      </c>
      <c r="F16" s="19">
        <v>37000</v>
      </c>
      <c r="G16" s="24">
        <v>166.07</v>
      </c>
      <c r="H16" s="24">
        <v>1.21</v>
      </c>
      <c r="I16" s="31"/>
      <c r="J16" s="31"/>
      <c r="K16" s="35"/>
    </row>
    <row r="17" spans="2:11" x14ac:dyDescent="0.35">
      <c r="B17" s="8" t="s">
        <v>529</v>
      </c>
      <c r="C17" s="60" t="s">
        <v>530</v>
      </c>
      <c r="D17" s="54" t="s">
        <v>531</v>
      </c>
      <c r="E17" s="6" t="s">
        <v>131</v>
      </c>
      <c r="F17" s="19">
        <v>135000</v>
      </c>
      <c r="G17" s="24">
        <v>163.63</v>
      </c>
      <c r="H17" s="24">
        <v>1.19</v>
      </c>
      <c r="I17" s="31"/>
      <c r="J17" s="31"/>
      <c r="K17" s="35"/>
    </row>
    <row r="18" spans="2:11" x14ac:dyDescent="0.35">
      <c r="B18" s="8" t="s">
        <v>1095</v>
      </c>
      <c r="C18" s="60" t="s">
        <v>1096</v>
      </c>
      <c r="D18" s="54" t="s">
        <v>1097</v>
      </c>
      <c r="E18" s="6" t="s">
        <v>123</v>
      </c>
      <c r="F18" s="19">
        <v>19000</v>
      </c>
      <c r="G18" s="24">
        <v>160.36000000000001</v>
      </c>
      <c r="H18" s="24">
        <v>1.17</v>
      </c>
      <c r="I18" s="31"/>
      <c r="J18" s="31"/>
      <c r="K18" s="35"/>
    </row>
    <row r="19" spans="2:11" x14ac:dyDescent="0.35">
      <c r="B19" s="8" t="s">
        <v>509</v>
      </c>
      <c r="C19" s="60" t="s">
        <v>510</v>
      </c>
      <c r="D19" s="54" t="s">
        <v>511</v>
      </c>
      <c r="E19" s="6" t="s">
        <v>111</v>
      </c>
      <c r="F19" s="19">
        <v>13000</v>
      </c>
      <c r="G19" s="24">
        <v>152.33000000000001</v>
      </c>
      <c r="H19" s="24">
        <v>1.1100000000000001</v>
      </c>
      <c r="I19" s="31"/>
      <c r="J19" s="31"/>
      <c r="K19" s="35"/>
    </row>
    <row r="20" spans="2:11" x14ac:dyDescent="0.35">
      <c r="B20" s="8" t="s">
        <v>240</v>
      </c>
      <c r="C20" s="60" t="s">
        <v>241</v>
      </c>
      <c r="D20" s="54" t="s">
        <v>242</v>
      </c>
      <c r="E20" s="6" t="s">
        <v>243</v>
      </c>
      <c r="F20" s="19">
        <v>4620</v>
      </c>
      <c r="G20" s="24">
        <v>152.01</v>
      </c>
      <c r="H20" s="24">
        <v>1.1100000000000001</v>
      </c>
      <c r="I20" s="31"/>
      <c r="J20" s="31"/>
      <c r="K20" s="35"/>
    </row>
    <row r="21" spans="2:11" x14ac:dyDescent="0.35">
      <c r="B21" s="8" t="s">
        <v>1086</v>
      </c>
      <c r="C21" s="60" t="s">
        <v>1087</v>
      </c>
      <c r="D21" s="54" t="s">
        <v>1088</v>
      </c>
      <c r="E21" s="6" t="s">
        <v>139</v>
      </c>
      <c r="F21" s="19">
        <v>14000</v>
      </c>
      <c r="G21" s="24">
        <v>131.12</v>
      </c>
      <c r="H21" s="24">
        <v>0.96</v>
      </c>
      <c r="I21" s="31"/>
      <c r="J21" s="31"/>
      <c r="K21" s="35"/>
    </row>
    <row r="22" spans="2:11" x14ac:dyDescent="0.35">
      <c r="B22" s="8" t="s">
        <v>144</v>
      </c>
      <c r="C22" s="60" t="s">
        <v>145</v>
      </c>
      <c r="D22" s="54" t="s">
        <v>146</v>
      </c>
      <c r="E22" s="6" t="s">
        <v>131</v>
      </c>
      <c r="F22" s="19">
        <v>21000</v>
      </c>
      <c r="G22" s="24">
        <v>127.52</v>
      </c>
      <c r="H22" s="24">
        <v>0.93</v>
      </c>
      <c r="I22" s="31"/>
      <c r="J22" s="31"/>
      <c r="K22" s="35"/>
    </row>
    <row r="23" spans="2:11" x14ac:dyDescent="0.35">
      <c r="B23" s="8" t="s">
        <v>480</v>
      </c>
      <c r="C23" s="60" t="s">
        <v>481</v>
      </c>
      <c r="D23" s="54" t="s">
        <v>482</v>
      </c>
      <c r="E23" s="6" t="s">
        <v>177</v>
      </c>
      <c r="F23" s="19">
        <v>13000</v>
      </c>
      <c r="G23" s="24">
        <v>127.1</v>
      </c>
      <c r="H23" s="24">
        <v>0.93</v>
      </c>
      <c r="I23" s="31"/>
      <c r="J23" s="31"/>
      <c r="K23" s="35"/>
    </row>
    <row r="24" spans="2:11" x14ac:dyDescent="0.35">
      <c r="B24" s="8" t="s">
        <v>907</v>
      </c>
      <c r="C24" s="60" t="s">
        <v>908</v>
      </c>
      <c r="D24" s="54" t="s">
        <v>909</v>
      </c>
      <c r="E24" s="6" t="s">
        <v>910</v>
      </c>
      <c r="F24" s="19">
        <v>5500</v>
      </c>
      <c r="G24" s="24">
        <v>126.02</v>
      </c>
      <c r="H24" s="24">
        <v>0.92</v>
      </c>
      <c r="I24" s="31"/>
      <c r="J24" s="31"/>
      <c r="K24" s="35"/>
    </row>
    <row r="25" spans="2:11" x14ac:dyDescent="0.35">
      <c r="B25" s="8" t="s">
        <v>526</v>
      </c>
      <c r="C25" s="60" t="s">
        <v>527</v>
      </c>
      <c r="D25" s="54" t="s">
        <v>528</v>
      </c>
      <c r="E25" s="6" t="s">
        <v>139</v>
      </c>
      <c r="F25" s="19">
        <v>20000</v>
      </c>
      <c r="G25" s="24">
        <v>122.95</v>
      </c>
      <c r="H25" s="24">
        <v>0.9</v>
      </c>
      <c r="I25" s="31"/>
      <c r="J25" s="31"/>
      <c r="K25" s="35"/>
    </row>
    <row r="26" spans="2:11" x14ac:dyDescent="0.35">
      <c r="B26" s="8" t="s">
        <v>904</v>
      </c>
      <c r="C26" s="60" t="s">
        <v>905</v>
      </c>
      <c r="D26" s="54" t="s">
        <v>906</v>
      </c>
      <c r="E26" s="6" t="s">
        <v>127</v>
      </c>
      <c r="F26" s="19">
        <v>33000</v>
      </c>
      <c r="G26" s="24">
        <v>105.25</v>
      </c>
      <c r="H26" s="24">
        <v>0.77</v>
      </c>
      <c r="I26" s="31"/>
      <c r="J26" s="31"/>
      <c r="K26" s="35"/>
    </row>
    <row r="27" spans="2:11" x14ac:dyDescent="0.35">
      <c r="B27" s="8" t="s">
        <v>360</v>
      </c>
      <c r="C27" s="60" t="s">
        <v>361</v>
      </c>
      <c r="D27" s="54" t="s">
        <v>362</v>
      </c>
      <c r="E27" s="6" t="s">
        <v>139</v>
      </c>
      <c r="F27" s="19">
        <v>7000</v>
      </c>
      <c r="G27" s="24">
        <v>73.47</v>
      </c>
      <c r="H27" s="24">
        <v>0.54</v>
      </c>
      <c r="I27" s="31"/>
      <c r="J27" s="31"/>
      <c r="K27" s="35"/>
    </row>
    <row r="28" spans="2:11" x14ac:dyDescent="0.35">
      <c r="B28" s="8" t="s">
        <v>1178</v>
      </c>
      <c r="C28" s="60" t="s">
        <v>1179</v>
      </c>
      <c r="D28" s="54" t="s">
        <v>1180</v>
      </c>
      <c r="E28" s="6" t="s">
        <v>127</v>
      </c>
      <c r="F28" s="19">
        <v>13000</v>
      </c>
      <c r="G28" s="24">
        <v>68.56</v>
      </c>
      <c r="H28" s="24">
        <v>0.5</v>
      </c>
      <c r="I28" s="31"/>
      <c r="J28" s="31"/>
      <c r="K28" s="35"/>
    </row>
    <row r="29" spans="2:11" x14ac:dyDescent="0.35">
      <c r="B29" s="8" t="s">
        <v>366</v>
      </c>
      <c r="C29" s="60" t="s">
        <v>367</v>
      </c>
      <c r="D29" s="54" t="s">
        <v>368</v>
      </c>
      <c r="E29" s="6" t="s">
        <v>84</v>
      </c>
      <c r="F29" s="19">
        <v>11000</v>
      </c>
      <c r="G29" s="24">
        <v>56</v>
      </c>
      <c r="H29" s="24">
        <v>0.41</v>
      </c>
      <c r="I29" s="31"/>
      <c r="J29" s="31"/>
      <c r="K29" s="35"/>
    </row>
    <row r="30" spans="2:11" x14ac:dyDescent="0.35">
      <c r="B30" s="8" t="s">
        <v>330</v>
      </c>
      <c r="C30" s="60" t="s">
        <v>331</v>
      </c>
      <c r="D30" s="54" t="s">
        <v>332</v>
      </c>
      <c r="E30" s="6" t="s">
        <v>84</v>
      </c>
      <c r="F30" s="19">
        <v>14495</v>
      </c>
      <c r="G30" s="24">
        <v>43.21</v>
      </c>
      <c r="H30" s="24">
        <v>0.32</v>
      </c>
      <c r="I30" s="31"/>
      <c r="J30" s="31"/>
      <c r="K30" s="35"/>
    </row>
    <row r="31" spans="2:11" x14ac:dyDescent="0.35">
      <c r="B31" s="8" t="s">
        <v>614</v>
      </c>
      <c r="C31" s="60" t="s">
        <v>615</v>
      </c>
      <c r="D31" s="54" t="s">
        <v>616</v>
      </c>
      <c r="E31" s="6" t="s">
        <v>153</v>
      </c>
      <c r="F31" s="19">
        <v>3164</v>
      </c>
      <c r="G31" s="24">
        <v>6.11</v>
      </c>
      <c r="H31" s="24">
        <v>0.04</v>
      </c>
      <c r="I31" s="31"/>
      <c r="J31" s="31"/>
      <c r="K31" s="35"/>
    </row>
    <row r="32" spans="2:11" x14ac:dyDescent="0.35">
      <c r="C32" s="58" t="s">
        <v>185</v>
      </c>
      <c r="D32" s="54"/>
      <c r="E32" s="6"/>
      <c r="F32" s="19"/>
      <c r="G32" s="25">
        <v>3310.31</v>
      </c>
      <c r="H32" s="25">
        <v>24.16</v>
      </c>
      <c r="I32" s="31"/>
      <c r="J32" s="31"/>
      <c r="K32" s="35"/>
    </row>
    <row r="33" spans="1:11" x14ac:dyDescent="0.35">
      <c r="C33" s="57"/>
      <c r="D33" s="54"/>
      <c r="E33" s="6"/>
      <c r="F33" s="19"/>
      <c r="G33" s="24"/>
      <c r="H33" s="24"/>
      <c r="I33" s="31"/>
      <c r="J33" s="31"/>
      <c r="K33" s="35"/>
    </row>
    <row r="34" spans="1:11" x14ac:dyDescent="0.35">
      <c r="C34" s="58" t="s">
        <v>3</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9" t="s">
        <v>4</v>
      </c>
      <c r="D36" s="54"/>
      <c r="E36" s="6"/>
      <c r="F36" s="19"/>
      <c r="G36" s="24"/>
      <c r="H36" s="24"/>
      <c r="I36" s="31"/>
      <c r="J36" s="31"/>
      <c r="K36" s="35"/>
    </row>
    <row r="37" spans="1:11" x14ac:dyDescent="0.35">
      <c r="B37" s="8" t="s">
        <v>388</v>
      </c>
      <c r="C37" s="60" t="s">
        <v>389</v>
      </c>
      <c r="D37" s="54" t="s">
        <v>390</v>
      </c>
      <c r="E37" s="6" t="s">
        <v>250</v>
      </c>
      <c r="F37" s="19">
        <v>103000</v>
      </c>
      <c r="G37" s="62">
        <v>0</v>
      </c>
      <c r="H37" s="24" t="s">
        <v>4856</v>
      </c>
      <c r="I37" s="31"/>
      <c r="J37" s="31"/>
      <c r="K37" s="35" t="s">
        <v>4953</v>
      </c>
    </row>
    <row r="38" spans="1:11" x14ac:dyDescent="0.35">
      <c r="C38" s="58" t="s">
        <v>185</v>
      </c>
      <c r="D38" s="54"/>
      <c r="E38" s="6"/>
      <c r="F38" s="19"/>
      <c r="G38" s="63">
        <v>0</v>
      </c>
      <c r="H38" s="25" t="s">
        <v>4856</v>
      </c>
      <c r="I38" s="31"/>
      <c r="J38" s="31"/>
      <c r="K38" s="35"/>
    </row>
    <row r="39" spans="1:11" x14ac:dyDescent="0.35">
      <c r="C39" s="57"/>
      <c r="D39" s="54"/>
      <c r="E39" s="6"/>
      <c r="F39" s="19"/>
      <c r="G39" s="24"/>
      <c r="H39" s="24"/>
      <c r="I39" s="31"/>
      <c r="J39" s="31"/>
      <c r="K39" s="35"/>
    </row>
    <row r="40" spans="1:11" x14ac:dyDescent="0.35">
      <c r="A40" s="10"/>
      <c r="B40" s="28"/>
      <c r="C40" s="58" t="s">
        <v>5</v>
      </c>
      <c r="D40" s="54"/>
      <c r="E40" s="6"/>
      <c r="F40" s="19"/>
      <c r="G40" s="24"/>
      <c r="H40" s="24"/>
      <c r="I40" s="31"/>
      <c r="J40" s="31"/>
      <c r="K40" s="35"/>
    </row>
    <row r="41" spans="1:11" x14ac:dyDescent="0.35">
      <c r="C41" s="59" t="s">
        <v>6</v>
      </c>
      <c r="D41" s="54"/>
      <c r="E41" s="6"/>
      <c r="F41" s="19"/>
      <c r="G41" s="24"/>
      <c r="H41" s="24"/>
      <c r="I41" s="31"/>
      <c r="J41" s="31"/>
      <c r="K41" s="35"/>
    </row>
    <row r="42" spans="1:11" x14ac:dyDescent="0.35">
      <c r="C42" s="59" t="s">
        <v>641</v>
      </c>
      <c r="D42" s="54"/>
      <c r="E42" s="6"/>
      <c r="F42" s="19"/>
      <c r="G42" s="24"/>
      <c r="H42" s="24"/>
      <c r="I42" s="31"/>
      <c r="J42" s="31"/>
      <c r="K42" s="35"/>
    </row>
    <row r="43" spans="1:11" x14ac:dyDescent="0.35">
      <c r="B43" s="8" t="s">
        <v>678</v>
      </c>
      <c r="C43" s="60" t="s">
        <v>679</v>
      </c>
      <c r="D43" s="54" t="s">
        <v>680</v>
      </c>
      <c r="E43" s="6" t="s">
        <v>653</v>
      </c>
      <c r="F43" s="19">
        <v>500</v>
      </c>
      <c r="G43" s="24">
        <v>499.64</v>
      </c>
      <c r="H43" s="24">
        <v>3.64</v>
      </c>
      <c r="I43" s="31">
        <v>7.6698000000000004</v>
      </c>
      <c r="J43" s="31"/>
      <c r="K43" s="35" t="s">
        <v>645</v>
      </c>
    </row>
    <row r="44" spans="1:11" x14ac:dyDescent="0.35">
      <c r="B44" s="8" t="s">
        <v>1181</v>
      </c>
      <c r="C44" s="60" t="s">
        <v>823</v>
      </c>
      <c r="D44" s="54" t="s">
        <v>1182</v>
      </c>
      <c r="E44" s="6" t="s">
        <v>653</v>
      </c>
      <c r="F44" s="19">
        <v>500</v>
      </c>
      <c r="G44" s="24">
        <v>497.61</v>
      </c>
      <c r="H44" s="24">
        <v>3.63</v>
      </c>
      <c r="I44" s="31">
        <v>7.6764999999999999</v>
      </c>
      <c r="J44" s="31"/>
      <c r="K44" s="35"/>
    </row>
    <row r="45" spans="1:11" x14ac:dyDescent="0.35">
      <c r="B45" s="8" t="s">
        <v>1183</v>
      </c>
      <c r="C45" s="60" t="s">
        <v>820</v>
      </c>
      <c r="D45" s="54" t="s">
        <v>1184</v>
      </c>
      <c r="E45" s="6" t="s">
        <v>653</v>
      </c>
      <c r="F45" s="19">
        <v>500</v>
      </c>
      <c r="G45" s="24">
        <v>497.36</v>
      </c>
      <c r="H45" s="24">
        <v>3.63</v>
      </c>
      <c r="I45" s="31">
        <v>7.6765999999999996</v>
      </c>
      <c r="J45" s="31"/>
      <c r="K45" s="35" t="s">
        <v>645</v>
      </c>
    </row>
    <row r="46" spans="1:11" x14ac:dyDescent="0.35">
      <c r="B46" s="8" t="s">
        <v>1185</v>
      </c>
      <c r="C46" s="60" t="s">
        <v>450</v>
      </c>
      <c r="D46" s="54" t="s">
        <v>1186</v>
      </c>
      <c r="E46" s="6" t="s">
        <v>670</v>
      </c>
      <c r="F46" s="19">
        <v>300</v>
      </c>
      <c r="G46" s="24">
        <v>302.83</v>
      </c>
      <c r="H46" s="24">
        <v>2.21</v>
      </c>
      <c r="I46" s="31">
        <v>8.4</v>
      </c>
      <c r="J46" s="31"/>
      <c r="K46" s="35" t="s">
        <v>645</v>
      </c>
    </row>
    <row r="47" spans="1:11" x14ac:dyDescent="0.35">
      <c r="B47" s="8" t="s">
        <v>762</v>
      </c>
      <c r="C47" s="60" t="s">
        <v>722</v>
      </c>
      <c r="D47" s="54" t="s">
        <v>763</v>
      </c>
      <c r="E47" s="6" t="s">
        <v>724</v>
      </c>
      <c r="F47" s="19">
        <v>300</v>
      </c>
      <c r="G47" s="24">
        <v>300.2</v>
      </c>
      <c r="H47" s="24">
        <v>2.19</v>
      </c>
      <c r="I47" s="31">
        <v>8.4975000000000005</v>
      </c>
      <c r="J47" s="31"/>
      <c r="K47" s="35" t="s">
        <v>645</v>
      </c>
    </row>
    <row r="48" spans="1:11" x14ac:dyDescent="0.35">
      <c r="B48" s="8" t="s">
        <v>1187</v>
      </c>
      <c r="C48" s="60" t="s">
        <v>823</v>
      </c>
      <c r="D48" s="54" t="s">
        <v>1188</v>
      </c>
      <c r="E48" s="6" t="s">
        <v>653</v>
      </c>
      <c r="F48" s="19">
        <v>200</v>
      </c>
      <c r="G48" s="24">
        <v>196.5</v>
      </c>
      <c r="H48" s="24">
        <v>1.43</v>
      </c>
      <c r="I48" s="31">
        <v>7.7</v>
      </c>
      <c r="J48" s="31"/>
      <c r="K48" s="35"/>
    </row>
    <row r="49" spans="2:11" x14ac:dyDescent="0.35">
      <c r="B49" s="8" t="s">
        <v>1189</v>
      </c>
      <c r="C49" s="60" t="s">
        <v>1143</v>
      </c>
      <c r="D49" s="54" t="s">
        <v>1190</v>
      </c>
      <c r="E49" s="6" t="s">
        <v>653</v>
      </c>
      <c r="F49" s="19">
        <v>2</v>
      </c>
      <c r="G49" s="24">
        <v>20</v>
      </c>
      <c r="H49" s="24">
        <v>0.15</v>
      </c>
      <c r="I49" s="31">
        <v>7.2499000000000002</v>
      </c>
      <c r="J49" s="31"/>
      <c r="K49" s="35" t="s">
        <v>645</v>
      </c>
    </row>
    <row r="50" spans="2:11" x14ac:dyDescent="0.35">
      <c r="B50" s="8" t="s">
        <v>1191</v>
      </c>
      <c r="C50" s="60" t="s">
        <v>1143</v>
      </c>
      <c r="D50" s="54" t="s">
        <v>1192</v>
      </c>
      <c r="E50" s="6" t="s">
        <v>653</v>
      </c>
      <c r="F50" s="19">
        <v>1</v>
      </c>
      <c r="G50" s="24">
        <v>9.99</v>
      </c>
      <c r="H50" s="24">
        <v>7.0000000000000007E-2</v>
      </c>
      <c r="I50" s="31">
        <v>7.28</v>
      </c>
      <c r="J50" s="31"/>
      <c r="K50" s="35" t="s">
        <v>645</v>
      </c>
    </row>
    <row r="51" spans="2:11" x14ac:dyDescent="0.35">
      <c r="C51" s="58" t="s">
        <v>185</v>
      </c>
      <c r="D51" s="54"/>
      <c r="E51" s="6"/>
      <c r="F51" s="19"/>
      <c r="G51" s="25">
        <v>2324.13</v>
      </c>
      <c r="H51" s="25">
        <v>16.95</v>
      </c>
      <c r="I51" s="31"/>
      <c r="J51" s="31"/>
      <c r="K51" s="35"/>
    </row>
    <row r="52" spans="2:11" x14ac:dyDescent="0.35">
      <c r="C52" s="57"/>
      <c r="D52" s="54"/>
      <c r="E52" s="6"/>
      <c r="F52" s="19"/>
      <c r="G52" s="24"/>
      <c r="H52" s="24"/>
      <c r="I52" s="31"/>
      <c r="J52" s="31"/>
      <c r="K52" s="35"/>
    </row>
    <row r="53" spans="2:11" x14ac:dyDescent="0.35">
      <c r="C53" s="59" t="s">
        <v>767</v>
      </c>
      <c r="D53" s="54"/>
      <c r="E53" s="6"/>
      <c r="F53" s="19"/>
      <c r="G53" s="24"/>
      <c r="H53" s="24"/>
      <c r="I53" s="31"/>
      <c r="J53" s="31"/>
      <c r="K53" s="35"/>
    </row>
    <row r="54" spans="2:11" x14ac:dyDescent="0.35">
      <c r="B54" s="8" t="s">
        <v>768</v>
      </c>
      <c r="C54" s="60" t="s">
        <v>769</v>
      </c>
      <c r="D54" s="54" t="s">
        <v>770</v>
      </c>
      <c r="E54" s="6" t="s">
        <v>644</v>
      </c>
      <c r="F54" s="19">
        <v>500</v>
      </c>
      <c r="G54" s="24">
        <v>496.92</v>
      </c>
      <c r="H54" s="24">
        <v>3.62</v>
      </c>
      <c r="I54" s="31">
        <v>9.34</v>
      </c>
      <c r="J54" s="31"/>
      <c r="K54" s="35" t="s">
        <v>645</v>
      </c>
    </row>
    <row r="55" spans="2:11" x14ac:dyDescent="0.35">
      <c r="C55" s="58" t="s">
        <v>185</v>
      </c>
      <c r="D55" s="54"/>
      <c r="E55" s="6"/>
      <c r="F55" s="19"/>
      <c r="G55" s="25">
        <v>496.92</v>
      </c>
      <c r="H55" s="25">
        <v>3.62</v>
      </c>
      <c r="I55" s="31"/>
      <c r="J55" s="31"/>
      <c r="K55" s="35"/>
    </row>
    <row r="56" spans="2:11" x14ac:dyDescent="0.35">
      <c r="C56" s="57"/>
      <c r="D56" s="54"/>
      <c r="E56" s="6"/>
      <c r="F56" s="19"/>
      <c r="G56" s="24"/>
      <c r="H56" s="24"/>
      <c r="I56" s="31"/>
      <c r="J56" s="31"/>
      <c r="K56" s="35"/>
    </row>
    <row r="57" spans="2:11" x14ac:dyDescent="0.35">
      <c r="C57" s="58" t="s">
        <v>7</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8</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9" t="s">
        <v>9</v>
      </c>
      <c r="D61" s="54"/>
      <c r="E61" s="6"/>
      <c r="F61" s="19"/>
      <c r="G61" s="24"/>
      <c r="H61" s="24"/>
      <c r="I61" s="31"/>
      <c r="J61" s="31"/>
      <c r="K61" s="35"/>
    </row>
    <row r="62" spans="2:11" x14ac:dyDescent="0.35">
      <c r="B62" s="8" t="s">
        <v>879</v>
      </c>
      <c r="C62" s="60" t="s">
        <v>880</v>
      </c>
      <c r="D62" s="54" t="s">
        <v>881</v>
      </c>
      <c r="E62" s="6" t="s">
        <v>196</v>
      </c>
      <c r="F62" s="19">
        <v>1500000</v>
      </c>
      <c r="G62" s="24">
        <v>1414.32</v>
      </c>
      <c r="H62" s="24">
        <v>10.31</v>
      </c>
      <c r="I62" s="31">
        <v>7.4673143</v>
      </c>
      <c r="J62" s="31"/>
      <c r="K62" s="35"/>
    </row>
    <row r="63" spans="2:11" x14ac:dyDescent="0.35">
      <c r="B63" s="8" t="s">
        <v>1193</v>
      </c>
      <c r="C63" s="60" t="s">
        <v>1194</v>
      </c>
      <c r="D63" s="54" t="s">
        <v>1195</v>
      </c>
      <c r="E63" s="6" t="s">
        <v>196</v>
      </c>
      <c r="F63" s="19">
        <v>1000000</v>
      </c>
      <c r="G63" s="24">
        <v>1010.71</v>
      </c>
      <c r="H63" s="24">
        <v>7.37</v>
      </c>
      <c r="I63" s="31">
        <v>7.1092762</v>
      </c>
      <c r="J63" s="31"/>
      <c r="K63" s="35"/>
    </row>
    <row r="64" spans="2:11" x14ac:dyDescent="0.35">
      <c r="B64" s="8" t="s">
        <v>882</v>
      </c>
      <c r="C64" s="60" t="s">
        <v>883</v>
      </c>
      <c r="D64" s="54" t="s">
        <v>884</v>
      </c>
      <c r="E64" s="6" t="s">
        <v>196</v>
      </c>
      <c r="F64" s="19">
        <v>500000</v>
      </c>
      <c r="G64" s="24">
        <v>481.41</v>
      </c>
      <c r="H64" s="24">
        <v>3.51</v>
      </c>
      <c r="I64" s="31">
        <v>7.1481848000000001</v>
      </c>
      <c r="J64" s="31"/>
      <c r="K64" s="35"/>
    </row>
    <row r="65" spans="1:11" x14ac:dyDescent="0.35">
      <c r="C65" s="58" t="s">
        <v>185</v>
      </c>
      <c r="D65" s="54"/>
      <c r="E65" s="6"/>
      <c r="F65" s="19"/>
      <c r="G65" s="25">
        <v>2906.44</v>
      </c>
      <c r="H65" s="25">
        <v>21.19</v>
      </c>
      <c r="I65" s="31"/>
      <c r="J65" s="31"/>
      <c r="K65" s="35"/>
    </row>
    <row r="66" spans="1:11" x14ac:dyDescent="0.35">
      <c r="C66" s="57"/>
      <c r="D66" s="54"/>
      <c r="E66" s="6"/>
      <c r="F66" s="19"/>
      <c r="G66" s="24"/>
      <c r="H66" s="24"/>
      <c r="I66" s="31"/>
      <c r="J66" s="31"/>
      <c r="K66" s="35"/>
    </row>
    <row r="67" spans="1:11" x14ac:dyDescent="0.35">
      <c r="C67" s="59" t="s">
        <v>10</v>
      </c>
      <c r="D67" s="54"/>
      <c r="E67" s="6"/>
      <c r="F67" s="19"/>
      <c r="G67" s="24"/>
      <c r="H67" s="24"/>
      <c r="I67" s="31"/>
      <c r="J67" s="31"/>
      <c r="K67" s="35"/>
    </row>
    <row r="68" spans="1:11" x14ac:dyDescent="0.35">
      <c r="B68" s="8" t="s">
        <v>1196</v>
      </c>
      <c r="C68" s="60" t="s">
        <v>1197</v>
      </c>
      <c r="D68" s="54" t="s">
        <v>1198</v>
      </c>
      <c r="E68" s="6" t="s">
        <v>196</v>
      </c>
      <c r="F68" s="19">
        <v>500000</v>
      </c>
      <c r="G68" s="24">
        <v>494.68</v>
      </c>
      <c r="H68" s="24">
        <v>3.61</v>
      </c>
      <c r="I68" s="31">
        <v>7.7862613999999999</v>
      </c>
      <c r="J68" s="31"/>
      <c r="K68" s="35"/>
    </row>
    <row r="69" spans="1:11" x14ac:dyDescent="0.35">
      <c r="B69" s="8" t="s">
        <v>1199</v>
      </c>
      <c r="C69" s="60" t="s">
        <v>1200</v>
      </c>
      <c r="D69" s="54" t="s">
        <v>1201</v>
      </c>
      <c r="E69" s="6" t="s">
        <v>196</v>
      </c>
      <c r="F69" s="19">
        <v>500000</v>
      </c>
      <c r="G69" s="24">
        <v>494.01</v>
      </c>
      <c r="H69" s="24">
        <v>3.6</v>
      </c>
      <c r="I69" s="31">
        <v>7.7833075000000003</v>
      </c>
      <c r="J69" s="31"/>
      <c r="K69" s="35"/>
    </row>
    <row r="70" spans="1:11" x14ac:dyDescent="0.35">
      <c r="B70" s="8" t="s">
        <v>1202</v>
      </c>
      <c r="C70" s="60" t="s">
        <v>1203</v>
      </c>
      <c r="D70" s="54" t="s">
        <v>1204</v>
      </c>
      <c r="E70" s="6" t="s">
        <v>196</v>
      </c>
      <c r="F70" s="19">
        <v>419500</v>
      </c>
      <c r="G70" s="24">
        <v>413.15</v>
      </c>
      <c r="H70" s="24">
        <v>3.01</v>
      </c>
      <c r="I70" s="31">
        <v>7.9165530000000004</v>
      </c>
      <c r="J70" s="31"/>
      <c r="K70" s="35"/>
    </row>
    <row r="71" spans="1:11" x14ac:dyDescent="0.35">
      <c r="C71" s="58" t="s">
        <v>185</v>
      </c>
      <c r="D71" s="54"/>
      <c r="E71" s="6"/>
      <c r="F71" s="19"/>
      <c r="G71" s="25">
        <v>1401.84</v>
      </c>
      <c r="H71" s="25">
        <v>10.220000000000001</v>
      </c>
      <c r="I71" s="31"/>
      <c r="J71" s="31"/>
      <c r="K71" s="35"/>
    </row>
    <row r="72" spans="1:11" x14ac:dyDescent="0.35">
      <c r="C72" s="57"/>
      <c r="D72" s="54"/>
      <c r="E72" s="6"/>
      <c r="F72" s="19"/>
      <c r="G72" s="24"/>
      <c r="H72" s="24"/>
      <c r="I72" s="31"/>
      <c r="J72" s="31"/>
      <c r="K72" s="35"/>
    </row>
    <row r="73" spans="1:11" x14ac:dyDescent="0.35">
      <c r="C73" s="58" t="s">
        <v>11</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13</v>
      </c>
      <c r="D75" s="54"/>
      <c r="E75" s="6"/>
      <c r="F75" s="19"/>
      <c r="G75" s="24"/>
      <c r="H75" s="24"/>
      <c r="I75" s="31"/>
      <c r="J75" s="31"/>
      <c r="K75" s="35"/>
    </row>
    <row r="76" spans="1:11" x14ac:dyDescent="0.35">
      <c r="A76" s="28"/>
      <c r="B76" s="28"/>
      <c r="C76" s="58" t="s">
        <v>14</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15</v>
      </c>
      <c r="D78" s="54"/>
      <c r="E78" s="6"/>
      <c r="F78" s="19"/>
      <c r="G78" s="24"/>
      <c r="H78" s="24"/>
      <c r="I78" s="31"/>
      <c r="J78" s="31"/>
      <c r="K78" s="35"/>
    </row>
    <row r="79" spans="1:11" x14ac:dyDescent="0.35">
      <c r="B79" s="8" t="s">
        <v>1205</v>
      </c>
      <c r="C79" s="60" t="s">
        <v>1047</v>
      </c>
      <c r="D79" s="54" t="s">
        <v>1206</v>
      </c>
      <c r="E79" s="6" t="s">
        <v>798</v>
      </c>
      <c r="F79" s="19">
        <v>100</v>
      </c>
      <c r="G79" s="24">
        <v>473.49</v>
      </c>
      <c r="H79" s="24">
        <v>3.45</v>
      </c>
      <c r="I79" s="31">
        <v>7.1962999999999999</v>
      </c>
      <c r="J79" s="31"/>
      <c r="K79" s="35" t="s">
        <v>645</v>
      </c>
    </row>
    <row r="80" spans="1:11" x14ac:dyDescent="0.35">
      <c r="C80" s="58" t="s">
        <v>185</v>
      </c>
      <c r="D80" s="54"/>
      <c r="E80" s="6"/>
      <c r="F80" s="19"/>
      <c r="G80" s="25">
        <v>473.49</v>
      </c>
      <c r="H80" s="25">
        <v>3.45</v>
      </c>
      <c r="I80" s="31"/>
      <c r="J80" s="31"/>
      <c r="K80" s="35"/>
    </row>
    <row r="81" spans="1:11" x14ac:dyDescent="0.35">
      <c r="C81" s="57"/>
      <c r="D81" s="54"/>
      <c r="E81" s="6"/>
      <c r="F81" s="19"/>
      <c r="G81" s="24"/>
      <c r="H81" s="24"/>
      <c r="I81" s="31"/>
      <c r="J81" s="31"/>
      <c r="K81" s="35"/>
    </row>
    <row r="82" spans="1:11" x14ac:dyDescent="0.35">
      <c r="C82" s="58" t="s">
        <v>16</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9" t="s">
        <v>17</v>
      </c>
      <c r="D84" s="54"/>
      <c r="E84" s="6"/>
      <c r="F84" s="19"/>
      <c r="G84" s="24"/>
      <c r="H84" s="24"/>
      <c r="I84" s="31"/>
      <c r="J84" s="31"/>
      <c r="K84" s="35"/>
    </row>
    <row r="85" spans="1:11" x14ac:dyDescent="0.35">
      <c r="B85" s="8" t="s">
        <v>1207</v>
      </c>
      <c r="C85" s="60" t="s">
        <v>1208</v>
      </c>
      <c r="D85" s="54" t="s">
        <v>1209</v>
      </c>
      <c r="E85" s="6" t="s">
        <v>196</v>
      </c>
      <c r="F85" s="19">
        <v>375000</v>
      </c>
      <c r="G85" s="24">
        <v>362.78</v>
      </c>
      <c r="H85" s="24">
        <v>2.65</v>
      </c>
      <c r="I85" s="31">
        <v>5.4455001000000003</v>
      </c>
      <c r="J85" s="31"/>
      <c r="K85" s="35"/>
    </row>
    <row r="86" spans="1:11" x14ac:dyDescent="0.35">
      <c r="C86" s="58" t="s">
        <v>185</v>
      </c>
      <c r="D86" s="54"/>
      <c r="E86" s="6"/>
      <c r="F86" s="19"/>
      <c r="G86" s="25">
        <v>362.78</v>
      </c>
      <c r="H86" s="25">
        <v>2.65</v>
      </c>
      <c r="I86" s="31"/>
      <c r="J86" s="31"/>
      <c r="K86" s="35"/>
    </row>
    <row r="87" spans="1:11" x14ac:dyDescent="0.35">
      <c r="C87" s="57"/>
      <c r="D87" s="54"/>
      <c r="E87" s="6"/>
      <c r="F87" s="19"/>
      <c r="G87" s="24"/>
      <c r="H87" s="24"/>
      <c r="I87" s="31"/>
      <c r="J87" s="31"/>
      <c r="K87" s="35"/>
    </row>
    <row r="88" spans="1:11" x14ac:dyDescent="0.35">
      <c r="C88" s="58" t="s">
        <v>18</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19</v>
      </c>
      <c r="D90" s="54"/>
      <c r="E90" s="6"/>
      <c r="F90" s="19"/>
      <c r="G90" s="24"/>
      <c r="H90" s="24"/>
      <c r="I90" s="31"/>
      <c r="J90" s="31"/>
      <c r="K90" s="35"/>
    </row>
    <row r="91" spans="1:11" x14ac:dyDescent="0.35">
      <c r="C91" s="59" t="s">
        <v>831</v>
      </c>
      <c r="D91" s="54"/>
      <c r="E91" s="6"/>
      <c r="F91" s="19"/>
      <c r="G91" s="24"/>
      <c r="H91" s="24"/>
      <c r="I91" s="31"/>
      <c r="J91" s="31"/>
      <c r="K91" s="35"/>
    </row>
    <row r="92" spans="1:11" x14ac:dyDescent="0.35">
      <c r="B92" s="8" t="s">
        <v>893</v>
      </c>
      <c r="C92" s="60" t="s">
        <v>894</v>
      </c>
      <c r="D92" s="54" t="s">
        <v>895</v>
      </c>
      <c r="E92" s="6" t="s">
        <v>302</v>
      </c>
      <c r="F92" s="19">
        <v>25876</v>
      </c>
      <c r="G92" s="24">
        <v>28.61</v>
      </c>
      <c r="H92" s="24">
        <v>0.21</v>
      </c>
      <c r="I92" s="31"/>
      <c r="J92" s="31"/>
      <c r="K92" s="35"/>
    </row>
    <row r="93" spans="1:11" x14ac:dyDescent="0.35">
      <c r="C93" s="58" t="s">
        <v>185</v>
      </c>
      <c r="D93" s="54"/>
      <c r="E93" s="6"/>
      <c r="F93" s="19"/>
      <c r="G93" s="25">
        <v>28.61</v>
      </c>
      <c r="H93" s="25">
        <v>0.21</v>
      </c>
      <c r="I93" s="31"/>
      <c r="J93" s="31"/>
      <c r="K93" s="35"/>
    </row>
    <row r="94" spans="1:11" x14ac:dyDescent="0.35">
      <c r="C94" s="57"/>
      <c r="D94" s="54"/>
      <c r="E94" s="6"/>
      <c r="F94" s="19"/>
      <c r="G94" s="24"/>
      <c r="H94" s="24"/>
      <c r="I94" s="31"/>
      <c r="J94" s="31"/>
      <c r="K94" s="35"/>
    </row>
    <row r="95" spans="1:11" x14ac:dyDescent="0.35">
      <c r="C95" s="58" t="s">
        <v>20</v>
      </c>
      <c r="D95" s="54"/>
      <c r="E95" s="6"/>
      <c r="F95" s="19"/>
      <c r="G95" s="24" t="s">
        <v>2</v>
      </c>
      <c r="H95" s="24" t="s">
        <v>2</v>
      </c>
      <c r="I95" s="31"/>
      <c r="J95" s="31"/>
      <c r="K95" s="35"/>
    </row>
    <row r="96" spans="1:11" x14ac:dyDescent="0.35">
      <c r="C96" s="57"/>
      <c r="D96" s="54"/>
      <c r="E96" s="6"/>
      <c r="F96" s="19"/>
      <c r="G96" s="24"/>
      <c r="H96" s="24"/>
      <c r="I96" s="31"/>
      <c r="J96" s="31"/>
      <c r="K96" s="35"/>
    </row>
    <row r="97" spans="1:54" x14ac:dyDescent="0.35">
      <c r="C97" s="58" t="s">
        <v>21</v>
      </c>
      <c r="D97" s="54"/>
      <c r="E97" s="6"/>
      <c r="F97" s="19"/>
      <c r="G97" s="24" t="s">
        <v>2</v>
      </c>
      <c r="H97" s="24" t="s">
        <v>2</v>
      </c>
      <c r="I97" s="31"/>
      <c r="J97" s="31"/>
      <c r="K97" s="35"/>
    </row>
    <row r="98" spans="1:54" x14ac:dyDescent="0.35">
      <c r="C98" s="57"/>
      <c r="D98" s="54"/>
      <c r="E98" s="6"/>
      <c r="F98" s="19"/>
      <c r="G98" s="24"/>
      <c r="H98" s="24"/>
      <c r="I98" s="31"/>
      <c r="J98" s="31"/>
      <c r="K98" s="35"/>
    </row>
    <row r="99" spans="1:54" x14ac:dyDescent="0.35">
      <c r="C99" s="58" t="s">
        <v>22</v>
      </c>
      <c r="D99" s="54"/>
      <c r="E99" s="6"/>
      <c r="F99" s="19"/>
      <c r="G99" s="24" t="s">
        <v>2</v>
      </c>
      <c r="H99" s="24" t="s">
        <v>2</v>
      </c>
      <c r="I99" s="31"/>
      <c r="J99" s="31"/>
      <c r="K99" s="35"/>
    </row>
    <row r="100" spans="1:54" x14ac:dyDescent="0.35">
      <c r="C100" s="57"/>
      <c r="D100" s="54"/>
      <c r="E100" s="6"/>
      <c r="F100" s="19"/>
      <c r="G100" s="24"/>
      <c r="H100" s="24"/>
      <c r="I100" s="31"/>
      <c r="J100" s="31"/>
      <c r="K100" s="35"/>
    </row>
    <row r="101" spans="1:54" x14ac:dyDescent="0.35">
      <c r="C101" s="58" t="s">
        <v>23</v>
      </c>
      <c r="D101" s="54"/>
      <c r="E101" s="6"/>
      <c r="F101" s="19"/>
      <c r="G101" s="24" t="s">
        <v>2</v>
      </c>
      <c r="H101" s="24" t="s">
        <v>2</v>
      </c>
      <c r="I101" s="31"/>
      <c r="J101" s="31"/>
      <c r="K101" s="35"/>
    </row>
    <row r="102" spans="1:54" x14ac:dyDescent="0.35">
      <c r="C102" s="57"/>
      <c r="D102" s="54"/>
      <c r="E102" s="6"/>
      <c r="F102" s="19"/>
      <c r="G102" s="24"/>
      <c r="H102" s="24"/>
      <c r="I102" s="31"/>
      <c r="J102" s="31"/>
      <c r="K102" s="35"/>
    </row>
    <row r="103" spans="1:54" x14ac:dyDescent="0.35">
      <c r="C103" s="59" t="s">
        <v>24</v>
      </c>
      <c r="D103" s="54"/>
      <c r="E103" s="6"/>
      <c r="F103" s="19"/>
      <c r="G103" s="24"/>
      <c r="H103" s="24"/>
      <c r="I103" s="31"/>
      <c r="J103" s="31"/>
      <c r="K103" s="35"/>
    </row>
    <row r="104" spans="1:54" x14ac:dyDescent="0.35">
      <c r="B104" s="8" t="s">
        <v>197</v>
      </c>
      <c r="C104" s="60" t="s">
        <v>198</v>
      </c>
      <c r="D104" s="54"/>
      <c r="E104" s="6"/>
      <c r="F104" s="19"/>
      <c r="G104" s="24">
        <v>2278.2800000000002</v>
      </c>
      <c r="H104" s="24">
        <v>16.61</v>
      </c>
      <c r="I104" s="31"/>
      <c r="J104" s="31"/>
      <c r="K104" s="35"/>
    </row>
    <row r="105" spans="1:54" x14ac:dyDescent="0.35">
      <c r="C105" s="58" t="s">
        <v>185</v>
      </c>
      <c r="D105" s="54"/>
      <c r="E105" s="6"/>
      <c r="F105" s="19"/>
      <c r="G105" s="25">
        <v>2278.2800000000002</v>
      </c>
      <c r="H105" s="25">
        <v>16.61</v>
      </c>
      <c r="I105" s="31"/>
      <c r="J105" s="31"/>
      <c r="K105" s="35"/>
    </row>
    <row r="106" spans="1:54" x14ac:dyDescent="0.35">
      <c r="C106" s="57"/>
      <c r="D106" s="54"/>
      <c r="E106" s="6"/>
      <c r="F106" s="19"/>
      <c r="G106" s="24"/>
      <c r="H106" s="24"/>
      <c r="I106" s="31"/>
      <c r="J106" s="31"/>
      <c r="K106" s="35"/>
    </row>
    <row r="107" spans="1:54" x14ac:dyDescent="0.35">
      <c r="A107" s="10"/>
      <c r="B107" s="28"/>
      <c r="C107" s="58" t="s">
        <v>25</v>
      </c>
      <c r="D107" s="54"/>
      <c r="E107" s="6"/>
      <c r="F107" s="19"/>
      <c r="G107" s="24"/>
      <c r="H107" s="24"/>
      <c r="I107" s="31"/>
      <c r="J107" s="31"/>
      <c r="K107" s="35"/>
    </row>
    <row r="108" spans="1:54" s="2" customFormat="1" ht="13.5" x14ac:dyDescent="0.35">
      <c r="A108" s="28"/>
      <c r="B108" s="28"/>
      <c r="C108" s="57" t="s">
        <v>4855</v>
      </c>
      <c r="D108" s="54"/>
      <c r="E108" s="6"/>
      <c r="F108" s="19"/>
      <c r="G108" s="24" t="s">
        <v>2</v>
      </c>
      <c r="H108" s="24" t="s">
        <v>2</v>
      </c>
      <c r="I108" s="31"/>
      <c r="J108" s="31"/>
      <c r="K108" s="35"/>
      <c r="L108" s="3"/>
      <c r="AI108" s="3"/>
      <c r="AV108" s="3"/>
      <c r="AX108" s="3"/>
      <c r="BB108" s="3"/>
    </row>
    <row r="109" spans="1:54" x14ac:dyDescent="0.35">
      <c r="B109" s="8"/>
      <c r="C109" s="60" t="s">
        <v>199</v>
      </c>
      <c r="D109" s="54"/>
      <c r="E109" s="6"/>
      <c r="F109" s="19"/>
      <c r="G109" s="24">
        <v>129.71</v>
      </c>
      <c r="H109" s="24">
        <v>0.94</v>
      </c>
      <c r="I109" s="31"/>
      <c r="J109" s="31"/>
      <c r="K109" s="35"/>
    </row>
    <row r="110" spans="1:54" x14ac:dyDescent="0.35">
      <c r="C110" s="58" t="s">
        <v>185</v>
      </c>
      <c r="D110" s="54"/>
      <c r="E110" s="6"/>
      <c r="F110" s="19"/>
      <c r="G110" s="25">
        <v>129.71</v>
      </c>
      <c r="H110" s="25">
        <v>0.94</v>
      </c>
      <c r="I110" s="31"/>
      <c r="J110" s="31"/>
      <c r="K110" s="35"/>
    </row>
    <row r="111" spans="1:54" x14ac:dyDescent="0.35">
      <c r="C111" s="57"/>
      <c r="D111" s="54"/>
      <c r="E111" s="6"/>
      <c r="F111" s="19"/>
      <c r="G111" s="24"/>
      <c r="H111" s="24"/>
      <c r="I111" s="31"/>
      <c r="J111" s="31"/>
      <c r="K111" s="35"/>
    </row>
    <row r="112" spans="1:54" x14ac:dyDescent="0.35">
      <c r="C112" s="61" t="s">
        <v>200</v>
      </c>
      <c r="D112" s="55"/>
      <c r="E112" s="5"/>
      <c r="F112" s="20"/>
      <c r="G112" s="26">
        <v>13712.51</v>
      </c>
      <c r="H112" s="26">
        <v>100</v>
      </c>
      <c r="I112" s="32"/>
      <c r="J112" s="32"/>
      <c r="K112" s="36"/>
    </row>
    <row r="115" spans="3:11" x14ac:dyDescent="0.35">
      <c r="C115" s="1" t="s">
        <v>201</v>
      </c>
    </row>
    <row r="116" spans="3:11" x14ac:dyDescent="0.35">
      <c r="C116" s="37" t="s">
        <v>202</v>
      </c>
      <c r="D116" s="37"/>
      <c r="E116" s="37"/>
      <c r="F116" s="37"/>
      <c r="G116" s="37"/>
      <c r="H116" s="37"/>
      <c r="I116" s="37"/>
      <c r="J116" s="37"/>
      <c r="K116" s="37"/>
    </row>
    <row r="117" spans="3:11" x14ac:dyDescent="0.35">
      <c r="C117" s="2" t="s">
        <v>203</v>
      </c>
    </row>
    <row r="118" spans="3:11" x14ac:dyDescent="0.35">
      <c r="C118" s="2" t="s">
        <v>204</v>
      </c>
    </row>
    <row r="119" spans="3:11" ht="30" customHeight="1" x14ac:dyDescent="0.35">
      <c r="C119" s="205" t="s">
        <v>205</v>
      </c>
      <c r="D119" s="206"/>
      <c r="E119" s="206"/>
      <c r="F119" s="206"/>
      <c r="G119" s="206"/>
      <c r="H119" s="206"/>
      <c r="I119" s="206"/>
      <c r="J119" s="206"/>
      <c r="K119" s="206"/>
    </row>
    <row r="120" spans="3:11" x14ac:dyDescent="0.35">
      <c r="C120" s="2" t="s">
        <v>206</v>
      </c>
    </row>
    <row r="122" spans="3:11" x14ac:dyDescent="0.35">
      <c r="C122" s="2" t="s">
        <v>5006</v>
      </c>
      <c r="E122" s="2" t="s">
        <v>2</v>
      </c>
    </row>
    <row r="124" spans="3:11" x14ac:dyDescent="0.35">
      <c r="C124" s="2" t="s">
        <v>5007</v>
      </c>
      <c r="E124" s="101" t="s">
        <v>5055</v>
      </c>
      <c r="F124" s="102">
        <v>0</v>
      </c>
    </row>
    <row r="126" spans="3:11" x14ac:dyDescent="0.35">
      <c r="C126" s="2" t="s">
        <v>5056</v>
      </c>
    </row>
    <row r="128" spans="3:11" x14ac:dyDescent="0.35">
      <c r="C128" s="2" t="s">
        <v>5057</v>
      </c>
    </row>
    <row r="129" spans="1:256" s="86" customFormat="1" ht="35.25" customHeight="1" x14ac:dyDescent="0.35">
      <c r="A129" s="82"/>
      <c r="B129" s="82"/>
      <c r="C129" s="87" t="s">
        <v>5012</v>
      </c>
      <c r="D129" s="91" t="s">
        <v>5013</v>
      </c>
      <c r="E129" s="91" t="s">
        <v>5014</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35">
      <c r="A130" s="82"/>
      <c r="B130" s="82"/>
      <c r="C130" s="89" t="s">
        <v>5016</v>
      </c>
      <c r="D130" s="92">
        <v>108.87479999999999</v>
      </c>
      <c r="E130" s="92">
        <v>112.8396</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35">
      <c r="A131" s="82"/>
      <c r="B131" s="82"/>
      <c r="C131" s="88" t="s">
        <v>5018</v>
      </c>
      <c r="D131" s="93">
        <v>118.9915</v>
      </c>
      <c r="E131" s="93">
        <v>123.36199999999999</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3" spans="1:256" x14ac:dyDescent="0.35">
      <c r="C133" s="2" t="s">
        <v>5058</v>
      </c>
      <c r="E133" s="2" t="s">
        <v>2</v>
      </c>
    </row>
    <row r="135" spans="1:256" x14ac:dyDescent="0.35">
      <c r="C135" s="2" t="s">
        <v>5059</v>
      </c>
      <c r="E135" s="2" t="s">
        <v>2</v>
      </c>
    </row>
    <row r="137" spans="1:256" x14ac:dyDescent="0.35">
      <c r="C137" s="2" t="s">
        <v>5008</v>
      </c>
      <c r="E137" s="2" t="s">
        <v>2</v>
      </c>
    </row>
    <row r="139" spans="1:256" x14ac:dyDescent="0.35">
      <c r="C139" s="2" t="s">
        <v>5009</v>
      </c>
      <c r="E139" s="2" t="s">
        <v>2</v>
      </c>
    </row>
    <row r="141" spans="1:256" x14ac:dyDescent="0.35">
      <c r="C141" s="2" t="s">
        <v>5010</v>
      </c>
      <c r="E141" s="100">
        <v>0.88587091648769833</v>
      </c>
    </row>
    <row r="143" spans="1:256" x14ac:dyDescent="0.35">
      <c r="C143" s="2" t="s">
        <v>5011</v>
      </c>
      <c r="E143" s="101" t="s">
        <v>5237</v>
      </c>
    </row>
    <row r="145" spans="3:5" x14ac:dyDescent="0.35">
      <c r="C145" s="2" t="s">
        <v>5060</v>
      </c>
      <c r="E145" s="2" t="s">
        <v>2</v>
      </c>
    </row>
    <row r="147" spans="3:5" x14ac:dyDescent="0.35">
      <c r="C147" s="2" t="s">
        <v>5230</v>
      </c>
    </row>
    <row r="149" spans="3:5" x14ac:dyDescent="0.35">
      <c r="C149" s="1" t="s">
        <v>5156</v>
      </c>
      <c r="E149" s="94" t="s">
        <v>5157</v>
      </c>
    </row>
    <row r="150" spans="3:5" x14ac:dyDescent="0.35">
      <c r="E150" s="2" t="s">
        <v>5168</v>
      </c>
    </row>
  </sheetData>
  <mergeCells count="1">
    <mergeCell ref="C119:K119"/>
  </mergeCells>
  <hyperlinks>
    <hyperlink ref="J2" location="'Index'!A1" display="'Index'!A1" xr:uid="{FFB7F98E-B285-4B76-9310-3B4AF060ACE8}"/>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8C72-F408-435C-BF9E-3B2443109D90}">
  <sheetPr codeName="Sheet1"/>
  <dimension ref="A1:IV108"/>
  <sheetViews>
    <sheetView showGridLines="0" zoomScale="90" zoomScaleNormal="90" workbookViewId="0">
      <pane ySplit="6" topLeftCell="A9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1210</v>
      </c>
      <c r="J2" s="38" t="s">
        <v>4539</v>
      </c>
    </row>
    <row r="3" spans="1:54" ht="16" x14ac:dyDescent="0.4">
      <c r="C3" s="1" t="s">
        <v>28</v>
      </c>
      <c r="D3" s="21" t="s">
        <v>1211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11</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A30" s="10"/>
      <c r="B30" s="28"/>
      <c r="C30" s="58" t="s">
        <v>13</v>
      </c>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C35" s="59" t="s">
        <v>16</v>
      </c>
      <c r="D35" s="54"/>
      <c r="E35" s="6"/>
      <c r="F35" s="19"/>
      <c r="G35" s="24"/>
      <c r="H35" s="24"/>
      <c r="I35" s="31"/>
      <c r="J35" s="31"/>
      <c r="K35" s="35"/>
    </row>
    <row r="36" spans="1:11" x14ac:dyDescent="0.35">
      <c r="B36" s="8" t="s">
        <v>1131</v>
      </c>
      <c r="C36" s="60" t="s">
        <v>1132</v>
      </c>
      <c r="D36" s="54" t="s">
        <v>1133</v>
      </c>
      <c r="E36" s="6" t="s">
        <v>196</v>
      </c>
      <c r="F36" s="19">
        <v>26000000</v>
      </c>
      <c r="G36" s="24">
        <v>25952.39</v>
      </c>
      <c r="H36" s="24">
        <v>0.96</v>
      </c>
      <c r="I36" s="31">
        <v>5.1502999999999997</v>
      </c>
      <c r="J36" s="31"/>
      <c r="K36" s="35"/>
    </row>
    <row r="37" spans="1:11" x14ac:dyDescent="0.35">
      <c r="B37" s="8" t="s">
        <v>1212</v>
      </c>
      <c r="C37" s="60" t="s">
        <v>1213</v>
      </c>
      <c r="D37" s="54" t="s">
        <v>1214</v>
      </c>
      <c r="E37" s="6" t="s">
        <v>196</v>
      </c>
      <c r="F37" s="19">
        <v>25000000</v>
      </c>
      <c r="G37" s="24">
        <v>24926.85</v>
      </c>
      <c r="H37" s="24">
        <v>0.92</v>
      </c>
      <c r="I37" s="31">
        <v>5.1006</v>
      </c>
      <c r="J37" s="31"/>
      <c r="K37" s="35"/>
    </row>
    <row r="38" spans="1:11" x14ac:dyDescent="0.35">
      <c r="B38" s="8" t="s">
        <v>1215</v>
      </c>
      <c r="C38" s="60" t="s">
        <v>1216</v>
      </c>
      <c r="D38" s="54" t="s">
        <v>1217</v>
      </c>
      <c r="E38" s="6" t="s">
        <v>196</v>
      </c>
      <c r="F38" s="19">
        <v>25000000</v>
      </c>
      <c r="G38" s="24">
        <v>24907.200000000001</v>
      </c>
      <c r="H38" s="24">
        <v>0.92</v>
      </c>
      <c r="I38" s="31">
        <v>5.0368000000000004</v>
      </c>
      <c r="J38" s="31"/>
      <c r="K38" s="35"/>
    </row>
    <row r="39" spans="1:11" x14ac:dyDescent="0.35">
      <c r="B39" s="8" t="s">
        <v>1218</v>
      </c>
      <c r="C39" s="60" t="s">
        <v>1219</v>
      </c>
      <c r="D39" s="54" t="s">
        <v>1220</v>
      </c>
      <c r="E39" s="6" t="s">
        <v>196</v>
      </c>
      <c r="F39" s="19">
        <v>20000000</v>
      </c>
      <c r="G39" s="24">
        <v>19983.22</v>
      </c>
      <c r="H39" s="24">
        <v>0.74</v>
      </c>
      <c r="I39" s="31">
        <v>5.1112000000000002</v>
      </c>
      <c r="J39" s="31"/>
      <c r="K39" s="35"/>
    </row>
    <row r="40" spans="1:11" x14ac:dyDescent="0.35">
      <c r="B40" s="8" t="s">
        <v>1221</v>
      </c>
      <c r="C40" s="60" t="s">
        <v>1222</v>
      </c>
      <c r="D40" s="54" t="s">
        <v>1223</v>
      </c>
      <c r="E40" s="6" t="s">
        <v>196</v>
      </c>
      <c r="F40" s="19">
        <v>5000000</v>
      </c>
      <c r="G40" s="24">
        <v>4995.8100000000004</v>
      </c>
      <c r="H40" s="24">
        <v>0.18</v>
      </c>
      <c r="I40" s="31">
        <v>5.1112000000000002</v>
      </c>
      <c r="J40" s="31"/>
      <c r="K40" s="35"/>
    </row>
    <row r="41" spans="1:11" x14ac:dyDescent="0.35">
      <c r="B41" s="8" t="s">
        <v>1224</v>
      </c>
      <c r="C41" s="60" t="s">
        <v>1225</v>
      </c>
      <c r="D41" s="54" t="s">
        <v>1226</v>
      </c>
      <c r="E41" s="6" t="s">
        <v>196</v>
      </c>
      <c r="F41" s="19">
        <v>5000000</v>
      </c>
      <c r="G41" s="24">
        <v>4986.07</v>
      </c>
      <c r="H41" s="24">
        <v>0.18</v>
      </c>
      <c r="I41" s="31">
        <v>5.1005000000000003</v>
      </c>
      <c r="J41" s="31"/>
      <c r="K41" s="35"/>
    </row>
    <row r="42" spans="1:11" x14ac:dyDescent="0.35">
      <c r="C42" s="58" t="s">
        <v>185</v>
      </c>
      <c r="D42" s="54"/>
      <c r="E42" s="6"/>
      <c r="F42" s="19"/>
      <c r="G42" s="25">
        <v>105751.54</v>
      </c>
      <c r="H42" s="25">
        <v>3.9</v>
      </c>
      <c r="I42" s="31"/>
      <c r="J42" s="31"/>
      <c r="K42" s="35"/>
    </row>
    <row r="43" spans="1:11" x14ac:dyDescent="0.35">
      <c r="C43" s="57"/>
      <c r="D43" s="54"/>
      <c r="E43" s="6"/>
      <c r="F43" s="19"/>
      <c r="G43" s="24"/>
      <c r="H43" s="24"/>
      <c r="I43" s="31"/>
      <c r="J43" s="31"/>
      <c r="K43" s="35"/>
    </row>
    <row r="44" spans="1:11" x14ac:dyDescent="0.35">
      <c r="C44" s="58" t="s">
        <v>17</v>
      </c>
      <c r="D44" s="54"/>
      <c r="E44" s="6"/>
      <c r="F44" s="19"/>
      <c r="G44" s="24" t="s">
        <v>2</v>
      </c>
      <c r="H44" s="24" t="s">
        <v>2</v>
      </c>
      <c r="I44" s="31"/>
      <c r="J44" s="31"/>
      <c r="K44" s="35"/>
    </row>
    <row r="45" spans="1:11" x14ac:dyDescent="0.35">
      <c r="C45" s="57"/>
      <c r="D45" s="54"/>
      <c r="E45" s="6"/>
      <c r="F45" s="19"/>
      <c r="G45" s="24"/>
      <c r="H45" s="24"/>
      <c r="I45" s="31"/>
      <c r="J45" s="31"/>
      <c r="K45" s="35"/>
    </row>
    <row r="46" spans="1:11" x14ac:dyDescent="0.35">
      <c r="C46" s="58" t="s">
        <v>18</v>
      </c>
      <c r="D46" s="54"/>
      <c r="E46" s="6"/>
      <c r="F46" s="19"/>
      <c r="G46" s="24" t="s">
        <v>2</v>
      </c>
      <c r="H46" s="24" t="s">
        <v>2</v>
      </c>
      <c r="I46" s="31"/>
      <c r="J46" s="31"/>
      <c r="K46" s="35"/>
    </row>
    <row r="47" spans="1:11" x14ac:dyDescent="0.35">
      <c r="C47" s="57"/>
      <c r="D47" s="54"/>
      <c r="E47" s="6"/>
      <c r="F47" s="19"/>
      <c r="G47" s="24"/>
      <c r="H47" s="24"/>
      <c r="I47" s="31"/>
      <c r="J47" s="31"/>
      <c r="K47" s="35"/>
    </row>
    <row r="48" spans="1:11" x14ac:dyDescent="0.35">
      <c r="A48" s="10"/>
      <c r="B48" s="28"/>
      <c r="C48" s="58" t="s">
        <v>19</v>
      </c>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197</v>
      </c>
      <c r="C58" s="60" t="s">
        <v>198</v>
      </c>
      <c r="D58" s="54"/>
      <c r="E58" s="6"/>
      <c r="F58" s="19"/>
      <c r="G58" s="24">
        <v>2450601.12</v>
      </c>
      <c r="H58" s="24">
        <v>90.62</v>
      </c>
      <c r="I58" s="31"/>
      <c r="J58" s="31"/>
      <c r="K58" s="35"/>
    </row>
    <row r="59" spans="1:54" x14ac:dyDescent="0.35">
      <c r="B59" s="8" t="s">
        <v>1227</v>
      </c>
      <c r="C59" s="60" t="s">
        <v>1228</v>
      </c>
      <c r="D59" s="54"/>
      <c r="E59" s="6"/>
      <c r="F59" s="19"/>
      <c r="G59" s="24">
        <v>148698.67000000001</v>
      </c>
      <c r="H59" s="24">
        <v>5.5</v>
      </c>
      <c r="I59" s="31"/>
      <c r="J59" s="31"/>
      <c r="K59" s="35"/>
    </row>
    <row r="60" spans="1:54" x14ac:dyDescent="0.35">
      <c r="C60" s="58" t="s">
        <v>185</v>
      </c>
      <c r="D60" s="54"/>
      <c r="E60" s="6"/>
      <c r="F60" s="19"/>
      <c r="G60" s="25">
        <f>SUM(G58:G59)</f>
        <v>2599299.79</v>
      </c>
      <c r="H60" s="25">
        <f>SUM(H58:H59)</f>
        <v>96.12</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4855</v>
      </c>
      <c r="D63" s="54"/>
      <c r="E63" s="6"/>
      <c r="F63" s="19"/>
      <c r="G63" s="24" t="s">
        <v>2</v>
      </c>
      <c r="H63" s="24" t="s">
        <v>2</v>
      </c>
      <c r="I63" s="31"/>
      <c r="J63" s="31"/>
      <c r="K63" s="35"/>
      <c r="L63" s="3"/>
      <c r="AI63" s="3"/>
      <c r="AV63" s="3"/>
      <c r="AX63" s="3"/>
      <c r="BB63" s="3"/>
    </row>
    <row r="64" spans="1:54" x14ac:dyDescent="0.35">
      <c r="B64" s="8"/>
      <c r="C64" s="60" t="s">
        <v>199</v>
      </c>
      <c r="D64" s="54"/>
      <c r="E64" s="6"/>
      <c r="F64" s="19"/>
      <c r="G64" s="24">
        <v>-731.5</v>
      </c>
      <c r="H64" s="24">
        <v>-2.0000000000014211E-2</v>
      </c>
      <c r="I64" s="31"/>
      <c r="J64" s="31"/>
      <c r="K64" s="35"/>
    </row>
    <row r="65" spans="3:11" x14ac:dyDescent="0.35">
      <c r="C65" s="58" t="s">
        <v>185</v>
      </c>
      <c r="D65" s="54"/>
      <c r="E65" s="6"/>
      <c r="F65" s="19"/>
      <c r="G65" s="25">
        <v>-731.5</v>
      </c>
      <c r="H65" s="25">
        <f>SUM(H64)</f>
        <v>-2.0000000000014211E-2</v>
      </c>
      <c r="I65" s="31"/>
      <c r="J65" s="31"/>
      <c r="K65" s="35"/>
    </row>
    <row r="66" spans="3:11" x14ac:dyDescent="0.35">
      <c r="C66" s="57"/>
      <c r="D66" s="54"/>
      <c r="E66" s="6"/>
      <c r="F66" s="19"/>
      <c r="G66" s="24"/>
      <c r="H66" s="24"/>
      <c r="I66" s="31"/>
      <c r="J66" s="31"/>
      <c r="K66" s="35"/>
    </row>
    <row r="67" spans="3:11" x14ac:dyDescent="0.35">
      <c r="C67" s="61" t="s">
        <v>200</v>
      </c>
      <c r="D67" s="55"/>
      <c r="E67" s="5"/>
      <c r="F67" s="20"/>
      <c r="G67" s="26">
        <v>2704319.83</v>
      </c>
      <c r="H67" s="26">
        <v>100</v>
      </c>
      <c r="I67" s="32"/>
      <c r="J67" s="32"/>
      <c r="K67" s="36"/>
    </row>
    <row r="70" spans="3:11" x14ac:dyDescent="0.35">
      <c r="C70" s="1" t="s">
        <v>201</v>
      </c>
    </row>
    <row r="71" spans="3:11" x14ac:dyDescent="0.35">
      <c r="C71" s="37" t="s">
        <v>202</v>
      </c>
      <c r="D71" s="37"/>
      <c r="E71" s="37"/>
      <c r="F71" s="37"/>
      <c r="G71" s="37"/>
      <c r="H71" s="37"/>
      <c r="I71" s="37"/>
      <c r="J71" s="37"/>
      <c r="K71" s="37"/>
    </row>
    <row r="72" spans="3:11" x14ac:dyDescent="0.35">
      <c r="C72" s="2" t="s">
        <v>203</v>
      </c>
    </row>
    <row r="73" spans="3:11" x14ac:dyDescent="0.35">
      <c r="C73" s="2" t="s">
        <v>204</v>
      </c>
    </row>
    <row r="74" spans="3:11" ht="30" customHeight="1" x14ac:dyDescent="0.35">
      <c r="C74" s="205" t="s">
        <v>205</v>
      </c>
      <c r="D74" s="206"/>
      <c r="E74" s="206"/>
      <c r="F74" s="206"/>
      <c r="G74" s="206"/>
      <c r="H74" s="206"/>
      <c r="I74" s="206"/>
      <c r="J74" s="206"/>
      <c r="K74" s="206"/>
    </row>
    <row r="75" spans="3:11" x14ac:dyDescent="0.35">
      <c r="C75" s="2" t="s">
        <v>206</v>
      </c>
    </row>
    <row r="77" spans="3:11" x14ac:dyDescent="0.35">
      <c r="C77" s="2" t="s">
        <v>5006</v>
      </c>
      <c r="E77" s="2" t="s">
        <v>2</v>
      </c>
    </row>
    <row r="79" spans="3:11" x14ac:dyDescent="0.35">
      <c r="C79" s="2" t="s">
        <v>5007</v>
      </c>
      <c r="E79" s="2" t="s">
        <v>2</v>
      </c>
    </row>
    <row r="81" spans="1:256" x14ac:dyDescent="0.35">
      <c r="C81" s="2" t="s">
        <v>5056</v>
      </c>
    </row>
    <row r="83" spans="1:256" x14ac:dyDescent="0.35">
      <c r="C83" s="2" t="s">
        <v>5057</v>
      </c>
    </row>
    <row r="84" spans="1:256" s="86" customFormat="1" ht="35.25" customHeight="1" x14ac:dyDescent="0.35">
      <c r="A84" s="82"/>
      <c r="B84" s="82"/>
      <c r="C84" s="87" t="s">
        <v>5012</v>
      </c>
      <c r="D84" s="91" t="s">
        <v>5013</v>
      </c>
      <c r="E84" s="91" t="s">
        <v>5014</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35">
      <c r="A85" s="82"/>
      <c r="B85" s="82"/>
      <c r="C85" s="89" t="s">
        <v>5025</v>
      </c>
      <c r="D85" s="92">
        <v>1353.3076000000001</v>
      </c>
      <c r="E85" s="92">
        <v>1358.7882999999999</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35">
      <c r="A86" s="82"/>
      <c r="B86" s="82"/>
      <c r="C86" s="89" t="s">
        <v>5016</v>
      </c>
      <c r="D86" s="92">
        <v>4320.9375</v>
      </c>
      <c r="E86" s="92">
        <v>4338.4368999999997</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35">
      <c r="A87" s="82"/>
      <c r="B87" s="82"/>
      <c r="C87" s="89" t="s">
        <v>5026</v>
      </c>
      <c r="D87" s="92">
        <v>1381.8200999999999</v>
      </c>
      <c r="E87" s="92">
        <v>1387.4161999999999</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35">
      <c r="A88" s="82"/>
      <c r="B88" s="82"/>
      <c r="C88" s="89" t="s">
        <v>5027</v>
      </c>
      <c r="D88" s="92">
        <v>1359.3565000000001</v>
      </c>
      <c r="E88" s="92">
        <v>1364.9277999999999</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35">
      <c r="A89" s="82"/>
      <c r="B89" s="82"/>
      <c r="C89" s="89" t="s">
        <v>5018</v>
      </c>
      <c r="D89" s="92">
        <v>4379.5384000000004</v>
      </c>
      <c r="E89" s="92">
        <v>4397.4876000000004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9" t="s">
        <v>5028</v>
      </c>
      <c r="D90" s="92">
        <v>1388.0962</v>
      </c>
      <c r="E90" s="92">
        <v>1393.7852</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ht="85" customHeight="1" x14ac:dyDescent="0.35">
      <c r="A91" s="82"/>
      <c r="B91" s="82"/>
      <c r="C91" s="207" t="s">
        <v>5051</v>
      </c>
      <c r="D91" s="208"/>
      <c r="E91" s="209"/>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3" spans="1:256" x14ac:dyDescent="0.35">
      <c r="C93" s="2" t="s">
        <v>5058</v>
      </c>
      <c r="E93" s="2" t="s">
        <v>2</v>
      </c>
    </row>
    <row r="95" spans="1:256" x14ac:dyDescent="0.35">
      <c r="C95" s="2" t="s">
        <v>5059</v>
      </c>
      <c r="E95" s="2" t="s">
        <v>2</v>
      </c>
    </row>
    <row r="97" spans="3:5" x14ac:dyDescent="0.35">
      <c r="C97" s="2" t="s">
        <v>5008</v>
      </c>
      <c r="E97" s="2" t="s">
        <v>2</v>
      </c>
    </row>
    <row r="99" spans="3:5" x14ac:dyDescent="0.35">
      <c r="C99" s="2" t="s">
        <v>5009</v>
      </c>
      <c r="E99" s="2" t="s">
        <v>2</v>
      </c>
    </row>
    <row r="101" spans="3:5" x14ac:dyDescent="0.35">
      <c r="C101" s="2" t="s">
        <v>5010</v>
      </c>
      <c r="E101" s="100" t="s">
        <v>5229</v>
      </c>
    </row>
    <row r="103" spans="3:5" x14ac:dyDescent="0.35">
      <c r="C103" s="2" t="s">
        <v>5011</v>
      </c>
      <c r="E103" s="101" t="s">
        <v>5238</v>
      </c>
    </row>
    <row r="105" spans="3:5" x14ac:dyDescent="0.35">
      <c r="C105" s="2" t="s">
        <v>5060</v>
      </c>
      <c r="E105" s="2" t="s">
        <v>2</v>
      </c>
    </row>
    <row r="107" spans="3:5" x14ac:dyDescent="0.35">
      <c r="C107" s="1" t="s">
        <v>5156</v>
      </c>
      <c r="E107" s="94" t="s">
        <v>5157</v>
      </c>
    </row>
    <row r="108" spans="3:5" x14ac:dyDescent="0.35">
      <c r="E108" s="2" t="s">
        <v>5169</v>
      </c>
    </row>
  </sheetData>
  <mergeCells count="2">
    <mergeCell ref="C74:K74"/>
    <mergeCell ref="C91:E91"/>
  </mergeCells>
  <hyperlinks>
    <hyperlink ref="J2" location="'Index'!A1" display="'Index'!A1" xr:uid="{B2ECF054-14EB-41FB-A40B-53D9026D2CC4}"/>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B07A-1F2E-4D88-A06B-062309950D02}">
  <sheetPr codeName="Sheet1"/>
  <dimension ref="A1:IV168"/>
  <sheetViews>
    <sheetView showGridLines="0" zoomScale="90" zoomScaleNormal="90" workbookViewId="0">
      <pane ySplit="6" topLeftCell="A15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1229</v>
      </c>
      <c r="J2" s="38" t="s">
        <v>4539</v>
      </c>
    </row>
    <row r="3" spans="1:54" ht="16" x14ac:dyDescent="0.4">
      <c r="C3" s="1" t="s">
        <v>28</v>
      </c>
      <c r="D3" s="21" t="s">
        <v>1230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A9" s="28"/>
      <c r="B9" s="28"/>
      <c r="C9" s="58" t="s">
        <v>1</v>
      </c>
      <c r="D9" s="54"/>
      <c r="E9" s="6"/>
      <c r="F9" s="19"/>
      <c r="G9" s="24"/>
      <c r="H9" s="24"/>
      <c r="I9" s="31"/>
      <c r="J9" s="31"/>
      <c r="K9" s="35"/>
    </row>
    <row r="10" spans="1:54" x14ac:dyDescent="0.35">
      <c r="C10" s="59" t="s">
        <v>1116</v>
      </c>
      <c r="D10" s="54"/>
      <c r="E10" s="6"/>
      <c r="F10" s="19"/>
      <c r="G10" s="24"/>
      <c r="H10" s="24"/>
      <c r="I10" s="31"/>
      <c r="J10" s="31"/>
      <c r="K10" s="35"/>
    </row>
    <row r="11" spans="1:54" x14ac:dyDescent="0.35">
      <c r="B11" s="8" t="s">
        <v>1117</v>
      </c>
      <c r="C11" s="60" t="s">
        <v>1118</v>
      </c>
      <c r="D11" s="54" t="s">
        <v>1119</v>
      </c>
      <c r="E11" s="6" t="s">
        <v>135</v>
      </c>
      <c r="F11" s="19">
        <v>1700000</v>
      </c>
      <c r="G11" s="24">
        <v>7220.92</v>
      </c>
      <c r="H11" s="24">
        <v>1.1299999999999999</v>
      </c>
      <c r="I11" s="31"/>
      <c r="J11" s="31"/>
      <c r="K11" s="35"/>
    </row>
    <row r="12" spans="1:54" x14ac:dyDescent="0.35">
      <c r="B12" s="8" t="s">
        <v>1231</v>
      </c>
      <c r="C12" s="60" t="s">
        <v>1232</v>
      </c>
      <c r="D12" s="54" t="s">
        <v>1233</v>
      </c>
      <c r="E12" s="6" t="s">
        <v>135</v>
      </c>
      <c r="F12" s="19">
        <v>1145004</v>
      </c>
      <c r="G12" s="24">
        <v>5348.31</v>
      </c>
      <c r="H12" s="24">
        <v>0.83</v>
      </c>
      <c r="I12" s="31"/>
      <c r="J12" s="31"/>
      <c r="K12" s="35"/>
    </row>
    <row r="13" spans="1:54" x14ac:dyDescent="0.35">
      <c r="B13" s="8" t="s">
        <v>1234</v>
      </c>
      <c r="C13" s="60" t="s">
        <v>1235</v>
      </c>
      <c r="D13" s="54" t="s">
        <v>1236</v>
      </c>
      <c r="E13" s="6" t="s">
        <v>135</v>
      </c>
      <c r="F13" s="19">
        <v>700000</v>
      </c>
      <c r="G13" s="24">
        <v>2281.44</v>
      </c>
      <c r="H13" s="24">
        <v>0.36</v>
      </c>
      <c r="I13" s="31"/>
      <c r="J13" s="31"/>
      <c r="K13" s="35"/>
    </row>
    <row r="14" spans="1:54" x14ac:dyDescent="0.35">
      <c r="C14" s="58" t="s">
        <v>185</v>
      </c>
      <c r="D14" s="54"/>
      <c r="E14" s="6"/>
      <c r="F14" s="19"/>
      <c r="G14" s="25">
        <v>14850.67</v>
      </c>
      <c r="H14" s="25">
        <v>2.3199999999999998</v>
      </c>
      <c r="I14" s="31"/>
      <c r="J14" s="31"/>
      <c r="K14" s="35"/>
    </row>
    <row r="15" spans="1:54" x14ac:dyDescent="0.35">
      <c r="C15" s="57"/>
      <c r="D15" s="54"/>
      <c r="E15" s="6"/>
      <c r="F15" s="19"/>
      <c r="G15" s="24"/>
      <c r="H15" s="24"/>
      <c r="I15" s="31"/>
      <c r="J15" s="31"/>
      <c r="K15" s="35"/>
    </row>
    <row r="16" spans="1:54" x14ac:dyDescent="0.35">
      <c r="C16" s="58" t="s">
        <v>3</v>
      </c>
      <c r="D16" s="54"/>
      <c r="E16" s="6"/>
      <c r="F16" s="19"/>
      <c r="G16" s="24" t="s">
        <v>2</v>
      </c>
      <c r="H16" s="24" t="s">
        <v>2</v>
      </c>
      <c r="I16" s="31"/>
      <c r="J16" s="31"/>
      <c r="K16" s="35"/>
    </row>
    <row r="17" spans="1:11" x14ac:dyDescent="0.35">
      <c r="C17" s="57"/>
      <c r="D17" s="54"/>
      <c r="E17" s="6"/>
      <c r="F17" s="19"/>
      <c r="G17" s="24"/>
      <c r="H17" s="24"/>
      <c r="I17" s="31"/>
      <c r="J17" s="31"/>
      <c r="K17" s="35"/>
    </row>
    <row r="18" spans="1:11" x14ac:dyDescent="0.35">
      <c r="C18" s="58" t="s">
        <v>4</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A20" s="10"/>
      <c r="B20" s="28"/>
      <c r="C20" s="58" t="s">
        <v>5</v>
      </c>
      <c r="D20" s="54"/>
      <c r="E20" s="6"/>
      <c r="F20" s="19"/>
      <c r="G20" s="24"/>
      <c r="H20" s="24"/>
      <c r="I20" s="31"/>
      <c r="J20" s="31"/>
      <c r="K20" s="35"/>
    </row>
    <row r="21" spans="1:11" x14ac:dyDescent="0.35">
      <c r="C21" s="59" t="s">
        <v>6</v>
      </c>
      <c r="D21" s="54"/>
      <c r="E21" s="6"/>
      <c r="F21" s="19"/>
      <c r="G21" s="24"/>
      <c r="H21" s="24"/>
      <c r="I21" s="31"/>
      <c r="J21" s="31"/>
      <c r="K21" s="35"/>
    </row>
    <row r="22" spans="1:11" x14ac:dyDescent="0.35">
      <c r="C22" s="59" t="s">
        <v>641</v>
      </c>
      <c r="D22" s="54"/>
      <c r="E22" s="6"/>
      <c r="F22" s="19"/>
      <c r="G22" s="24"/>
      <c r="H22" s="24"/>
      <c r="I22" s="31"/>
      <c r="J22" s="31"/>
      <c r="K22" s="35"/>
    </row>
    <row r="23" spans="1:11" x14ac:dyDescent="0.35">
      <c r="B23" s="8" t="s">
        <v>1237</v>
      </c>
      <c r="C23" s="60" t="s">
        <v>155</v>
      </c>
      <c r="D23" s="54" t="s">
        <v>1238</v>
      </c>
      <c r="E23" s="6" t="s">
        <v>677</v>
      </c>
      <c r="F23" s="19">
        <v>30000</v>
      </c>
      <c r="G23" s="24">
        <v>30109.26</v>
      </c>
      <c r="H23" s="24">
        <v>4.7</v>
      </c>
      <c r="I23" s="31">
        <v>7.8550000000000004</v>
      </c>
      <c r="J23" s="31"/>
      <c r="K23" s="35" t="s">
        <v>645</v>
      </c>
    </row>
    <row r="24" spans="1:11" x14ac:dyDescent="0.35">
      <c r="B24" s="8" t="s">
        <v>762</v>
      </c>
      <c r="C24" s="60" t="s">
        <v>722</v>
      </c>
      <c r="D24" s="54" t="s">
        <v>763</v>
      </c>
      <c r="E24" s="6" t="s">
        <v>724</v>
      </c>
      <c r="F24" s="19">
        <v>25000</v>
      </c>
      <c r="G24" s="24">
        <v>25016.880000000001</v>
      </c>
      <c r="H24" s="24">
        <v>3.9</v>
      </c>
      <c r="I24" s="31">
        <v>8.4975000000000005</v>
      </c>
      <c r="J24" s="31"/>
      <c r="K24" s="35" t="s">
        <v>645</v>
      </c>
    </row>
    <row r="25" spans="1:11" x14ac:dyDescent="0.35">
      <c r="B25" s="8" t="s">
        <v>1239</v>
      </c>
      <c r="C25" s="60" t="s">
        <v>1240</v>
      </c>
      <c r="D25" s="54" t="s">
        <v>1241</v>
      </c>
      <c r="E25" s="6" t="s">
        <v>649</v>
      </c>
      <c r="F25" s="19">
        <v>2250</v>
      </c>
      <c r="G25" s="24">
        <v>22403.63</v>
      </c>
      <c r="H25" s="24">
        <v>3.49</v>
      </c>
      <c r="I25" s="31">
        <v>8.6611999999999991</v>
      </c>
      <c r="J25" s="31"/>
      <c r="K25" s="35" t="s">
        <v>645</v>
      </c>
    </row>
    <row r="26" spans="1:11" x14ac:dyDescent="0.35">
      <c r="B26" s="8" t="s">
        <v>846</v>
      </c>
      <c r="C26" s="60" t="s">
        <v>847</v>
      </c>
      <c r="D26" s="54" t="s">
        <v>848</v>
      </c>
      <c r="E26" s="6" t="s">
        <v>674</v>
      </c>
      <c r="F26" s="19">
        <v>24000</v>
      </c>
      <c r="G26" s="24">
        <v>22087.08</v>
      </c>
      <c r="H26" s="24">
        <v>3.45</v>
      </c>
      <c r="I26" s="31">
        <v>8.875</v>
      </c>
      <c r="J26" s="31"/>
      <c r="K26" s="35" t="s">
        <v>645</v>
      </c>
    </row>
    <row r="27" spans="1:11" x14ac:dyDescent="0.35">
      <c r="B27" s="8" t="s">
        <v>696</v>
      </c>
      <c r="C27" s="60" t="s">
        <v>697</v>
      </c>
      <c r="D27" s="54" t="s">
        <v>698</v>
      </c>
      <c r="E27" s="6" t="s">
        <v>644</v>
      </c>
      <c r="F27" s="19">
        <v>22000</v>
      </c>
      <c r="G27" s="24">
        <v>21992.7</v>
      </c>
      <c r="H27" s="24">
        <v>3.43</v>
      </c>
      <c r="I27" s="31">
        <v>8.3162000000000003</v>
      </c>
      <c r="J27" s="31"/>
      <c r="K27" s="35" t="s">
        <v>645</v>
      </c>
    </row>
    <row r="28" spans="1:11" x14ac:dyDescent="0.35">
      <c r="B28" s="8" t="s">
        <v>661</v>
      </c>
      <c r="C28" s="60" t="s">
        <v>662</v>
      </c>
      <c r="D28" s="54" t="s">
        <v>663</v>
      </c>
      <c r="E28" s="6" t="s">
        <v>664</v>
      </c>
      <c r="F28" s="19">
        <v>20500</v>
      </c>
      <c r="G28" s="24">
        <v>20517.63</v>
      </c>
      <c r="H28" s="24">
        <v>3.2</v>
      </c>
      <c r="I28" s="31">
        <v>10.005000000000001</v>
      </c>
      <c r="J28" s="31"/>
      <c r="K28" s="35" t="s">
        <v>645</v>
      </c>
    </row>
    <row r="29" spans="1:11" x14ac:dyDescent="0.35">
      <c r="B29" s="8" t="s">
        <v>849</v>
      </c>
      <c r="C29" s="60" t="s">
        <v>850</v>
      </c>
      <c r="D29" s="54" t="s">
        <v>851</v>
      </c>
      <c r="E29" s="6" t="s">
        <v>644</v>
      </c>
      <c r="F29" s="19">
        <v>20000</v>
      </c>
      <c r="G29" s="24">
        <v>20075.099999999999</v>
      </c>
      <c r="H29" s="24">
        <v>3.13</v>
      </c>
      <c r="I29" s="31">
        <v>8.43</v>
      </c>
      <c r="J29" s="31"/>
      <c r="K29" s="35" t="s">
        <v>645</v>
      </c>
    </row>
    <row r="30" spans="1:11" x14ac:dyDescent="0.35">
      <c r="B30" s="8" t="s">
        <v>654</v>
      </c>
      <c r="C30" s="60" t="s">
        <v>655</v>
      </c>
      <c r="D30" s="54" t="s">
        <v>656</v>
      </c>
      <c r="E30" s="6" t="s">
        <v>657</v>
      </c>
      <c r="F30" s="19">
        <v>18000</v>
      </c>
      <c r="G30" s="24">
        <v>18812.740000000002</v>
      </c>
      <c r="H30" s="24">
        <v>2.93</v>
      </c>
      <c r="I30" s="31">
        <v>10.17</v>
      </c>
      <c r="J30" s="31"/>
      <c r="K30" s="35" t="s">
        <v>645</v>
      </c>
    </row>
    <row r="31" spans="1:11" x14ac:dyDescent="0.35">
      <c r="B31" s="8" t="s">
        <v>1242</v>
      </c>
      <c r="C31" s="60" t="s">
        <v>1243</v>
      </c>
      <c r="D31" s="54" t="s">
        <v>1244</v>
      </c>
      <c r="E31" s="6" t="s">
        <v>1245</v>
      </c>
      <c r="F31" s="19">
        <v>18500</v>
      </c>
      <c r="G31" s="24">
        <v>18261.66</v>
      </c>
      <c r="H31" s="24">
        <v>2.85</v>
      </c>
      <c r="I31" s="31">
        <v>10.552300000000001</v>
      </c>
      <c r="J31" s="31"/>
      <c r="K31" s="35" t="s">
        <v>645</v>
      </c>
    </row>
    <row r="32" spans="1:11" x14ac:dyDescent="0.35">
      <c r="B32" s="8" t="s">
        <v>1246</v>
      </c>
      <c r="C32" s="60" t="s">
        <v>1247</v>
      </c>
      <c r="D32" s="54" t="s">
        <v>1248</v>
      </c>
      <c r="E32" s="6" t="s">
        <v>1249</v>
      </c>
      <c r="F32" s="19">
        <v>18000</v>
      </c>
      <c r="G32" s="24">
        <v>17831.16</v>
      </c>
      <c r="H32" s="24">
        <v>2.78</v>
      </c>
      <c r="I32" s="31">
        <v>12.5</v>
      </c>
      <c r="J32" s="31"/>
      <c r="K32" s="35" t="s">
        <v>645</v>
      </c>
    </row>
    <row r="33" spans="2:11" x14ac:dyDescent="0.35">
      <c r="B33" s="8" t="s">
        <v>852</v>
      </c>
      <c r="C33" s="60" t="s">
        <v>853</v>
      </c>
      <c r="D33" s="54" t="s">
        <v>854</v>
      </c>
      <c r="E33" s="6" t="s">
        <v>855</v>
      </c>
      <c r="F33" s="19">
        <v>18000</v>
      </c>
      <c r="G33" s="24">
        <v>17763.86</v>
      </c>
      <c r="H33" s="24">
        <v>2.77</v>
      </c>
      <c r="I33" s="31">
        <v>9.4606999999999992</v>
      </c>
      <c r="J33" s="31"/>
      <c r="K33" s="35" t="s">
        <v>645</v>
      </c>
    </row>
    <row r="34" spans="2:11" x14ac:dyDescent="0.35">
      <c r="B34" s="8" t="s">
        <v>713</v>
      </c>
      <c r="C34" s="60" t="s">
        <v>714</v>
      </c>
      <c r="D34" s="54" t="s">
        <v>715</v>
      </c>
      <c r="E34" s="6" t="s">
        <v>653</v>
      </c>
      <c r="F34" s="19">
        <v>15000</v>
      </c>
      <c r="G34" s="24">
        <v>15313.92</v>
      </c>
      <c r="H34" s="24">
        <v>2.39</v>
      </c>
      <c r="I34" s="31">
        <v>8.0150000000000006</v>
      </c>
      <c r="J34" s="31"/>
      <c r="K34" s="35" t="s">
        <v>645</v>
      </c>
    </row>
    <row r="35" spans="2:11" x14ac:dyDescent="0.35">
      <c r="B35" s="8" t="s">
        <v>681</v>
      </c>
      <c r="C35" s="60" t="s">
        <v>682</v>
      </c>
      <c r="D35" s="54" t="s">
        <v>683</v>
      </c>
      <c r="E35" s="6" t="s">
        <v>677</v>
      </c>
      <c r="F35" s="19">
        <v>14000</v>
      </c>
      <c r="G35" s="24">
        <v>13713.18</v>
      </c>
      <c r="H35" s="24">
        <v>2.14</v>
      </c>
      <c r="I35" s="31">
        <v>8.1846999999999994</v>
      </c>
      <c r="J35" s="31"/>
      <c r="K35" s="35" t="s">
        <v>645</v>
      </c>
    </row>
    <row r="36" spans="2:11" x14ac:dyDescent="0.35">
      <c r="B36" s="8" t="s">
        <v>1250</v>
      </c>
      <c r="C36" s="60" t="s">
        <v>1251</v>
      </c>
      <c r="D36" s="54" t="s">
        <v>1252</v>
      </c>
      <c r="E36" s="6" t="s">
        <v>649</v>
      </c>
      <c r="F36" s="19">
        <v>7500</v>
      </c>
      <c r="G36" s="24">
        <v>7477.58</v>
      </c>
      <c r="H36" s="24">
        <v>1.17</v>
      </c>
      <c r="I36" s="31">
        <v>8.7205999999999992</v>
      </c>
      <c r="J36" s="31"/>
      <c r="K36" s="35" t="s">
        <v>645</v>
      </c>
    </row>
    <row r="37" spans="2:11" x14ac:dyDescent="0.35">
      <c r="B37" s="8" t="s">
        <v>1253</v>
      </c>
      <c r="C37" s="60" t="s">
        <v>679</v>
      </c>
      <c r="D37" s="54" t="s">
        <v>1254</v>
      </c>
      <c r="E37" s="6" t="s">
        <v>653</v>
      </c>
      <c r="F37" s="19">
        <v>750</v>
      </c>
      <c r="G37" s="24">
        <v>7470.83</v>
      </c>
      <c r="H37" s="24">
        <v>1.17</v>
      </c>
      <c r="I37" s="31">
        <v>7.7447999999999997</v>
      </c>
      <c r="J37" s="31"/>
      <c r="K37" s="35" t="s">
        <v>645</v>
      </c>
    </row>
    <row r="38" spans="2:11" x14ac:dyDescent="0.35">
      <c r="B38" s="8" t="s">
        <v>863</v>
      </c>
      <c r="C38" s="60" t="s">
        <v>864</v>
      </c>
      <c r="D38" s="54" t="s">
        <v>865</v>
      </c>
      <c r="E38" s="6" t="s">
        <v>644</v>
      </c>
      <c r="F38" s="19">
        <v>6500</v>
      </c>
      <c r="G38" s="24">
        <v>6420.91</v>
      </c>
      <c r="H38" s="24">
        <v>1</v>
      </c>
      <c r="I38" s="31">
        <v>8.4649999999999999</v>
      </c>
      <c r="J38" s="31"/>
      <c r="K38" s="35" t="s">
        <v>645</v>
      </c>
    </row>
    <row r="39" spans="2:11" x14ac:dyDescent="0.35">
      <c r="B39" s="8" t="s">
        <v>866</v>
      </c>
      <c r="C39" s="60" t="s">
        <v>864</v>
      </c>
      <c r="D39" s="54" t="s">
        <v>867</v>
      </c>
      <c r="E39" s="6" t="s">
        <v>644</v>
      </c>
      <c r="F39" s="19">
        <v>6500</v>
      </c>
      <c r="G39" s="24">
        <v>6408.83</v>
      </c>
      <c r="H39" s="24">
        <v>1</v>
      </c>
      <c r="I39" s="31">
        <v>8.4700000000000006</v>
      </c>
      <c r="J39" s="31"/>
      <c r="K39" s="35" t="s">
        <v>645</v>
      </c>
    </row>
    <row r="40" spans="2:11" x14ac:dyDescent="0.35">
      <c r="B40" s="8" t="s">
        <v>868</v>
      </c>
      <c r="C40" s="60" t="s">
        <v>864</v>
      </c>
      <c r="D40" s="54" t="s">
        <v>869</v>
      </c>
      <c r="E40" s="6" t="s">
        <v>644</v>
      </c>
      <c r="F40" s="19">
        <v>6500</v>
      </c>
      <c r="G40" s="24">
        <v>6385.18</v>
      </c>
      <c r="H40" s="24">
        <v>1</v>
      </c>
      <c r="I40" s="31">
        <v>8.5500000000000007</v>
      </c>
      <c r="J40" s="31"/>
      <c r="K40" s="35" t="s">
        <v>645</v>
      </c>
    </row>
    <row r="41" spans="2:11" x14ac:dyDescent="0.35">
      <c r="B41" s="8" t="s">
        <v>870</v>
      </c>
      <c r="C41" s="60" t="s">
        <v>864</v>
      </c>
      <c r="D41" s="54" t="s">
        <v>871</v>
      </c>
      <c r="E41" s="6" t="s">
        <v>644</v>
      </c>
      <c r="F41" s="19">
        <v>6500</v>
      </c>
      <c r="G41" s="24">
        <v>6376.73</v>
      </c>
      <c r="H41" s="24">
        <v>0.99</v>
      </c>
      <c r="I41" s="31">
        <v>8.5518999999999998</v>
      </c>
      <c r="J41" s="31"/>
      <c r="K41" s="35" t="s">
        <v>645</v>
      </c>
    </row>
    <row r="42" spans="2:11" x14ac:dyDescent="0.35">
      <c r="B42" s="8" t="s">
        <v>1255</v>
      </c>
      <c r="C42" s="60" t="s">
        <v>219</v>
      </c>
      <c r="D42" s="54" t="s">
        <v>1256</v>
      </c>
      <c r="E42" s="6" t="s">
        <v>670</v>
      </c>
      <c r="F42" s="19">
        <v>500</v>
      </c>
      <c r="G42" s="24">
        <v>5038.18</v>
      </c>
      <c r="H42" s="24">
        <v>0.79</v>
      </c>
      <c r="I42" s="31">
        <v>7.9249999999999998</v>
      </c>
      <c r="J42" s="31"/>
      <c r="K42" s="35" t="s">
        <v>645</v>
      </c>
    </row>
    <row r="43" spans="2:11" x14ac:dyDescent="0.35">
      <c r="B43" s="8" t="s">
        <v>1257</v>
      </c>
      <c r="C43" s="60" t="s">
        <v>844</v>
      </c>
      <c r="D43" s="54" t="s">
        <v>1258</v>
      </c>
      <c r="E43" s="6" t="s">
        <v>724</v>
      </c>
      <c r="F43" s="19">
        <v>5000</v>
      </c>
      <c r="G43" s="24">
        <v>4989.74</v>
      </c>
      <c r="H43" s="24">
        <v>0.78</v>
      </c>
      <c r="I43" s="31">
        <v>9.4612999999999996</v>
      </c>
      <c r="J43" s="31"/>
      <c r="K43" s="35" t="s">
        <v>645</v>
      </c>
    </row>
    <row r="44" spans="2:11" x14ac:dyDescent="0.35">
      <c r="B44" s="8" t="s">
        <v>1259</v>
      </c>
      <c r="C44" s="60" t="s">
        <v>735</v>
      </c>
      <c r="D44" s="54" t="s">
        <v>1260</v>
      </c>
      <c r="E44" s="6" t="s">
        <v>653</v>
      </c>
      <c r="F44" s="19">
        <v>5000</v>
      </c>
      <c r="G44" s="24">
        <v>4957.66</v>
      </c>
      <c r="H44" s="24">
        <v>0.77</v>
      </c>
      <c r="I44" s="31">
        <v>7.44</v>
      </c>
      <c r="J44" s="31"/>
      <c r="K44" s="35"/>
    </row>
    <row r="45" spans="2:11" x14ac:dyDescent="0.35">
      <c r="B45" s="8" t="s">
        <v>1261</v>
      </c>
      <c r="C45" s="60" t="s">
        <v>1262</v>
      </c>
      <c r="D45" s="54" t="s">
        <v>1263</v>
      </c>
      <c r="E45" s="6" t="s">
        <v>855</v>
      </c>
      <c r="F45" s="19">
        <v>5000</v>
      </c>
      <c r="G45" s="24">
        <v>4944.1000000000004</v>
      </c>
      <c r="H45" s="24">
        <v>0.77</v>
      </c>
      <c r="I45" s="31">
        <v>10.479699999999999</v>
      </c>
      <c r="J45" s="31"/>
      <c r="K45" s="35" t="s">
        <v>645</v>
      </c>
    </row>
    <row r="46" spans="2:11" x14ac:dyDescent="0.35">
      <c r="B46" s="8" t="s">
        <v>1264</v>
      </c>
      <c r="C46" s="60" t="s">
        <v>1265</v>
      </c>
      <c r="D46" s="54" t="s">
        <v>1266</v>
      </c>
      <c r="E46" s="6" t="s">
        <v>855</v>
      </c>
      <c r="F46" s="19">
        <v>4900</v>
      </c>
      <c r="G46" s="24">
        <v>4901.6400000000003</v>
      </c>
      <c r="H46" s="24">
        <v>0.76</v>
      </c>
      <c r="I46" s="31">
        <v>8.7850000000000001</v>
      </c>
      <c r="J46" s="31"/>
      <c r="K46" s="35" t="s">
        <v>645</v>
      </c>
    </row>
    <row r="47" spans="2:11" x14ac:dyDescent="0.35">
      <c r="B47" s="8" t="s">
        <v>1267</v>
      </c>
      <c r="C47" s="60" t="s">
        <v>820</v>
      </c>
      <c r="D47" s="54" t="s">
        <v>1268</v>
      </c>
      <c r="E47" s="6" t="s">
        <v>653</v>
      </c>
      <c r="F47" s="19">
        <v>5000</v>
      </c>
      <c r="G47" s="24">
        <v>4887.1000000000004</v>
      </c>
      <c r="H47" s="24">
        <v>0.76</v>
      </c>
      <c r="I47" s="31">
        <v>7.6765999999999996</v>
      </c>
      <c r="J47" s="31"/>
      <c r="K47" s="35" t="s">
        <v>645</v>
      </c>
    </row>
    <row r="48" spans="2:11" x14ac:dyDescent="0.35">
      <c r="B48" s="8" t="s">
        <v>1269</v>
      </c>
      <c r="C48" s="60" t="s">
        <v>219</v>
      </c>
      <c r="D48" s="54" t="s">
        <v>1270</v>
      </c>
      <c r="E48" s="6" t="s">
        <v>670</v>
      </c>
      <c r="F48" s="19">
        <v>430</v>
      </c>
      <c r="G48" s="24">
        <v>4377.01</v>
      </c>
      <c r="H48" s="24">
        <v>0.68</v>
      </c>
      <c r="I48" s="31">
        <v>8.1</v>
      </c>
      <c r="J48" s="31"/>
      <c r="K48" s="35" t="s">
        <v>645</v>
      </c>
    </row>
    <row r="49" spans="2:11" x14ac:dyDescent="0.35">
      <c r="B49" s="8" t="s">
        <v>1271</v>
      </c>
      <c r="C49" s="60" t="s">
        <v>1143</v>
      </c>
      <c r="D49" s="54" t="s">
        <v>1272</v>
      </c>
      <c r="E49" s="6" t="s">
        <v>653</v>
      </c>
      <c r="F49" s="19">
        <v>3000</v>
      </c>
      <c r="G49" s="24">
        <v>2877.92</v>
      </c>
      <c r="H49" s="24">
        <v>0.45</v>
      </c>
      <c r="I49" s="31">
        <v>7.5811000000000002</v>
      </c>
      <c r="J49" s="31"/>
      <c r="K49" s="35" t="s">
        <v>645</v>
      </c>
    </row>
    <row r="50" spans="2:11" x14ac:dyDescent="0.35">
      <c r="B50" s="8" t="s">
        <v>754</v>
      </c>
      <c r="C50" s="60" t="s">
        <v>714</v>
      </c>
      <c r="D50" s="54" t="s">
        <v>755</v>
      </c>
      <c r="E50" s="6" t="s">
        <v>653</v>
      </c>
      <c r="F50" s="19">
        <v>2500</v>
      </c>
      <c r="G50" s="24">
        <v>2543.16</v>
      </c>
      <c r="H50" s="24">
        <v>0.4</v>
      </c>
      <c r="I50" s="31">
        <v>7.9273999999999996</v>
      </c>
      <c r="J50" s="31"/>
      <c r="K50" s="35" t="s">
        <v>645</v>
      </c>
    </row>
    <row r="51" spans="2:11" x14ac:dyDescent="0.35">
      <c r="B51" s="8" t="s">
        <v>839</v>
      </c>
      <c r="C51" s="60" t="s">
        <v>219</v>
      </c>
      <c r="D51" s="54" t="s">
        <v>840</v>
      </c>
      <c r="E51" s="6" t="s">
        <v>670</v>
      </c>
      <c r="F51" s="19">
        <v>2500</v>
      </c>
      <c r="G51" s="24">
        <v>2539.7199999999998</v>
      </c>
      <c r="H51" s="24">
        <v>0.4</v>
      </c>
      <c r="I51" s="31">
        <v>8.1</v>
      </c>
      <c r="J51" s="31"/>
      <c r="K51" s="35" t="s">
        <v>645</v>
      </c>
    </row>
    <row r="52" spans="2:11" x14ac:dyDescent="0.35">
      <c r="B52" s="8" t="s">
        <v>1273</v>
      </c>
      <c r="C52" s="60" t="s">
        <v>1274</v>
      </c>
      <c r="D52" s="54" t="s">
        <v>1275</v>
      </c>
      <c r="E52" s="6" t="s">
        <v>1276</v>
      </c>
      <c r="F52" s="19">
        <v>2500</v>
      </c>
      <c r="G52" s="24">
        <v>2511.7199999999998</v>
      </c>
      <c r="H52" s="24">
        <v>0.39</v>
      </c>
      <c r="I52" s="31">
        <v>7.9898999999999996</v>
      </c>
      <c r="J52" s="31"/>
      <c r="K52" s="35" t="s">
        <v>645</v>
      </c>
    </row>
    <row r="53" spans="2:11" x14ac:dyDescent="0.35">
      <c r="B53" s="8" t="s">
        <v>1277</v>
      </c>
      <c r="C53" s="60" t="s">
        <v>820</v>
      </c>
      <c r="D53" s="54" t="s">
        <v>1278</v>
      </c>
      <c r="E53" s="6" t="s">
        <v>653</v>
      </c>
      <c r="F53" s="19">
        <v>2500</v>
      </c>
      <c r="G53" s="24">
        <v>2507.4299999999998</v>
      </c>
      <c r="H53" s="24">
        <v>0.39</v>
      </c>
      <c r="I53" s="31">
        <v>7.6665999999999999</v>
      </c>
      <c r="J53" s="31"/>
      <c r="K53" s="35" t="s">
        <v>645</v>
      </c>
    </row>
    <row r="54" spans="2:11" x14ac:dyDescent="0.35">
      <c r="B54" s="8" t="s">
        <v>1279</v>
      </c>
      <c r="C54" s="60" t="s">
        <v>1280</v>
      </c>
      <c r="D54" s="54" t="s">
        <v>1281</v>
      </c>
      <c r="E54" s="6" t="s">
        <v>677</v>
      </c>
      <c r="F54" s="19">
        <v>2500</v>
      </c>
      <c r="G54" s="24">
        <v>2498.7800000000002</v>
      </c>
      <c r="H54" s="24">
        <v>0.39</v>
      </c>
      <c r="I54" s="31">
        <v>8.5597999999999992</v>
      </c>
      <c r="J54" s="31"/>
      <c r="K54" s="35" t="s">
        <v>645</v>
      </c>
    </row>
    <row r="55" spans="2:11" x14ac:dyDescent="0.35">
      <c r="B55" s="8" t="s">
        <v>1282</v>
      </c>
      <c r="C55" s="60" t="s">
        <v>823</v>
      </c>
      <c r="D55" s="54" t="s">
        <v>1283</v>
      </c>
      <c r="E55" s="6" t="s">
        <v>1126</v>
      </c>
      <c r="F55" s="19">
        <v>2500</v>
      </c>
      <c r="G55" s="24">
        <v>2443.44</v>
      </c>
      <c r="H55" s="24">
        <v>0.38</v>
      </c>
      <c r="I55" s="31">
        <v>7.68</v>
      </c>
      <c r="J55" s="31"/>
      <c r="K55" s="35" t="s">
        <v>645</v>
      </c>
    </row>
    <row r="56" spans="2:11" x14ac:dyDescent="0.35">
      <c r="B56" s="8" t="s">
        <v>1183</v>
      </c>
      <c r="C56" s="60" t="s">
        <v>820</v>
      </c>
      <c r="D56" s="54" t="s">
        <v>1184</v>
      </c>
      <c r="E56" s="6" t="s">
        <v>653</v>
      </c>
      <c r="F56" s="19">
        <v>1500</v>
      </c>
      <c r="G56" s="24">
        <v>1492.09</v>
      </c>
      <c r="H56" s="24">
        <v>0.23</v>
      </c>
      <c r="I56" s="31">
        <v>7.6765999999999996</v>
      </c>
      <c r="J56" s="31"/>
      <c r="K56" s="35" t="s">
        <v>645</v>
      </c>
    </row>
    <row r="57" spans="2:11" x14ac:dyDescent="0.35">
      <c r="C57" s="58" t="s">
        <v>185</v>
      </c>
      <c r="D57" s="54"/>
      <c r="E57" s="6"/>
      <c r="F57" s="19"/>
      <c r="G57" s="25">
        <v>357948.55</v>
      </c>
      <c r="H57" s="25">
        <v>55.83</v>
      </c>
      <c r="I57" s="31"/>
      <c r="J57" s="31"/>
      <c r="K57" s="35"/>
    </row>
    <row r="58" spans="2:11" x14ac:dyDescent="0.35">
      <c r="C58" s="57"/>
      <c r="D58" s="54"/>
      <c r="E58" s="6"/>
      <c r="F58" s="19"/>
      <c r="G58" s="24"/>
      <c r="H58" s="24"/>
      <c r="I58" s="31"/>
      <c r="J58" s="31"/>
      <c r="K58" s="35"/>
    </row>
    <row r="59" spans="2:11" x14ac:dyDescent="0.35">
      <c r="C59" s="59" t="s">
        <v>767</v>
      </c>
      <c r="D59" s="54"/>
      <c r="E59" s="6"/>
      <c r="F59" s="19"/>
      <c r="G59" s="24"/>
      <c r="H59" s="24"/>
      <c r="I59" s="31"/>
      <c r="J59" s="31"/>
      <c r="K59" s="35"/>
    </row>
    <row r="60" spans="2:11" x14ac:dyDescent="0.35">
      <c r="B60" s="8" t="s">
        <v>768</v>
      </c>
      <c r="C60" s="60" t="s">
        <v>769</v>
      </c>
      <c r="D60" s="54" t="s">
        <v>770</v>
      </c>
      <c r="E60" s="6" t="s">
        <v>644</v>
      </c>
      <c r="F60" s="19">
        <v>27000</v>
      </c>
      <c r="G60" s="24">
        <v>26833.52</v>
      </c>
      <c r="H60" s="24">
        <v>4.1900000000000004</v>
      </c>
      <c r="I60" s="31">
        <v>9.34</v>
      </c>
      <c r="J60" s="31"/>
      <c r="K60" s="35" t="s">
        <v>645</v>
      </c>
    </row>
    <row r="61" spans="2:11" x14ac:dyDescent="0.35">
      <c r="B61" s="8" t="s">
        <v>771</v>
      </c>
      <c r="C61" s="60" t="s">
        <v>772</v>
      </c>
      <c r="D61" s="54" t="s">
        <v>773</v>
      </c>
      <c r="E61" s="6" t="s">
        <v>644</v>
      </c>
      <c r="F61" s="19">
        <v>20000</v>
      </c>
      <c r="G61" s="24">
        <v>20919.32</v>
      </c>
      <c r="H61" s="24">
        <v>3.26</v>
      </c>
      <c r="I61" s="31">
        <v>8.6300000000000008</v>
      </c>
      <c r="J61" s="31"/>
      <c r="K61" s="35" t="s">
        <v>645</v>
      </c>
    </row>
    <row r="62" spans="2:11" x14ac:dyDescent="0.35">
      <c r="C62" s="58" t="s">
        <v>185</v>
      </c>
      <c r="D62" s="54"/>
      <c r="E62" s="6"/>
      <c r="F62" s="19"/>
      <c r="G62" s="25">
        <v>47752.84</v>
      </c>
      <c r="H62" s="25">
        <v>7.45</v>
      </c>
      <c r="I62" s="31"/>
      <c r="J62" s="31"/>
      <c r="K62" s="35"/>
    </row>
    <row r="63" spans="2:11" x14ac:dyDescent="0.35">
      <c r="C63" s="57"/>
      <c r="D63" s="54"/>
      <c r="E63" s="6"/>
      <c r="F63" s="19"/>
      <c r="G63" s="24"/>
      <c r="H63" s="24"/>
      <c r="I63" s="31"/>
      <c r="J63" s="31"/>
      <c r="K63" s="35"/>
    </row>
    <row r="64" spans="2:11" x14ac:dyDescent="0.35">
      <c r="C64" s="58" t="s">
        <v>7</v>
      </c>
      <c r="D64" s="54"/>
      <c r="E64" s="6"/>
      <c r="F64" s="19"/>
      <c r="G64" s="24" t="s">
        <v>2</v>
      </c>
      <c r="H64" s="24" t="s">
        <v>2</v>
      </c>
      <c r="I64" s="31"/>
      <c r="J64" s="31"/>
      <c r="K64" s="35"/>
    </row>
    <row r="65" spans="2:11" x14ac:dyDescent="0.35">
      <c r="C65" s="57"/>
      <c r="D65" s="54"/>
      <c r="E65" s="6"/>
      <c r="F65" s="19"/>
      <c r="G65" s="24"/>
      <c r="H65" s="24"/>
      <c r="I65" s="31"/>
      <c r="J65" s="31"/>
      <c r="K65" s="35"/>
    </row>
    <row r="66" spans="2:11" x14ac:dyDescent="0.35">
      <c r="C66" s="59" t="s">
        <v>8</v>
      </c>
      <c r="D66" s="54"/>
      <c r="E66" s="6"/>
      <c r="F66" s="19"/>
      <c r="G66" s="24"/>
      <c r="H66" s="24"/>
      <c r="I66" s="31"/>
      <c r="J66" s="31"/>
      <c r="K66" s="35"/>
    </row>
    <row r="67" spans="2:11" x14ac:dyDescent="0.35">
      <c r="B67" s="8" t="s">
        <v>872</v>
      </c>
      <c r="C67" s="60" t="s">
        <v>4898</v>
      </c>
      <c r="D67" s="54" t="s">
        <v>873</v>
      </c>
      <c r="E67" s="6" t="s">
        <v>779</v>
      </c>
      <c r="F67" s="19">
        <v>125</v>
      </c>
      <c r="G67" s="24">
        <v>12290.63</v>
      </c>
      <c r="H67" s="24">
        <v>1.92</v>
      </c>
      <c r="I67" s="31">
        <v>7.8949999999999996</v>
      </c>
      <c r="J67" s="31"/>
      <c r="K67" s="35" t="s">
        <v>645</v>
      </c>
    </row>
    <row r="68" spans="2:11" x14ac:dyDescent="0.35">
      <c r="B68" s="8" t="s">
        <v>874</v>
      </c>
      <c r="C68" s="60" t="s">
        <v>4899</v>
      </c>
      <c r="D68" s="54" t="s">
        <v>875</v>
      </c>
      <c r="E68" s="6" t="s">
        <v>779</v>
      </c>
      <c r="F68" s="19">
        <v>125</v>
      </c>
      <c r="G68" s="24">
        <v>12265.2</v>
      </c>
      <c r="H68" s="24">
        <v>1.91</v>
      </c>
      <c r="I68" s="31">
        <v>7.8650000000000002</v>
      </c>
      <c r="J68" s="31"/>
      <c r="K68" s="35" t="s">
        <v>645</v>
      </c>
    </row>
    <row r="69" spans="2:11" x14ac:dyDescent="0.35">
      <c r="C69" s="58" t="s">
        <v>185</v>
      </c>
      <c r="D69" s="54"/>
      <c r="E69" s="6"/>
      <c r="F69" s="19"/>
      <c r="G69" s="25">
        <v>24555.83</v>
      </c>
      <c r="H69" s="25">
        <v>3.83</v>
      </c>
      <c r="I69" s="31"/>
      <c r="J69" s="31"/>
      <c r="K69" s="35"/>
    </row>
    <row r="70" spans="2:11" x14ac:dyDescent="0.35">
      <c r="C70" s="57"/>
      <c r="D70" s="54"/>
      <c r="E70" s="6"/>
      <c r="F70" s="19"/>
      <c r="G70" s="24"/>
      <c r="H70" s="24"/>
      <c r="I70" s="31"/>
      <c r="J70" s="31"/>
      <c r="K70" s="35"/>
    </row>
    <row r="71" spans="2:11" x14ac:dyDescent="0.35">
      <c r="C71" s="59" t="s">
        <v>9</v>
      </c>
      <c r="D71" s="54"/>
      <c r="E71" s="6"/>
      <c r="F71" s="19"/>
      <c r="G71" s="24"/>
      <c r="H71" s="24"/>
      <c r="I71" s="31"/>
      <c r="J71" s="31"/>
      <c r="K71" s="35"/>
    </row>
    <row r="72" spans="2:11" x14ac:dyDescent="0.35">
      <c r="B72" s="8" t="s">
        <v>1193</v>
      </c>
      <c r="C72" s="60" t="s">
        <v>1194</v>
      </c>
      <c r="D72" s="54" t="s">
        <v>1195</v>
      </c>
      <c r="E72" s="6" t="s">
        <v>196</v>
      </c>
      <c r="F72" s="19">
        <v>51500000</v>
      </c>
      <c r="G72" s="24">
        <v>52051.72</v>
      </c>
      <c r="H72" s="24">
        <v>8.1199999999999992</v>
      </c>
      <c r="I72" s="31">
        <v>7.1092762</v>
      </c>
      <c r="J72" s="31"/>
      <c r="K72" s="35"/>
    </row>
    <row r="73" spans="2:11" x14ac:dyDescent="0.35">
      <c r="B73" s="8" t="s">
        <v>879</v>
      </c>
      <c r="C73" s="60" t="s">
        <v>880</v>
      </c>
      <c r="D73" s="54" t="s">
        <v>881</v>
      </c>
      <c r="E73" s="6" t="s">
        <v>196</v>
      </c>
      <c r="F73" s="19">
        <v>47500000</v>
      </c>
      <c r="G73" s="24">
        <v>44786.9</v>
      </c>
      <c r="H73" s="24">
        <v>6.99</v>
      </c>
      <c r="I73" s="31">
        <v>7.4673143</v>
      </c>
      <c r="J73" s="31"/>
      <c r="K73" s="35"/>
    </row>
    <row r="74" spans="2:11" x14ac:dyDescent="0.35">
      <c r="B74" s="8" t="s">
        <v>882</v>
      </c>
      <c r="C74" s="60" t="s">
        <v>883</v>
      </c>
      <c r="D74" s="54" t="s">
        <v>884</v>
      </c>
      <c r="E74" s="6" t="s">
        <v>196</v>
      </c>
      <c r="F74" s="19">
        <v>25000000</v>
      </c>
      <c r="G74" s="24">
        <v>24070.5</v>
      </c>
      <c r="H74" s="24">
        <v>3.75</v>
      </c>
      <c r="I74" s="31">
        <v>7.1481848000000001</v>
      </c>
      <c r="J74" s="31"/>
      <c r="K74" s="35"/>
    </row>
    <row r="75" spans="2:11" x14ac:dyDescent="0.35">
      <c r="B75" s="8" t="s">
        <v>780</v>
      </c>
      <c r="C75" s="60" t="s">
        <v>781</v>
      </c>
      <c r="D75" s="54" t="s">
        <v>782</v>
      </c>
      <c r="E75" s="6" t="s">
        <v>196</v>
      </c>
      <c r="F75" s="19">
        <v>5500000</v>
      </c>
      <c r="G75" s="24">
        <v>4986.08</v>
      </c>
      <c r="H75" s="24">
        <v>0.78</v>
      </c>
      <c r="I75" s="31">
        <v>7.8019064</v>
      </c>
      <c r="J75" s="31"/>
      <c r="K75" s="35"/>
    </row>
    <row r="76" spans="2:11" x14ac:dyDescent="0.35">
      <c r="B76" s="8" t="s">
        <v>876</v>
      </c>
      <c r="C76" s="60" t="s">
        <v>877</v>
      </c>
      <c r="D76" s="54" t="s">
        <v>878</v>
      </c>
      <c r="E76" s="6" t="s">
        <v>196</v>
      </c>
      <c r="F76" s="19">
        <v>4500000</v>
      </c>
      <c r="G76" s="24">
        <v>4677.87</v>
      </c>
      <c r="H76" s="24">
        <v>0.73</v>
      </c>
      <c r="I76" s="31">
        <v>0</v>
      </c>
      <c r="J76" s="31"/>
      <c r="K76" s="35"/>
    </row>
    <row r="77" spans="2:11" x14ac:dyDescent="0.35">
      <c r="B77" s="8" t="s">
        <v>783</v>
      </c>
      <c r="C77" s="60" t="s">
        <v>784</v>
      </c>
      <c r="D77" s="54" t="s">
        <v>785</v>
      </c>
      <c r="E77" s="6" t="s">
        <v>196</v>
      </c>
      <c r="F77" s="19">
        <v>3000000</v>
      </c>
      <c r="G77" s="24">
        <v>2880.61</v>
      </c>
      <c r="H77" s="24">
        <v>0.45</v>
      </c>
      <c r="I77" s="31">
        <v>7.7222958999999998</v>
      </c>
      <c r="J77" s="31"/>
      <c r="K77" s="35"/>
    </row>
    <row r="78" spans="2:11" x14ac:dyDescent="0.35">
      <c r="C78" s="58" t="s">
        <v>185</v>
      </c>
      <c r="D78" s="54"/>
      <c r="E78" s="6"/>
      <c r="F78" s="19"/>
      <c r="G78" s="25">
        <f>SUM(G72:G77)</f>
        <v>133453.68</v>
      </c>
      <c r="H78" s="25">
        <f>SUM(H72:H77)</f>
        <v>20.82</v>
      </c>
      <c r="I78" s="31"/>
      <c r="J78" s="31"/>
      <c r="K78" s="35"/>
    </row>
    <row r="79" spans="2:11" x14ac:dyDescent="0.35">
      <c r="C79" s="57"/>
      <c r="D79" s="54"/>
      <c r="E79" s="6"/>
      <c r="F79" s="19"/>
      <c r="G79" s="24"/>
      <c r="H79" s="24"/>
      <c r="I79" s="31"/>
      <c r="J79" s="31"/>
      <c r="K79" s="35"/>
    </row>
    <row r="80" spans="2:11" x14ac:dyDescent="0.35">
      <c r="C80" s="59" t="s">
        <v>10</v>
      </c>
      <c r="D80" s="54"/>
      <c r="E80" s="6"/>
      <c r="F80" s="19"/>
      <c r="G80" s="24"/>
      <c r="H80" s="24"/>
      <c r="I80" s="31"/>
      <c r="J80" s="31"/>
      <c r="K80" s="35"/>
    </row>
    <row r="81" spans="2:11" x14ac:dyDescent="0.35">
      <c r="B81" s="8" t="s">
        <v>1284</v>
      </c>
      <c r="C81" s="60" t="s">
        <v>1285</v>
      </c>
      <c r="D81" s="54" t="s">
        <v>1286</v>
      </c>
      <c r="E81" s="6" t="s">
        <v>196</v>
      </c>
      <c r="F81" s="19">
        <v>7500000</v>
      </c>
      <c r="G81" s="24">
        <v>7476.88</v>
      </c>
      <c r="H81" s="24">
        <v>1.17</v>
      </c>
      <c r="I81" s="31">
        <v>7.8319695999999999</v>
      </c>
      <c r="J81" s="31"/>
      <c r="K81" s="35"/>
    </row>
    <row r="82" spans="2:11" x14ac:dyDescent="0.35">
      <c r="B82" s="8" t="s">
        <v>1287</v>
      </c>
      <c r="C82" s="60" t="s">
        <v>1288</v>
      </c>
      <c r="D82" s="54" t="s">
        <v>1289</v>
      </c>
      <c r="E82" s="6" t="s">
        <v>196</v>
      </c>
      <c r="F82" s="19">
        <v>2500000</v>
      </c>
      <c r="G82" s="24">
        <v>2476.2399999999998</v>
      </c>
      <c r="H82" s="24">
        <v>0.39</v>
      </c>
      <c r="I82" s="31">
        <v>7.7833075000000003</v>
      </c>
      <c r="J82" s="31"/>
      <c r="K82" s="35"/>
    </row>
    <row r="83" spans="2:11" x14ac:dyDescent="0.35">
      <c r="B83" s="8" t="s">
        <v>1290</v>
      </c>
      <c r="C83" s="60" t="s">
        <v>1291</v>
      </c>
      <c r="D83" s="54" t="s">
        <v>1292</v>
      </c>
      <c r="E83" s="6" t="s">
        <v>196</v>
      </c>
      <c r="F83" s="19">
        <v>2500000</v>
      </c>
      <c r="G83" s="24">
        <v>2459.5700000000002</v>
      </c>
      <c r="H83" s="24">
        <v>0.38</v>
      </c>
      <c r="I83" s="31">
        <v>7.8838511000000002</v>
      </c>
      <c r="J83" s="31"/>
      <c r="K83" s="35"/>
    </row>
    <row r="84" spans="2:11" x14ac:dyDescent="0.35">
      <c r="C84" s="58" t="s">
        <v>185</v>
      </c>
      <c r="D84" s="54"/>
      <c r="E84" s="6"/>
      <c r="F84" s="19"/>
      <c r="G84" s="25">
        <v>12412.69</v>
      </c>
      <c r="H84" s="25">
        <v>1.94</v>
      </c>
      <c r="I84" s="31"/>
      <c r="J84" s="31"/>
      <c r="K84" s="35"/>
    </row>
    <row r="85" spans="2:11" x14ac:dyDescent="0.35">
      <c r="C85" s="57"/>
      <c r="D85" s="54"/>
      <c r="E85" s="6"/>
      <c r="F85" s="19"/>
      <c r="G85" s="24"/>
      <c r="H85" s="24"/>
      <c r="I85" s="31"/>
      <c r="J85" s="31"/>
      <c r="K85" s="35"/>
    </row>
    <row r="86" spans="2:11" x14ac:dyDescent="0.35">
      <c r="C86" s="58" t="s">
        <v>11</v>
      </c>
      <c r="D86" s="54"/>
      <c r="E86" s="6"/>
      <c r="F86" s="19"/>
      <c r="G86" s="24" t="s">
        <v>2</v>
      </c>
      <c r="H86" s="24" t="s">
        <v>2</v>
      </c>
      <c r="I86" s="31"/>
      <c r="J86" s="31"/>
      <c r="K86" s="35"/>
    </row>
    <row r="87" spans="2:11" x14ac:dyDescent="0.35">
      <c r="C87" s="57"/>
      <c r="D87" s="54"/>
      <c r="E87" s="6"/>
      <c r="F87" s="19"/>
      <c r="G87" s="24"/>
      <c r="H87" s="24"/>
      <c r="I87" s="31"/>
      <c r="J87" s="31"/>
      <c r="K87" s="35"/>
    </row>
    <row r="88" spans="2:11" x14ac:dyDescent="0.35">
      <c r="C88" s="58" t="s">
        <v>13</v>
      </c>
      <c r="D88" s="54"/>
      <c r="E88" s="6"/>
      <c r="F88" s="19"/>
      <c r="G88" s="24"/>
      <c r="H88" s="24"/>
      <c r="I88" s="31"/>
      <c r="J88" s="31"/>
      <c r="K88" s="35"/>
    </row>
    <row r="89" spans="2:11" x14ac:dyDescent="0.35">
      <c r="C89" s="57"/>
      <c r="D89" s="54"/>
      <c r="E89" s="6"/>
      <c r="F89" s="19"/>
      <c r="G89" s="24"/>
      <c r="H89" s="24"/>
      <c r="I89" s="31"/>
      <c r="J89" s="31"/>
      <c r="K89" s="35"/>
    </row>
    <row r="90" spans="2:11" x14ac:dyDescent="0.35">
      <c r="C90" s="58" t="s">
        <v>14</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8" t="s">
        <v>15</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16</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18</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A100" s="10"/>
      <c r="B100" s="28"/>
      <c r="C100" s="58" t="s">
        <v>19</v>
      </c>
      <c r="D100" s="54"/>
      <c r="E100" s="6"/>
      <c r="F100" s="19"/>
      <c r="G100" s="24"/>
      <c r="H100" s="24"/>
      <c r="I100" s="31"/>
      <c r="J100" s="31"/>
      <c r="K100" s="35"/>
    </row>
    <row r="101" spans="1:11" x14ac:dyDescent="0.35">
      <c r="A101" s="28"/>
      <c r="B101" s="28"/>
      <c r="C101" s="58" t="s">
        <v>20</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C103" s="59" t="s">
        <v>21</v>
      </c>
      <c r="D103" s="54"/>
      <c r="E103" s="6"/>
      <c r="F103" s="19"/>
      <c r="G103" s="24"/>
      <c r="H103" s="24"/>
      <c r="I103" s="31"/>
      <c r="J103" s="31"/>
      <c r="K103" s="35"/>
    </row>
    <row r="104" spans="1:11" x14ac:dyDescent="0.35">
      <c r="B104" s="8" t="s">
        <v>890</v>
      </c>
      <c r="C104" s="60" t="s">
        <v>4902</v>
      </c>
      <c r="D104" s="54" t="s">
        <v>891</v>
      </c>
      <c r="E104" s="6" t="s">
        <v>892</v>
      </c>
      <c r="F104" s="19">
        <v>17860.507000000001</v>
      </c>
      <c r="G104" s="24">
        <v>2098.85</v>
      </c>
      <c r="H104" s="24">
        <v>0.33</v>
      </c>
      <c r="I104" s="31">
        <v>5.61</v>
      </c>
      <c r="J104" s="31"/>
      <c r="K104" s="35"/>
    </row>
    <row r="105" spans="1:11" x14ac:dyDescent="0.35">
      <c r="C105" s="58" t="s">
        <v>185</v>
      </c>
      <c r="D105" s="54"/>
      <c r="E105" s="6"/>
      <c r="F105" s="19"/>
      <c r="G105" s="25">
        <v>2098.85</v>
      </c>
      <c r="H105" s="25">
        <v>0.33</v>
      </c>
      <c r="I105" s="31"/>
      <c r="J105" s="31"/>
      <c r="K105" s="35"/>
    </row>
    <row r="106" spans="1:11" x14ac:dyDescent="0.35">
      <c r="C106" s="57"/>
      <c r="D106" s="54"/>
      <c r="E106" s="6"/>
      <c r="F106" s="19"/>
      <c r="G106" s="24"/>
      <c r="H106" s="24"/>
      <c r="I106" s="31"/>
      <c r="J106" s="31"/>
      <c r="K106" s="35"/>
    </row>
    <row r="107" spans="1:11" x14ac:dyDescent="0.35">
      <c r="C107" s="59" t="s">
        <v>831</v>
      </c>
      <c r="D107" s="54"/>
      <c r="E107" s="6"/>
      <c r="F107" s="19"/>
      <c r="G107" s="24"/>
      <c r="H107" s="24"/>
      <c r="I107" s="31"/>
      <c r="J107" s="31"/>
      <c r="K107" s="35"/>
    </row>
    <row r="108" spans="1:11" x14ac:dyDescent="0.35">
      <c r="B108" s="8" t="s">
        <v>1293</v>
      </c>
      <c r="C108" s="60" t="s">
        <v>1294</v>
      </c>
      <c r="D108" s="54" t="s">
        <v>1295</v>
      </c>
      <c r="E108" s="6" t="s">
        <v>302</v>
      </c>
      <c r="F108" s="19">
        <v>9400000</v>
      </c>
      <c r="G108" s="24">
        <v>13912</v>
      </c>
      <c r="H108" s="24">
        <v>2.17</v>
      </c>
      <c r="I108" s="31"/>
      <c r="J108" s="31"/>
      <c r="K108" s="35"/>
    </row>
    <row r="109" spans="1:11" x14ac:dyDescent="0.35">
      <c r="B109" s="8" t="s">
        <v>893</v>
      </c>
      <c r="C109" s="60" t="s">
        <v>894</v>
      </c>
      <c r="D109" s="54" t="s">
        <v>895</v>
      </c>
      <c r="E109" s="6" t="s">
        <v>302</v>
      </c>
      <c r="F109" s="19">
        <v>4700000</v>
      </c>
      <c r="G109" s="24">
        <v>5197.26</v>
      </c>
      <c r="H109" s="24">
        <v>0.81</v>
      </c>
      <c r="I109" s="31"/>
      <c r="J109" s="31"/>
      <c r="K109" s="35"/>
    </row>
    <row r="110" spans="1:11" x14ac:dyDescent="0.35">
      <c r="B110" s="8" t="s">
        <v>1296</v>
      </c>
      <c r="C110" s="60" t="s">
        <v>651</v>
      </c>
      <c r="D110" s="54" t="s">
        <v>1297</v>
      </c>
      <c r="E110" s="6" t="s">
        <v>302</v>
      </c>
      <c r="F110" s="19">
        <v>4500000</v>
      </c>
      <c r="G110" s="24">
        <v>4815</v>
      </c>
      <c r="H110" s="24">
        <v>0.75</v>
      </c>
      <c r="I110" s="31"/>
      <c r="J110" s="31"/>
      <c r="K110" s="35"/>
    </row>
    <row r="111" spans="1:11" x14ac:dyDescent="0.35">
      <c r="B111" s="8" t="s">
        <v>835</v>
      </c>
      <c r="C111" s="60" t="s">
        <v>775</v>
      </c>
      <c r="D111" s="54" t="s">
        <v>836</v>
      </c>
      <c r="E111" s="6" t="s">
        <v>302</v>
      </c>
      <c r="F111" s="19">
        <v>272701</v>
      </c>
      <c r="G111" s="24">
        <v>436.46</v>
      </c>
      <c r="H111" s="24">
        <v>7.0000000000000007E-2</v>
      </c>
      <c r="I111" s="31"/>
      <c r="J111" s="31"/>
      <c r="K111" s="35"/>
    </row>
    <row r="112" spans="1:11" x14ac:dyDescent="0.35">
      <c r="C112" s="58" t="s">
        <v>185</v>
      </c>
      <c r="D112" s="54"/>
      <c r="E112" s="6"/>
      <c r="F112" s="19"/>
      <c r="G112" s="25">
        <v>24360.720000000001</v>
      </c>
      <c r="H112" s="25">
        <v>3.8</v>
      </c>
      <c r="I112" s="31"/>
      <c r="J112" s="31"/>
      <c r="K112" s="35"/>
    </row>
    <row r="113" spans="1:54" x14ac:dyDescent="0.35">
      <c r="C113" s="57"/>
      <c r="D113" s="54"/>
      <c r="E113" s="6"/>
      <c r="F113" s="19"/>
      <c r="G113" s="24"/>
      <c r="H113" s="24"/>
      <c r="I113" s="31"/>
      <c r="J113" s="31"/>
      <c r="K113" s="35"/>
    </row>
    <row r="114" spans="1:54" x14ac:dyDescent="0.35">
      <c r="C114" s="58" t="s">
        <v>22</v>
      </c>
      <c r="D114" s="54"/>
      <c r="E114" s="6"/>
      <c r="F114" s="19"/>
      <c r="G114" s="24" t="s">
        <v>2</v>
      </c>
      <c r="H114" s="24" t="s">
        <v>2</v>
      </c>
      <c r="I114" s="31"/>
      <c r="J114" s="31"/>
      <c r="K114" s="35"/>
    </row>
    <row r="115" spans="1:54" x14ac:dyDescent="0.35">
      <c r="C115" s="57"/>
      <c r="D115" s="54"/>
      <c r="E115" s="6"/>
      <c r="F115" s="19"/>
      <c r="G115" s="24"/>
      <c r="H115" s="24"/>
      <c r="I115" s="31"/>
      <c r="J115" s="31"/>
      <c r="K115" s="35"/>
    </row>
    <row r="116" spans="1:54" x14ac:dyDescent="0.35">
      <c r="C116" s="58" t="s">
        <v>23</v>
      </c>
      <c r="D116" s="54"/>
      <c r="E116" s="6"/>
      <c r="F116" s="19"/>
      <c r="G116" s="24" t="s">
        <v>2</v>
      </c>
      <c r="H116" s="24" t="s">
        <v>2</v>
      </c>
      <c r="I116" s="31"/>
      <c r="J116" s="31"/>
      <c r="K116" s="35"/>
    </row>
    <row r="117" spans="1:54" x14ac:dyDescent="0.35">
      <c r="C117" s="57"/>
      <c r="D117" s="54"/>
      <c r="E117" s="6"/>
      <c r="F117" s="19"/>
      <c r="G117" s="24"/>
      <c r="H117" s="24"/>
      <c r="I117" s="31"/>
      <c r="J117" s="31"/>
      <c r="K117" s="35"/>
    </row>
    <row r="118" spans="1:54" x14ac:dyDescent="0.35">
      <c r="C118" s="59" t="s">
        <v>24</v>
      </c>
      <c r="D118" s="54"/>
      <c r="E118" s="6"/>
      <c r="F118" s="19"/>
      <c r="G118" s="24"/>
      <c r="H118" s="24"/>
      <c r="I118" s="31"/>
      <c r="J118" s="31"/>
      <c r="K118" s="35"/>
    </row>
    <row r="119" spans="1:54" x14ac:dyDescent="0.35">
      <c r="B119" s="8" t="s">
        <v>197</v>
      </c>
      <c r="C119" s="60" t="s">
        <v>198</v>
      </c>
      <c r="D119" s="54"/>
      <c r="E119" s="6"/>
      <c r="F119" s="19"/>
      <c r="G119" s="24">
        <v>9650.9699999999993</v>
      </c>
      <c r="H119" s="24">
        <v>1.51</v>
      </c>
      <c r="I119" s="31"/>
      <c r="J119" s="31"/>
      <c r="K119" s="35"/>
    </row>
    <row r="120" spans="1:54" x14ac:dyDescent="0.35">
      <c r="C120" s="58" t="s">
        <v>185</v>
      </c>
      <c r="D120" s="54"/>
      <c r="E120" s="6"/>
      <c r="F120" s="19"/>
      <c r="G120" s="25">
        <v>9650.9699999999993</v>
      </c>
      <c r="H120" s="25">
        <v>1.51</v>
      </c>
      <c r="I120" s="31"/>
      <c r="J120" s="31"/>
      <c r="K120" s="35"/>
    </row>
    <row r="121" spans="1:54" x14ac:dyDescent="0.35">
      <c r="C121" s="57"/>
      <c r="D121" s="54"/>
      <c r="E121" s="6"/>
      <c r="F121" s="19"/>
      <c r="G121" s="24"/>
      <c r="H121" s="24"/>
      <c r="I121" s="31"/>
      <c r="J121" s="31"/>
      <c r="K121" s="35"/>
    </row>
    <row r="122" spans="1:54" x14ac:dyDescent="0.35">
      <c r="A122" s="10"/>
      <c r="B122" s="28"/>
      <c r="C122" s="58" t="s">
        <v>25</v>
      </c>
      <c r="D122" s="54"/>
      <c r="E122" s="6"/>
      <c r="F122" s="19"/>
      <c r="G122" s="24"/>
      <c r="H122" s="24"/>
      <c r="I122" s="31"/>
      <c r="J122" s="31"/>
      <c r="K122" s="35"/>
    </row>
    <row r="123" spans="1:54" s="2" customFormat="1" ht="13.5" x14ac:dyDescent="0.35">
      <c r="A123" s="28"/>
      <c r="B123" s="28"/>
      <c r="C123" s="57" t="s">
        <v>4855</v>
      </c>
      <c r="D123" s="54"/>
      <c r="E123" s="6"/>
      <c r="F123" s="19"/>
      <c r="G123" s="24" t="s">
        <v>2</v>
      </c>
      <c r="H123" s="24" t="s">
        <v>2</v>
      </c>
      <c r="I123" s="31"/>
      <c r="J123" s="31"/>
      <c r="K123" s="35"/>
      <c r="L123" s="3"/>
      <c r="AI123" s="3"/>
      <c r="AV123" s="3"/>
      <c r="AX123" s="3"/>
      <c r="BB123" s="3"/>
    </row>
    <row r="124" spans="1:54" x14ac:dyDescent="0.35">
      <c r="B124" s="8"/>
      <c r="C124" s="60" t="s">
        <v>199</v>
      </c>
      <c r="D124" s="54"/>
      <c r="E124" s="6"/>
      <c r="F124" s="19"/>
      <c r="G124" s="24">
        <v>13961.35</v>
      </c>
      <c r="H124" s="24">
        <v>2.1700000000000004</v>
      </c>
      <c r="I124" s="31"/>
      <c r="J124" s="31"/>
      <c r="K124" s="35"/>
    </row>
    <row r="125" spans="1:54" x14ac:dyDescent="0.35">
      <c r="C125" s="58" t="s">
        <v>185</v>
      </c>
      <c r="D125" s="54"/>
      <c r="E125" s="6"/>
      <c r="F125" s="19"/>
      <c r="G125" s="25">
        <v>13961.35</v>
      </c>
      <c r="H125" s="25">
        <v>2.1700000000000004</v>
      </c>
      <c r="I125" s="31"/>
      <c r="J125" s="31"/>
      <c r="K125" s="35"/>
    </row>
    <row r="126" spans="1:54" x14ac:dyDescent="0.35">
      <c r="C126" s="57"/>
      <c r="D126" s="54"/>
      <c r="E126" s="6"/>
      <c r="F126" s="19"/>
      <c r="G126" s="24"/>
      <c r="H126" s="24"/>
      <c r="I126" s="31"/>
      <c r="J126" s="31"/>
      <c r="K126" s="35"/>
    </row>
    <row r="127" spans="1:54" x14ac:dyDescent="0.35">
      <c r="C127" s="61" t="s">
        <v>200</v>
      </c>
      <c r="D127" s="55"/>
      <c r="E127" s="5"/>
      <c r="F127" s="20"/>
      <c r="G127" s="26">
        <v>641046.15</v>
      </c>
      <c r="H127" s="26">
        <v>100</v>
      </c>
      <c r="I127" s="32"/>
      <c r="J127" s="32"/>
      <c r="K127" s="36"/>
    </row>
    <row r="130" spans="3:11" x14ac:dyDescent="0.35">
      <c r="C130" s="1" t="s">
        <v>201</v>
      </c>
    </row>
    <row r="131" spans="3:11" x14ac:dyDescent="0.35">
      <c r="C131" s="37" t="s">
        <v>202</v>
      </c>
      <c r="D131" s="37"/>
      <c r="E131" s="37"/>
      <c r="F131" s="37"/>
      <c r="G131" s="37"/>
      <c r="H131" s="37"/>
      <c r="I131" s="37"/>
      <c r="J131" s="37"/>
      <c r="K131" s="37"/>
    </row>
    <row r="132" spans="3:11" x14ac:dyDescent="0.35">
      <c r="C132" s="2" t="s">
        <v>203</v>
      </c>
    </row>
    <row r="133" spans="3:11" x14ac:dyDescent="0.35">
      <c r="C133" s="2" t="s">
        <v>204</v>
      </c>
    </row>
    <row r="134" spans="3:11" ht="30" customHeight="1" x14ac:dyDescent="0.35">
      <c r="C134" s="205" t="s">
        <v>205</v>
      </c>
      <c r="D134" s="206"/>
      <c r="E134" s="206"/>
      <c r="F134" s="206"/>
      <c r="G134" s="206"/>
      <c r="H134" s="206"/>
      <c r="I134" s="206"/>
      <c r="J134" s="206"/>
      <c r="K134" s="206"/>
    </row>
    <row r="135" spans="3:11" x14ac:dyDescent="0.35">
      <c r="C135" s="2" t="s">
        <v>206</v>
      </c>
    </row>
    <row r="136" spans="3:11" x14ac:dyDescent="0.35">
      <c r="C136" s="2" t="s">
        <v>4882</v>
      </c>
    </row>
    <row r="137" spans="3:11" ht="46.5" customHeight="1" x14ac:dyDescent="0.35">
      <c r="C137" s="212" t="s">
        <v>4942</v>
      </c>
      <c r="D137" s="213"/>
      <c r="E137" s="213"/>
      <c r="F137" s="213"/>
      <c r="G137" s="213"/>
      <c r="H137" s="213"/>
      <c r="I137" s="213"/>
      <c r="J137" s="213"/>
      <c r="K137" s="213"/>
    </row>
    <row r="139" spans="3:11" x14ac:dyDescent="0.35">
      <c r="C139" s="2" t="s">
        <v>5006</v>
      </c>
      <c r="E139" s="2" t="s">
        <v>2</v>
      </c>
    </row>
    <row r="141" spans="3:11" x14ac:dyDescent="0.35">
      <c r="C141" s="2" t="s">
        <v>5007</v>
      </c>
      <c r="E141" s="2" t="s">
        <v>2</v>
      </c>
    </row>
    <row r="143" spans="3:11" x14ac:dyDescent="0.35">
      <c r="C143" s="2" t="s">
        <v>5056</v>
      </c>
    </row>
    <row r="145" spans="1:256" x14ac:dyDescent="0.35">
      <c r="C145" s="2" t="s">
        <v>5057</v>
      </c>
    </row>
    <row r="146" spans="1:256" s="86" customFormat="1" ht="35.25" customHeight="1" x14ac:dyDescent="0.35">
      <c r="A146" s="82"/>
      <c r="B146" s="82"/>
      <c r="C146" s="87" t="s">
        <v>5012</v>
      </c>
      <c r="D146" s="91" t="s">
        <v>5013</v>
      </c>
      <c r="E146" s="91" t="s">
        <v>5014</v>
      </c>
      <c r="F146" s="83"/>
      <c r="G146" s="84"/>
      <c r="H146" s="84"/>
      <c r="I146" s="84"/>
      <c r="J146" s="84"/>
      <c r="K146" s="85"/>
      <c r="L146" s="85"/>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5"/>
      <c r="AJ146" s="82"/>
      <c r="AK146" s="82"/>
      <c r="AL146" s="82"/>
      <c r="AM146" s="82"/>
      <c r="AN146" s="82"/>
      <c r="AO146" s="82"/>
      <c r="AP146" s="82"/>
      <c r="AQ146" s="82"/>
      <c r="AR146" s="82"/>
      <c r="AS146" s="82"/>
      <c r="AT146" s="82"/>
      <c r="AU146" s="82"/>
      <c r="AV146" s="85"/>
      <c r="AW146" s="82"/>
      <c r="AX146" s="85"/>
      <c r="AY146" s="82"/>
      <c r="AZ146" s="82"/>
      <c r="BA146" s="82"/>
      <c r="BB146" s="85"/>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row>
    <row r="147" spans="1:256" s="86" customFormat="1" x14ac:dyDescent="0.35">
      <c r="A147" s="82"/>
      <c r="B147" s="82"/>
      <c r="C147" s="89" t="s">
        <v>5015</v>
      </c>
      <c r="D147" s="92">
        <v>20.466200000000001</v>
      </c>
      <c r="E147" s="92">
        <v>20.615600000000001</v>
      </c>
      <c r="F147" s="83"/>
      <c r="G147" s="84"/>
      <c r="H147" s="84"/>
      <c r="I147" s="84"/>
      <c r="J147" s="84"/>
      <c r="K147" s="85"/>
      <c r="L147" s="85"/>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5"/>
      <c r="AJ147" s="82"/>
      <c r="AK147" s="82"/>
      <c r="AL147" s="82"/>
      <c r="AM147" s="82"/>
      <c r="AN147" s="82"/>
      <c r="AO147" s="82"/>
      <c r="AP147" s="82"/>
      <c r="AQ147" s="82"/>
      <c r="AR147" s="82"/>
      <c r="AS147" s="82"/>
      <c r="AT147" s="82"/>
      <c r="AU147" s="82"/>
      <c r="AV147" s="85"/>
      <c r="AW147" s="82"/>
      <c r="AX147" s="85"/>
      <c r="AY147" s="82"/>
      <c r="AZ147" s="82"/>
      <c r="BA147" s="82"/>
      <c r="BB147" s="85"/>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row>
    <row r="148" spans="1:256" s="86" customFormat="1" x14ac:dyDescent="0.35">
      <c r="A148" s="82"/>
      <c r="B148" s="82"/>
      <c r="C148" s="89" t="s">
        <v>5016</v>
      </c>
      <c r="D148" s="92">
        <v>52.7986</v>
      </c>
      <c r="E148" s="92">
        <v>53.183900000000001</v>
      </c>
      <c r="F148" s="83"/>
      <c r="G148" s="84"/>
      <c r="H148" s="84"/>
      <c r="I148" s="84"/>
      <c r="J148" s="84"/>
      <c r="K148" s="85"/>
      <c r="L148" s="85"/>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5"/>
      <c r="AJ148" s="82"/>
      <c r="AK148" s="82"/>
      <c r="AL148" s="82"/>
      <c r="AM148" s="82"/>
      <c r="AN148" s="82"/>
      <c r="AO148" s="82"/>
      <c r="AP148" s="82"/>
      <c r="AQ148" s="82"/>
      <c r="AR148" s="82"/>
      <c r="AS148" s="82"/>
      <c r="AT148" s="82"/>
      <c r="AU148" s="82"/>
      <c r="AV148" s="85"/>
      <c r="AW148" s="82"/>
      <c r="AX148" s="85"/>
      <c r="AY148" s="82"/>
      <c r="AZ148" s="82"/>
      <c r="BA148" s="82"/>
      <c r="BB148" s="85"/>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row>
    <row r="149" spans="1:256" s="86" customFormat="1" x14ac:dyDescent="0.35">
      <c r="A149" s="82"/>
      <c r="B149" s="82"/>
      <c r="C149" s="89" t="s">
        <v>5017</v>
      </c>
      <c r="D149" s="92">
        <v>22.265000000000001</v>
      </c>
      <c r="E149" s="92">
        <v>22.436599999999999</v>
      </c>
      <c r="F149" s="83"/>
      <c r="G149" s="84"/>
      <c r="H149" s="84"/>
      <c r="I149" s="84"/>
      <c r="J149" s="84"/>
      <c r="K149" s="85"/>
      <c r="L149" s="85"/>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5"/>
      <c r="AJ149" s="82"/>
      <c r="AK149" s="82"/>
      <c r="AL149" s="82"/>
      <c r="AM149" s="82"/>
      <c r="AN149" s="82"/>
      <c r="AO149" s="82"/>
      <c r="AP149" s="82"/>
      <c r="AQ149" s="82"/>
      <c r="AR149" s="82"/>
      <c r="AS149" s="82"/>
      <c r="AT149" s="82"/>
      <c r="AU149" s="82"/>
      <c r="AV149" s="85"/>
      <c r="AW149" s="82"/>
      <c r="AX149" s="85"/>
      <c r="AY149" s="82"/>
      <c r="AZ149" s="82"/>
      <c r="BA149" s="82"/>
      <c r="BB149" s="85"/>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row>
    <row r="150" spans="1:256" s="86" customFormat="1" x14ac:dyDescent="0.35">
      <c r="A150" s="82"/>
      <c r="B150" s="82"/>
      <c r="C150" s="89" t="s">
        <v>5018</v>
      </c>
      <c r="D150" s="92">
        <v>57.278199999999998</v>
      </c>
      <c r="E150" s="92">
        <v>57.719499999999996</v>
      </c>
      <c r="F150" s="83"/>
      <c r="G150" s="84"/>
      <c r="H150" s="84"/>
      <c r="I150" s="84"/>
      <c r="J150" s="84"/>
      <c r="K150" s="85"/>
      <c r="L150" s="85"/>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5"/>
      <c r="AJ150" s="82"/>
      <c r="AK150" s="82"/>
      <c r="AL150" s="82"/>
      <c r="AM150" s="82"/>
      <c r="AN150" s="82"/>
      <c r="AO150" s="82"/>
      <c r="AP150" s="82"/>
      <c r="AQ150" s="82"/>
      <c r="AR150" s="82"/>
      <c r="AS150" s="82"/>
      <c r="AT150" s="82"/>
      <c r="AU150" s="82"/>
      <c r="AV150" s="85"/>
      <c r="AW150" s="82"/>
      <c r="AX150" s="85"/>
      <c r="AY150" s="82"/>
      <c r="AZ150" s="82"/>
      <c r="BA150" s="82"/>
      <c r="BB150" s="85"/>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row>
    <row r="151" spans="1:256" s="86" customFormat="1" ht="85" customHeight="1" x14ac:dyDescent="0.35">
      <c r="A151" s="82"/>
      <c r="B151" s="82"/>
      <c r="C151" s="207" t="s">
        <v>5051</v>
      </c>
      <c r="D151" s="208"/>
      <c r="E151" s="209"/>
      <c r="F151" s="83"/>
      <c r="G151" s="84"/>
      <c r="H151" s="84"/>
      <c r="I151" s="84"/>
      <c r="J151" s="84"/>
      <c r="K151" s="85"/>
      <c r="L151" s="85"/>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5"/>
      <c r="AJ151" s="82"/>
      <c r="AK151" s="82"/>
      <c r="AL151" s="82"/>
      <c r="AM151" s="82"/>
      <c r="AN151" s="82"/>
      <c r="AO151" s="82"/>
      <c r="AP151" s="82"/>
      <c r="AQ151" s="82"/>
      <c r="AR151" s="82"/>
      <c r="AS151" s="82"/>
      <c r="AT151" s="82"/>
      <c r="AU151" s="82"/>
      <c r="AV151" s="85"/>
      <c r="AW151" s="82"/>
      <c r="AX151" s="85"/>
      <c r="AY151" s="82"/>
      <c r="AZ151" s="82"/>
      <c r="BA151" s="82"/>
      <c r="BB151" s="85"/>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row>
    <row r="153" spans="1:256" x14ac:dyDescent="0.35">
      <c r="C153" s="2" t="s">
        <v>5058</v>
      </c>
      <c r="E153" s="2" t="s">
        <v>2</v>
      </c>
    </row>
    <row r="155" spans="1:256" x14ac:dyDescent="0.35">
      <c r="C155" s="2" t="s">
        <v>5059</v>
      </c>
      <c r="E155" s="2" t="s">
        <v>2</v>
      </c>
    </row>
    <row r="157" spans="1:256" x14ac:dyDescent="0.35">
      <c r="C157" s="2" t="s">
        <v>5008</v>
      </c>
      <c r="E157" s="2" t="s">
        <v>2</v>
      </c>
    </row>
    <row r="159" spans="1:256" x14ac:dyDescent="0.35">
      <c r="C159" s="2" t="s">
        <v>5009</v>
      </c>
      <c r="E159" s="2" t="s">
        <v>2</v>
      </c>
    </row>
    <row r="161" spans="3:5" x14ac:dyDescent="0.35">
      <c r="C161" s="2" t="s">
        <v>5010</v>
      </c>
      <c r="E161" s="100" t="s">
        <v>5229</v>
      </c>
    </row>
    <row r="163" spans="3:5" x14ac:dyDescent="0.35">
      <c r="C163" s="2" t="s">
        <v>5011</v>
      </c>
      <c r="E163" s="101" t="s">
        <v>5239</v>
      </c>
    </row>
    <row r="165" spans="3:5" x14ac:dyDescent="0.35">
      <c r="C165" s="2" t="s">
        <v>5060</v>
      </c>
      <c r="E165" s="2" t="s">
        <v>2</v>
      </c>
    </row>
    <row r="167" spans="3:5" x14ac:dyDescent="0.35">
      <c r="C167" s="1" t="s">
        <v>5156</v>
      </c>
      <c r="E167" s="94" t="s">
        <v>5157</v>
      </c>
    </row>
    <row r="168" spans="3:5" x14ac:dyDescent="0.35">
      <c r="E168" s="2" t="s">
        <v>5170</v>
      </c>
    </row>
  </sheetData>
  <mergeCells count="3">
    <mergeCell ref="C134:K134"/>
    <mergeCell ref="C137:K137"/>
    <mergeCell ref="C151:E151"/>
  </mergeCells>
  <hyperlinks>
    <hyperlink ref="J2" location="'Index'!A1" display="'Index'!A1" xr:uid="{6855C66F-6518-460E-ACBD-E18744C37996}"/>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D3328-409A-485C-959B-531ADC78353A}">
  <sheetPr codeName="Sheet1"/>
  <dimension ref="A1:IV324"/>
  <sheetViews>
    <sheetView showGridLines="0" zoomScale="90" zoomScaleNormal="90" workbookViewId="0">
      <pane ySplit="6" topLeftCell="A30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20.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1298</v>
      </c>
      <c r="J2" s="38" t="s">
        <v>4539</v>
      </c>
    </row>
    <row r="3" spans="1:54" ht="16" x14ac:dyDescent="0.4">
      <c r="C3" s="1" t="s">
        <v>28</v>
      </c>
      <c r="D3" s="21" t="s">
        <v>1299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1300</v>
      </c>
      <c r="C19" s="60" t="s">
        <v>912</v>
      </c>
      <c r="D19" s="54" t="s">
        <v>1301</v>
      </c>
      <c r="E19" s="6" t="s">
        <v>677</v>
      </c>
      <c r="F19" s="19">
        <v>4850</v>
      </c>
      <c r="G19" s="24">
        <v>48452.28</v>
      </c>
      <c r="H19" s="24">
        <v>0.65</v>
      </c>
      <c r="I19" s="31">
        <v>6.7118000000000002</v>
      </c>
      <c r="J19" s="31"/>
      <c r="K19" s="35" t="s">
        <v>645</v>
      </c>
    </row>
    <row r="20" spans="2:11" x14ac:dyDescent="0.35">
      <c r="B20" s="8" t="s">
        <v>1302</v>
      </c>
      <c r="C20" s="60" t="s">
        <v>1303</v>
      </c>
      <c r="D20" s="54" t="s">
        <v>1304</v>
      </c>
      <c r="E20" s="6" t="s">
        <v>670</v>
      </c>
      <c r="F20" s="19">
        <v>38500</v>
      </c>
      <c r="G20" s="24">
        <v>38549.279999999999</v>
      </c>
      <c r="H20" s="24">
        <v>0.52</v>
      </c>
      <c r="I20" s="31">
        <v>6.8452000000000002</v>
      </c>
      <c r="J20" s="31"/>
      <c r="K20" s="35" t="s">
        <v>645</v>
      </c>
    </row>
    <row r="21" spans="2:11" x14ac:dyDescent="0.35">
      <c r="B21" s="8" t="s">
        <v>1305</v>
      </c>
      <c r="C21" s="60" t="s">
        <v>703</v>
      </c>
      <c r="D21" s="54" t="s">
        <v>1306</v>
      </c>
      <c r="E21" s="6" t="s">
        <v>653</v>
      </c>
      <c r="F21" s="19">
        <v>1850</v>
      </c>
      <c r="G21" s="24">
        <v>18496.169999999998</v>
      </c>
      <c r="H21" s="24">
        <v>0.25</v>
      </c>
      <c r="I21" s="31">
        <v>6.7191999999999998</v>
      </c>
      <c r="J21" s="31"/>
      <c r="K21" s="35" t="s">
        <v>645</v>
      </c>
    </row>
    <row r="22" spans="2:11" x14ac:dyDescent="0.35">
      <c r="B22" s="8" t="s">
        <v>1307</v>
      </c>
      <c r="C22" s="60" t="s">
        <v>1308</v>
      </c>
      <c r="D22" s="54" t="s">
        <v>1309</v>
      </c>
      <c r="E22" s="6" t="s">
        <v>653</v>
      </c>
      <c r="F22" s="19">
        <v>1750</v>
      </c>
      <c r="G22" s="24">
        <v>17511.009999999998</v>
      </c>
      <c r="H22" s="24">
        <v>0.23</v>
      </c>
      <c r="I22" s="31">
        <v>6.3948999999999998</v>
      </c>
      <c r="J22" s="31"/>
      <c r="K22" s="35" t="s">
        <v>645</v>
      </c>
    </row>
    <row r="23" spans="2:11" x14ac:dyDescent="0.35">
      <c r="B23" s="8" t="s">
        <v>1310</v>
      </c>
      <c r="C23" s="60" t="s">
        <v>735</v>
      </c>
      <c r="D23" s="54" t="s">
        <v>1311</v>
      </c>
      <c r="E23" s="6" t="s">
        <v>653</v>
      </c>
      <c r="F23" s="19">
        <v>15000</v>
      </c>
      <c r="G23" s="24">
        <v>15032.87</v>
      </c>
      <c r="H23" s="24">
        <v>0.2</v>
      </c>
      <c r="I23" s="31">
        <v>6.6201999999999996</v>
      </c>
      <c r="J23" s="31"/>
      <c r="K23" s="35" t="s">
        <v>645</v>
      </c>
    </row>
    <row r="24" spans="2:11" x14ac:dyDescent="0.35">
      <c r="C24" s="58" t="s">
        <v>185</v>
      </c>
      <c r="D24" s="54"/>
      <c r="E24" s="6"/>
      <c r="F24" s="19"/>
      <c r="G24" s="25">
        <v>138041.60999999999</v>
      </c>
      <c r="H24" s="25">
        <v>1.85</v>
      </c>
      <c r="I24" s="31"/>
      <c r="J24" s="31"/>
      <c r="K24" s="35"/>
    </row>
    <row r="25" spans="2:11" x14ac:dyDescent="0.35">
      <c r="C25" s="57"/>
      <c r="D25" s="54"/>
      <c r="E25" s="6"/>
      <c r="F25" s="19"/>
      <c r="G25" s="24"/>
      <c r="H25" s="24"/>
      <c r="I25" s="31"/>
      <c r="J25" s="31"/>
      <c r="K25" s="35"/>
    </row>
    <row r="26" spans="2:11" x14ac:dyDescent="0.35">
      <c r="C26" s="58" t="s">
        <v>7</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8</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9</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9" t="s">
        <v>10</v>
      </c>
      <c r="D32" s="54"/>
      <c r="E32" s="6"/>
      <c r="F32" s="19"/>
      <c r="G32" s="24"/>
      <c r="H32" s="24"/>
      <c r="I32" s="31"/>
      <c r="J32" s="31"/>
      <c r="K32" s="35"/>
    </row>
    <row r="33" spans="1:11" x14ac:dyDescent="0.35">
      <c r="B33" s="8" t="s">
        <v>1312</v>
      </c>
      <c r="C33" s="60" t="s">
        <v>1313</v>
      </c>
      <c r="D33" s="54" t="s">
        <v>1314</v>
      </c>
      <c r="E33" s="6" t="s">
        <v>196</v>
      </c>
      <c r="F33" s="19">
        <v>28000000</v>
      </c>
      <c r="G33" s="24">
        <v>28107.439999999999</v>
      </c>
      <c r="H33" s="24">
        <v>0.38</v>
      </c>
      <c r="I33" s="31">
        <v>5.4126250000000002</v>
      </c>
      <c r="J33" s="31"/>
      <c r="K33" s="35"/>
    </row>
    <row r="34" spans="1:11" x14ac:dyDescent="0.35">
      <c r="C34" s="58" t="s">
        <v>185</v>
      </c>
      <c r="D34" s="54"/>
      <c r="E34" s="6"/>
      <c r="F34" s="19"/>
      <c r="G34" s="25">
        <v>28107.439999999999</v>
      </c>
      <c r="H34" s="25">
        <v>0.38</v>
      </c>
      <c r="I34" s="31"/>
      <c r="J34" s="31"/>
      <c r="K34" s="35"/>
    </row>
    <row r="35" spans="1:11" x14ac:dyDescent="0.35">
      <c r="C35" s="57"/>
      <c r="D35" s="54"/>
      <c r="E35" s="6"/>
      <c r="F35" s="19"/>
      <c r="G35" s="24"/>
      <c r="H35" s="24"/>
      <c r="I35" s="31"/>
      <c r="J35" s="31"/>
      <c r="K35" s="35"/>
    </row>
    <row r="36" spans="1:11" x14ac:dyDescent="0.35">
      <c r="C36" s="58" t="s">
        <v>11</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A38" s="10"/>
      <c r="B38" s="28"/>
      <c r="C38" s="58" t="s">
        <v>13</v>
      </c>
      <c r="D38" s="54"/>
      <c r="E38" s="6"/>
      <c r="F38" s="19"/>
      <c r="G38" s="24"/>
      <c r="H38" s="24"/>
      <c r="I38" s="31"/>
      <c r="J38" s="31"/>
      <c r="K38" s="35"/>
    </row>
    <row r="39" spans="1:11" x14ac:dyDescent="0.35">
      <c r="C39" s="59" t="s">
        <v>14</v>
      </c>
      <c r="D39" s="54"/>
      <c r="E39" s="6"/>
      <c r="F39" s="19"/>
      <c r="G39" s="24"/>
      <c r="H39" s="24"/>
      <c r="I39" s="31"/>
      <c r="J39" s="31"/>
      <c r="K39" s="35"/>
    </row>
    <row r="40" spans="1:11" x14ac:dyDescent="0.35">
      <c r="B40" s="8" t="s">
        <v>1315</v>
      </c>
      <c r="C40" s="60" t="s">
        <v>823</v>
      </c>
      <c r="D40" s="54" t="s">
        <v>1316</v>
      </c>
      <c r="E40" s="6" t="s">
        <v>798</v>
      </c>
      <c r="F40" s="19">
        <v>70000</v>
      </c>
      <c r="G40" s="24">
        <v>347323.9</v>
      </c>
      <c r="H40" s="24">
        <v>4.66</v>
      </c>
      <c r="I40" s="31">
        <v>6.2495000000000003</v>
      </c>
      <c r="J40" s="31"/>
      <c r="K40" s="35"/>
    </row>
    <row r="41" spans="1:11" x14ac:dyDescent="0.35">
      <c r="B41" s="8" t="s">
        <v>1317</v>
      </c>
      <c r="C41" s="60" t="s">
        <v>820</v>
      </c>
      <c r="D41" s="54" t="s">
        <v>1318</v>
      </c>
      <c r="E41" s="6" t="s">
        <v>798</v>
      </c>
      <c r="F41" s="19">
        <v>20000</v>
      </c>
      <c r="G41" s="24">
        <v>99642.9</v>
      </c>
      <c r="H41" s="24">
        <v>1.34</v>
      </c>
      <c r="I41" s="31">
        <v>6.2298999999999998</v>
      </c>
      <c r="J41" s="31"/>
      <c r="K41" s="35" t="s">
        <v>645</v>
      </c>
    </row>
    <row r="42" spans="1:11" x14ac:dyDescent="0.35">
      <c r="B42" s="8" t="s">
        <v>1319</v>
      </c>
      <c r="C42" s="60" t="s">
        <v>823</v>
      </c>
      <c r="D42" s="54" t="s">
        <v>1320</v>
      </c>
      <c r="E42" s="6" t="s">
        <v>798</v>
      </c>
      <c r="F42" s="19">
        <v>20000</v>
      </c>
      <c r="G42" s="24">
        <v>99336.6</v>
      </c>
      <c r="H42" s="24">
        <v>1.33</v>
      </c>
      <c r="I42" s="31">
        <v>6.2502000000000004</v>
      </c>
      <c r="J42" s="31"/>
      <c r="K42" s="35" t="s">
        <v>645</v>
      </c>
    </row>
    <row r="43" spans="1:11" x14ac:dyDescent="0.35">
      <c r="B43" s="8" t="s">
        <v>1321</v>
      </c>
      <c r="C43" s="60" t="s">
        <v>1322</v>
      </c>
      <c r="D43" s="54" t="s">
        <v>1323</v>
      </c>
      <c r="E43" s="6" t="s">
        <v>798</v>
      </c>
      <c r="F43" s="19">
        <v>20000</v>
      </c>
      <c r="G43" s="24">
        <v>99296.8</v>
      </c>
      <c r="H43" s="24">
        <v>1.33</v>
      </c>
      <c r="I43" s="31">
        <v>6.3049999999999997</v>
      </c>
      <c r="J43" s="31"/>
      <c r="K43" s="35" t="s">
        <v>645</v>
      </c>
    </row>
    <row r="44" spans="1:11" x14ac:dyDescent="0.35">
      <c r="B44" s="8" t="s">
        <v>1324</v>
      </c>
      <c r="C44" s="60" t="s">
        <v>1325</v>
      </c>
      <c r="D44" s="54" t="s">
        <v>1326</v>
      </c>
      <c r="E44" s="6" t="s">
        <v>798</v>
      </c>
      <c r="F44" s="19">
        <v>20000</v>
      </c>
      <c r="G44" s="24">
        <v>99212.9</v>
      </c>
      <c r="H44" s="24">
        <v>1.33</v>
      </c>
      <c r="I44" s="31">
        <v>6.4348999999999998</v>
      </c>
      <c r="J44" s="31"/>
      <c r="K44" s="35" t="s">
        <v>645</v>
      </c>
    </row>
    <row r="45" spans="1:11" x14ac:dyDescent="0.35">
      <c r="B45" s="8" t="s">
        <v>1327</v>
      </c>
      <c r="C45" s="60" t="s">
        <v>1328</v>
      </c>
      <c r="D45" s="54" t="s">
        <v>1329</v>
      </c>
      <c r="E45" s="6" t="s">
        <v>798</v>
      </c>
      <c r="F45" s="19">
        <v>20000</v>
      </c>
      <c r="G45" s="24">
        <v>99188.1</v>
      </c>
      <c r="H45" s="24">
        <v>1.33</v>
      </c>
      <c r="I45" s="31">
        <v>6.6393000000000004</v>
      </c>
      <c r="J45" s="31"/>
      <c r="K45" s="35" t="s">
        <v>645</v>
      </c>
    </row>
    <row r="46" spans="1:11" x14ac:dyDescent="0.35">
      <c r="B46" s="8" t="s">
        <v>1330</v>
      </c>
      <c r="C46" s="60" t="s">
        <v>820</v>
      </c>
      <c r="D46" s="54" t="s">
        <v>1331</v>
      </c>
      <c r="E46" s="6" t="s">
        <v>798</v>
      </c>
      <c r="F46" s="19">
        <v>20000</v>
      </c>
      <c r="G46" s="24">
        <v>99108.4</v>
      </c>
      <c r="H46" s="24">
        <v>1.33</v>
      </c>
      <c r="I46" s="31">
        <v>6.3150000000000004</v>
      </c>
      <c r="J46" s="31"/>
      <c r="K46" s="35" t="s">
        <v>645</v>
      </c>
    </row>
    <row r="47" spans="1:11" x14ac:dyDescent="0.35">
      <c r="B47" s="8" t="s">
        <v>1332</v>
      </c>
      <c r="C47" s="60" t="s">
        <v>70</v>
      </c>
      <c r="D47" s="54" t="s">
        <v>1333</v>
      </c>
      <c r="E47" s="6" t="s">
        <v>798</v>
      </c>
      <c r="F47" s="19">
        <v>20000</v>
      </c>
      <c r="G47" s="24">
        <v>99078.3</v>
      </c>
      <c r="H47" s="24">
        <v>1.33</v>
      </c>
      <c r="I47" s="31">
        <v>6.5297999999999998</v>
      </c>
      <c r="J47" s="31"/>
      <c r="K47" s="35" t="s">
        <v>645</v>
      </c>
    </row>
    <row r="48" spans="1:11" x14ac:dyDescent="0.35">
      <c r="B48" s="8" t="s">
        <v>1334</v>
      </c>
      <c r="C48" s="60" t="s">
        <v>1335</v>
      </c>
      <c r="D48" s="54" t="s">
        <v>1336</v>
      </c>
      <c r="E48" s="6" t="s">
        <v>798</v>
      </c>
      <c r="F48" s="19">
        <v>15000</v>
      </c>
      <c r="G48" s="24">
        <v>74849.850000000006</v>
      </c>
      <c r="H48" s="24">
        <v>1</v>
      </c>
      <c r="I48" s="31">
        <v>6.1016000000000004</v>
      </c>
      <c r="J48" s="31"/>
      <c r="K48" s="35"/>
    </row>
    <row r="49" spans="2:11" x14ac:dyDescent="0.35">
      <c r="B49" s="8" t="s">
        <v>1337</v>
      </c>
      <c r="C49" s="60" t="s">
        <v>823</v>
      </c>
      <c r="D49" s="54" t="s">
        <v>1338</v>
      </c>
      <c r="E49" s="6" t="s">
        <v>798</v>
      </c>
      <c r="F49" s="19">
        <v>14000</v>
      </c>
      <c r="G49" s="24">
        <v>69798.33</v>
      </c>
      <c r="H49" s="24">
        <v>0.94</v>
      </c>
      <c r="I49" s="31">
        <v>6.2046000000000001</v>
      </c>
      <c r="J49" s="31"/>
      <c r="K49" s="35" t="s">
        <v>645</v>
      </c>
    </row>
    <row r="50" spans="2:11" x14ac:dyDescent="0.35">
      <c r="B50" s="8" t="s">
        <v>1339</v>
      </c>
      <c r="C50" s="60" t="s">
        <v>364</v>
      </c>
      <c r="D50" s="54" t="s">
        <v>1340</v>
      </c>
      <c r="E50" s="6" t="s">
        <v>798</v>
      </c>
      <c r="F50" s="19">
        <v>13000</v>
      </c>
      <c r="G50" s="24">
        <v>64755.8</v>
      </c>
      <c r="H50" s="24">
        <v>0.87</v>
      </c>
      <c r="I50" s="31">
        <v>6.5545999999999998</v>
      </c>
      <c r="J50" s="31"/>
      <c r="K50" s="35" t="s">
        <v>645</v>
      </c>
    </row>
    <row r="51" spans="2:11" x14ac:dyDescent="0.35">
      <c r="B51" s="8" t="s">
        <v>1341</v>
      </c>
      <c r="C51" s="60" t="s">
        <v>1342</v>
      </c>
      <c r="D51" s="54" t="s">
        <v>1343</v>
      </c>
      <c r="E51" s="6" t="s">
        <v>798</v>
      </c>
      <c r="F51" s="19">
        <v>12000</v>
      </c>
      <c r="G51" s="24">
        <v>59826.96</v>
      </c>
      <c r="H51" s="24">
        <v>0.8</v>
      </c>
      <c r="I51" s="31">
        <v>6.21</v>
      </c>
      <c r="J51" s="31"/>
      <c r="K51" s="35" t="s">
        <v>645</v>
      </c>
    </row>
    <row r="52" spans="2:11" x14ac:dyDescent="0.35">
      <c r="B52" s="8" t="s">
        <v>1344</v>
      </c>
      <c r="C52" s="60" t="s">
        <v>4903</v>
      </c>
      <c r="D52" s="54" t="s">
        <v>1345</v>
      </c>
      <c r="E52" s="6" t="s">
        <v>798</v>
      </c>
      <c r="F52" s="19">
        <v>10000</v>
      </c>
      <c r="G52" s="24">
        <v>49939.199999999997</v>
      </c>
      <c r="H52" s="24">
        <v>0.67</v>
      </c>
      <c r="I52" s="31">
        <v>6.3509000000000002</v>
      </c>
      <c r="J52" s="31"/>
      <c r="K52" s="35" t="s">
        <v>645</v>
      </c>
    </row>
    <row r="53" spans="2:11" x14ac:dyDescent="0.35">
      <c r="B53" s="8" t="s">
        <v>1346</v>
      </c>
      <c r="C53" s="60" t="s">
        <v>1347</v>
      </c>
      <c r="D53" s="54" t="s">
        <v>1348</v>
      </c>
      <c r="E53" s="6" t="s">
        <v>798</v>
      </c>
      <c r="F53" s="19">
        <v>10000</v>
      </c>
      <c r="G53" s="24">
        <v>49740.15</v>
      </c>
      <c r="H53" s="24">
        <v>0.67</v>
      </c>
      <c r="I53" s="31">
        <v>6.8101000000000003</v>
      </c>
      <c r="J53" s="31"/>
      <c r="K53" s="35" t="s">
        <v>645</v>
      </c>
    </row>
    <row r="54" spans="2:11" x14ac:dyDescent="0.35">
      <c r="B54" s="8" t="s">
        <v>1349</v>
      </c>
      <c r="C54" s="60" t="s">
        <v>1328</v>
      </c>
      <c r="D54" s="54" t="s">
        <v>1350</v>
      </c>
      <c r="E54" s="6" t="s">
        <v>798</v>
      </c>
      <c r="F54" s="19">
        <v>10000</v>
      </c>
      <c r="G54" s="24">
        <v>49719.65</v>
      </c>
      <c r="H54" s="24">
        <v>0.67</v>
      </c>
      <c r="I54" s="31">
        <v>6.6395999999999997</v>
      </c>
      <c r="J54" s="31"/>
      <c r="K54" s="35" t="s">
        <v>645</v>
      </c>
    </row>
    <row r="55" spans="2:11" x14ac:dyDescent="0.35">
      <c r="B55" s="8" t="s">
        <v>1351</v>
      </c>
      <c r="C55" s="60" t="s">
        <v>4903</v>
      </c>
      <c r="D55" s="54" t="s">
        <v>1352</v>
      </c>
      <c r="E55" s="6" t="s">
        <v>798</v>
      </c>
      <c r="F55" s="19">
        <v>10000</v>
      </c>
      <c r="G55" s="24">
        <v>49713.5</v>
      </c>
      <c r="H55" s="24">
        <v>0.67</v>
      </c>
      <c r="I55" s="31">
        <v>6.7854999999999999</v>
      </c>
      <c r="J55" s="31"/>
      <c r="K55" s="35" t="s">
        <v>645</v>
      </c>
    </row>
    <row r="56" spans="2:11" x14ac:dyDescent="0.35">
      <c r="B56" s="8" t="s">
        <v>1353</v>
      </c>
      <c r="C56" s="60" t="s">
        <v>823</v>
      </c>
      <c r="D56" s="54" t="s">
        <v>1354</v>
      </c>
      <c r="E56" s="6" t="s">
        <v>798</v>
      </c>
      <c r="F56" s="19">
        <v>10000</v>
      </c>
      <c r="G56" s="24">
        <v>49710.6</v>
      </c>
      <c r="H56" s="24">
        <v>0.67</v>
      </c>
      <c r="I56" s="31">
        <v>6.2497999999999996</v>
      </c>
      <c r="J56" s="31"/>
      <c r="K56" s="35"/>
    </row>
    <row r="57" spans="2:11" x14ac:dyDescent="0.35">
      <c r="B57" s="8" t="s">
        <v>1355</v>
      </c>
      <c r="C57" s="60" t="s">
        <v>820</v>
      </c>
      <c r="D57" s="54" t="s">
        <v>1356</v>
      </c>
      <c r="E57" s="6" t="s">
        <v>798</v>
      </c>
      <c r="F57" s="19">
        <v>10000</v>
      </c>
      <c r="G57" s="24">
        <v>49699.75</v>
      </c>
      <c r="H57" s="24">
        <v>0.67</v>
      </c>
      <c r="I57" s="31">
        <v>6.3002000000000002</v>
      </c>
      <c r="J57" s="31"/>
      <c r="K57" s="35" t="s">
        <v>645</v>
      </c>
    </row>
    <row r="58" spans="2:11" x14ac:dyDescent="0.35">
      <c r="B58" s="8" t="s">
        <v>1357</v>
      </c>
      <c r="C58" s="60" t="s">
        <v>429</v>
      </c>
      <c r="D58" s="54" t="s">
        <v>1358</v>
      </c>
      <c r="E58" s="6" t="s">
        <v>798</v>
      </c>
      <c r="F58" s="19">
        <v>10000</v>
      </c>
      <c r="G58" s="24">
        <v>49695.65</v>
      </c>
      <c r="H58" s="24">
        <v>0.67</v>
      </c>
      <c r="I58" s="31">
        <v>6.5746000000000002</v>
      </c>
      <c r="J58" s="31"/>
      <c r="K58" s="35" t="s">
        <v>645</v>
      </c>
    </row>
    <row r="59" spans="2:11" x14ac:dyDescent="0.35">
      <c r="B59" s="8" t="s">
        <v>1359</v>
      </c>
      <c r="C59" s="60" t="s">
        <v>1360</v>
      </c>
      <c r="D59" s="54" t="s">
        <v>1361</v>
      </c>
      <c r="E59" s="6" t="s">
        <v>798</v>
      </c>
      <c r="F59" s="19">
        <v>10000</v>
      </c>
      <c r="G59" s="24">
        <v>49654.45</v>
      </c>
      <c r="H59" s="24">
        <v>0.67</v>
      </c>
      <c r="I59" s="31">
        <v>6.6848999999999998</v>
      </c>
      <c r="J59" s="31"/>
      <c r="K59" s="35" t="s">
        <v>645</v>
      </c>
    </row>
    <row r="60" spans="2:11" x14ac:dyDescent="0.35">
      <c r="B60" s="8" t="s">
        <v>1362</v>
      </c>
      <c r="C60" s="60" t="s">
        <v>1363</v>
      </c>
      <c r="D60" s="54" t="s">
        <v>1364</v>
      </c>
      <c r="E60" s="6" t="s">
        <v>798</v>
      </c>
      <c r="F60" s="19">
        <v>10000</v>
      </c>
      <c r="G60" s="24">
        <v>49645.4</v>
      </c>
      <c r="H60" s="24">
        <v>0.67</v>
      </c>
      <c r="I60" s="31">
        <v>6.6851000000000003</v>
      </c>
      <c r="J60" s="31"/>
      <c r="K60" s="35" t="s">
        <v>645</v>
      </c>
    </row>
    <row r="61" spans="2:11" x14ac:dyDescent="0.35">
      <c r="B61" s="8" t="s">
        <v>1365</v>
      </c>
      <c r="C61" s="60" t="s">
        <v>1366</v>
      </c>
      <c r="D61" s="54" t="s">
        <v>1367</v>
      </c>
      <c r="E61" s="6" t="s">
        <v>798</v>
      </c>
      <c r="F61" s="19">
        <v>10000</v>
      </c>
      <c r="G61" s="24">
        <v>49631.7</v>
      </c>
      <c r="H61" s="24">
        <v>0.67</v>
      </c>
      <c r="I61" s="31">
        <v>6.9450000000000003</v>
      </c>
      <c r="J61" s="31"/>
      <c r="K61" s="35" t="s">
        <v>645</v>
      </c>
    </row>
    <row r="62" spans="2:11" x14ac:dyDescent="0.35">
      <c r="B62" s="8" t="s">
        <v>1368</v>
      </c>
      <c r="C62" s="60" t="s">
        <v>1369</v>
      </c>
      <c r="D62" s="54" t="s">
        <v>1370</v>
      </c>
      <c r="E62" s="6" t="s">
        <v>798</v>
      </c>
      <c r="F62" s="19">
        <v>10000</v>
      </c>
      <c r="G62" s="24">
        <v>49618.9</v>
      </c>
      <c r="H62" s="24">
        <v>0.67</v>
      </c>
      <c r="I62" s="31">
        <v>6.6752000000000002</v>
      </c>
      <c r="J62" s="31"/>
      <c r="K62" s="35" t="s">
        <v>645</v>
      </c>
    </row>
    <row r="63" spans="2:11" x14ac:dyDescent="0.35">
      <c r="B63" s="8" t="s">
        <v>1371</v>
      </c>
      <c r="C63" s="60" t="s">
        <v>1372</v>
      </c>
      <c r="D63" s="54" t="s">
        <v>1373</v>
      </c>
      <c r="E63" s="6" t="s">
        <v>798</v>
      </c>
      <c r="F63" s="19">
        <v>10000</v>
      </c>
      <c r="G63" s="24">
        <v>49588</v>
      </c>
      <c r="H63" s="24">
        <v>0.66</v>
      </c>
      <c r="I63" s="31">
        <v>6.4523000000000001</v>
      </c>
      <c r="J63" s="31"/>
      <c r="K63" s="35" t="s">
        <v>645</v>
      </c>
    </row>
    <row r="64" spans="2:11" x14ac:dyDescent="0.35">
      <c r="B64" s="8" t="s">
        <v>1374</v>
      </c>
      <c r="C64" s="60" t="s">
        <v>1328</v>
      </c>
      <c r="D64" s="54" t="s">
        <v>1375</v>
      </c>
      <c r="E64" s="6" t="s">
        <v>798</v>
      </c>
      <c r="F64" s="19">
        <v>10000</v>
      </c>
      <c r="G64" s="24">
        <v>49585.1</v>
      </c>
      <c r="H64" s="24">
        <v>0.66</v>
      </c>
      <c r="I64" s="31">
        <v>6.6394000000000002</v>
      </c>
      <c r="J64" s="31"/>
      <c r="K64" s="35" t="s">
        <v>645</v>
      </c>
    </row>
    <row r="65" spans="2:11" x14ac:dyDescent="0.35">
      <c r="B65" s="8" t="s">
        <v>1376</v>
      </c>
      <c r="C65" s="60" t="s">
        <v>1360</v>
      </c>
      <c r="D65" s="54" t="s">
        <v>1377</v>
      </c>
      <c r="E65" s="6" t="s">
        <v>798</v>
      </c>
      <c r="F65" s="19">
        <v>10000</v>
      </c>
      <c r="G65" s="24">
        <v>49528.35</v>
      </c>
      <c r="H65" s="24">
        <v>0.66</v>
      </c>
      <c r="I65" s="31">
        <v>6.6847000000000003</v>
      </c>
      <c r="J65" s="31"/>
      <c r="K65" s="35" t="s">
        <v>645</v>
      </c>
    </row>
    <row r="66" spans="2:11" x14ac:dyDescent="0.35">
      <c r="B66" s="8" t="s">
        <v>1378</v>
      </c>
      <c r="C66" s="60" t="s">
        <v>1363</v>
      </c>
      <c r="D66" s="54" t="s">
        <v>1379</v>
      </c>
      <c r="E66" s="6" t="s">
        <v>798</v>
      </c>
      <c r="F66" s="19">
        <v>10000</v>
      </c>
      <c r="G66" s="24">
        <v>49501.35</v>
      </c>
      <c r="H66" s="24">
        <v>0.66</v>
      </c>
      <c r="I66" s="31">
        <v>6.6851000000000003</v>
      </c>
      <c r="J66" s="31"/>
      <c r="K66" s="35" t="s">
        <v>645</v>
      </c>
    </row>
    <row r="67" spans="2:11" x14ac:dyDescent="0.35">
      <c r="B67" s="8" t="s">
        <v>1380</v>
      </c>
      <c r="C67" s="60" t="s">
        <v>70</v>
      </c>
      <c r="D67" s="54" t="s">
        <v>1381</v>
      </c>
      <c r="E67" s="6" t="s">
        <v>798</v>
      </c>
      <c r="F67" s="19">
        <v>10000</v>
      </c>
      <c r="G67" s="24">
        <v>49353.9</v>
      </c>
      <c r="H67" s="24">
        <v>0.66</v>
      </c>
      <c r="I67" s="31">
        <v>6.9249999999999998</v>
      </c>
      <c r="J67" s="31"/>
      <c r="K67" s="35" t="s">
        <v>645</v>
      </c>
    </row>
    <row r="68" spans="2:11" x14ac:dyDescent="0.35">
      <c r="B68" s="8" t="s">
        <v>1382</v>
      </c>
      <c r="C68" s="60" t="s">
        <v>1363</v>
      </c>
      <c r="D68" s="54" t="s">
        <v>1383</v>
      </c>
      <c r="E68" s="6" t="s">
        <v>798</v>
      </c>
      <c r="F68" s="19">
        <v>10000</v>
      </c>
      <c r="G68" s="24">
        <v>49308.45</v>
      </c>
      <c r="H68" s="24">
        <v>0.66</v>
      </c>
      <c r="I68" s="31">
        <v>7.0125000000000002</v>
      </c>
      <c r="J68" s="31"/>
      <c r="K68" s="35" t="s">
        <v>645</v>
      </c>
    </row>
    <row r="69" spans="2:11" x14ac:dyDescent="0.35">
      <c r="B69" s="8" t="s">
        <v>1384</v>
      </c>
      <c r="C69" s="60" t="s">
        <v>651</v>
      </c>
      <c r="D69" s="54" t="s">
        <v>1385</v>
      </c>
      <c r="E69" s="6" t="s">
        <v>798</v>
      </c>
      <c r="F69" s="19">
        <v>9000</v>
      </c>
      <c r="G69" s="24">
        <v>44717.22</v>
      </c>
      <c r="H69" s="24">
        <v>0.6</v>
      </c>
      <c r="I69" s="31">
        <v>6.5948000000000002</v>
      </c>
      <c r="J69" s="31"/>
      <c r="K69" s="35" t="s">
        <v>645</v>
      </c>
    </row>
    <row r="70" spans="2:11" x14ac:dyDescent="0.35">
      <c r="B70" s="8" t="s">
        <v>1386</v>
      </c>
      <c r="C70" s="60" t="s">
        <v>70</v>
      </c>
      <c r="D70" s="54" t="s">
        <v>1387</v>
      </c>
      <c r="E70" s="6" t="s">
        <v>798</v>
      </c>
      <c r="F70" s="19">
        <v>8500</v>
      </c>
      <c r="G70" s="24">
        <v>42243.05</v>
      </c>
      <c r="H70" s="24">
        <v>0.56999999999999995</v>
      </c>
      <c r="I70" s="31">
        <v>6.53</v>
      </c>
      <c r="J70" s="31"/>
      <c r="K70" s="35" t="s">
        <v>645</v>
      </c>
    </row>
    <row r="71" spans="2:11" x14ac:dyDescent="0.35">
      <c r="B71" s="8" t="s">
        <v>1388</v>
      </c>
      <c r="C71" s="60" t="s">
        <v>1389</v>
      </c>
      <c r="D71" s="54" t="s">
        <v>1390</v>
      </c>
      <c r="E71" s="6" t="s">
        <v>798</v>
      </c>
      <c r="F71" s="19">
        <v>8000</v>
      </c>
      <c r="G71" s="24">
        <v>39856.959999999999</v>
      </c>
      <c r="H71" s="24">
        <v>0.53</v>
      </c>
      <c r="I71" s="31">
        <v>6.5505000000000004</v>
      </c>
      <c r="J71" s="31"/>
      <c r="K71" s="35" t="s">
        <v>645</v>
      </c>
    </row>
    <row r="72" spans="2:11" x14ac:dyDescent="0.35">
      <c r="B72" s="8" t="s">
        <v>1391</v>
      </c>
      <c r="C72" s="60" t="s">
        <v>1392</v>
      </c>
      <c r="D72" s="54" t="s">
        <v>1393</v>
      </c>
      <c r="E72" s="6" t="s">
        <v>798</v>
      </c>
      <c r="F72" s="19">
        <v>8000</v>
      </c>
      <c r="G72" s="24">
        <v>39770.32</v>
      </c>
      <c r="H72" s="24">
        <v>0.53</v>
      </c>
      <c r="I72" s="31">
        <v>6.7998000000000003</v>
      </c>
      <c r="J72" s="31"/>
      <c r="K72" s="35" t="s">
        <v>645</v>
      </c>
    </row>
    <row r="73" spans="2:11" x14ac:dyDescent="0.35">
      <c r="B73" s="8" t="s">
        <v>1394</v>
      </c>
      <c r="C73" s="60" t="s">
        <v>1395</v>
      </c>
      <c r="D73" s="54" t="s">
        <v>1396</v>
      </c>
      <c r="E73" s="6" t="s">
        <v>798</v>
      </c>
      <c r="F73" s="19">
        <v>8000</v>
      </c>
      <c r="G73" s="24">
        <v>39690.36</v>
      </c>
      <c r="H73" s="24">
        <v>0.53</v>
      </c>
      <c r="I73" s="31">
        <v>6.7801999999999998</v>
      </c>
      <c r="J73" s="31"/>
      <c r="K73" s="35" t="s">
        <v>645</v>
      </c>
    </row>
    <row r="74" spans="2:11" x14ac:dyDescent="0.35">
      <c r="B74" s="8" t="s">
        <v>1397</v>
      </c>
      <c r="C74" s="60" t="s">
        <v>1398</v>
      </c>
      <c r="D74" s="54" t="s">
        <v>1399</v>
      </c>
      <c r="E74" s="6" t="s">
        <v>798</v>
      </c>
      <c r="F74" s="19">
        <v>8000</v>
      </c>
      <c r="G74" s="24">
        <v>39663.68</v>
      </c>
      <c r="H74" s="24">
        <v>0.53</v>
      </c>
      <c r="I74" s="31">
        <v>6.585</v>
      </c>
      <c r="J74" s="31"/>
      <c r="K74" s="35" t="s">
        <v>645</v>
      </c>
    </row>
    <row r="75" spans="2:11" x14ac:dyDescent="0.35">
      <c r="B75" s="8" t="s">
        <v>1400</v>
      </c>
      <c r="C75" s="60" t="s">
        <v>1366</v>
      </c>
      <c r="D75" s="54" t="s">
        <v>1401</v>
      </c>
      <c r="E75" s="6" t="s">
        <v>798</v>
      </c>
      <c r="F75" s="19">
        <v>8000</v>
      </c>
      <c r="G75" s="24">
        <v>39652.959999999999</v>
      </c>
      <c r="H75" s="24">
        <v>0.53</v>
      </c>
      <c r="I75" s="31">
        <v>6.9448999999999996</v>
      </c>
      <c r="J75" s="31"/>
      <c r="K75" s="35" t="s">
        <v>645</v>
      </c>
    </row>
    <row r="76" spans="2:11" x14ac:dyDescent="0.35">
      <c r="B76" s="8" t="s">
        <v>1402</v>
      </c>
      <c r="C76" s="60" t="s">
        <v>1366</v>
      </c>
      <c r="D76" s="54" t="s">
        <v>1403</v>
      </c>
      <c r="E76" s="6" t="s">
        <v>798</v>
      </c>
      <c r="F76" s="19">
        <v>7000</v>
      </c>
      <c r="G76" s="24">
        <v>34775.06</v>
      </c>
      <c r="H76" s="24">
        <v>0.47</v>
      </c>
      <c r="I76" s="31">
        <v>6.9447000000000001</v>
      </c>
      <c r="J76" s="31"/>
      <c r="K76" s="35" t="s">
        <v>645</v>
      </c>
    </row>
    <row r="77" spans="2:11" x14ac:dyDescent="0.35">
      <c r="B77" s="8" t="s">
        <v>1404</v>
      </c>
      <c r="C77" s="60" t="s">
        <v>1372</v>
      </c>
      <c r="D77" s="54" t="s">
        <v>1405</v>
      </c>
      <c r="E77" s="6" t="s">
        <v>798</v>
      </c>
      <c r="F77" s="19">
        <v>7000</v>
      </c>
      <c r="G77" s="24">
        <v>34766.480000000003</v>
      </c>
      <c r="H77" s="24">
        <v>0.47</v>
      </c>
      <c r="I77" s="31">
        <v>6.4522000000000004</v>
      </c>
      <c r="J77" s="31"/>
      <c r="K77" s="35" t="s">
        <v>645</v>
      </c>
    </row>
    <row r="78" spans="2:11" x14ac:dyDescent="0.35">
      <c r="B78" s="8" t="s">
        <v>1406</v>
      </c>
      <c r="C78" s="60" t="s">
        <v>1407</v>
      </c>
      <c r="D78" s="54" t="s">
        <v>1408</v>
      </c>
      <c r="E78" s="6" t="s">
        <v>798</v>
      </c>
      <c r="F78" s="19">
        <v>6000</v>
      </c>
      <c r="G78" s="24">
        <v>29902.5</v>
      </c>
      <c r="H78" s="24">
        <v>0.4</v>
      </c>
      <c r="I78" s="31">
        <v>7.0007000000000001</v>
      </c>
      <c r="J78" s="31"/>
      <c r="K78" s="35" t="s">
        <v>645</v>
      </c>
    </row>
    <row r="79" spans="2:11" x14ac:dyDescent="0.35">
      <c r="B79" s="8" t="s">
        <v>1409</v>
      </c>
      <c r="C79" s="60" t="s">
        <v>423</v>
      </c>
      <c r="D79" s="54" t="s">
        <v>1410</v>
      </c>
      <c r="E79" s="6" t="s">
        <v>798</v>
      </c>
      <c r="F79" s="19">
        <v>6000</v>
      </c>
      <c r="G79" s="24">
        <v>29888.58</v>
      </c>
      <c r="H79" s="24">
        <v>0.4</v>
      </c>
      <c r="I79" s="31">
        <v>6.4802</v>
      </c>
      <c r="J79" s="31"/>
      <c r="K79" s="35" t="s">
        <v>645</v>
      </c>
    </row>
    <row r="80" spans="2:11" x14ac:dyDescent="0.35">
      <c r="B80" s="8" t="s">
        <v>1411</v>
      </c>
      <c r="C80" s="60" t="s">
        <v>1412</v>
      </c>
      <c r="D80" s="54" t="s">
        <v>1413</v>
      </c>
      <c r="E80" s="6" t="s">
        <v>798</v>
      </c>
      <c r="F80" s="19">
        <v>6000</v>
      </c>
      <c r="G80" s="24">
        <v>29737.53</v>
      </c>
      <c r="H80" s="24">
        <v>0.4</v>
      </c>
      <c r="I80" s="31">
        <v>6.5746000000000002</v>
      </c>
      <c r="J80" s="31"/>
      <c r="K80" s="35" t="s">
        <v>645</v>
      </c>
    </row>
    <row r="81" spans="2:11" x14ac:dyDescent="0.35">
      <c r="B81" s="8" t="s">
        <v>1414</v>
      </c>
      <c r="C81" s="60" t="s">
        <v>1363</v>
      </c>
      <c r="D81" s="54" t="s">
        <v>1415</v>
      </c>
      <c r="E81" s="6" t="s">
        <v>798</v>
      </c>
      <c r="F81" s="19">
        <v>6000</v>
      </c>
      <c r="G81" s="24">
        <v>29733.15</v>
      </c>
      <c r="H81" s="24">
        <v>0.4</v>
      </c>
      <c r="I81" s="31">
        <v>6.6852999999999998</v>
      </c>
      <c r="J81" s="31"/>
      <c r="K81" s="35" t="s">
        <v>645</v>
      </c>
    </row>
    <row r="82" spans="2:11" x14ac:dyDescent="0.35">
      <c r="B82" s="8" t="s">
        <v>1416</v>
      </c>
      <c r="C82" s="60" t="s">
        <v>1392</v>
      </c>
      <c r="D82" s="54" t="s">
        <v>1417</v>
      </c>
      <c r="E82" s="6" t="s">
        <v>798</v>
      </c>
      <c r="F82" s="19">
        <v>6000</v>
      </c>
      <c r="G82" s="24">
        <v>29530.74</v>
      </c>
      <c r="H82" s="24">
        <v>0.4</v>
      </c>
      <c r="I82" s="31">
        <v>7.2500999999999998</v>
      </c>
      <c r="J82" s="31"/>
      <c r="K82" s="35" t="s">
        <v>645</v>
      </c>
    </row>
    <row r="83" spans="2:11" x14ac:dyDescent="0.35">
      <c r="B83" s="8" t="s">
        <v>1418</v>
      </c>
      <c r="C83" s="60" t="s">
        <v>1065</v>
      </c>
      <c r="D83" s="54" t="s">
        <v>1419</v>
      </c>
      <c r="E83" s="6" t="s">
        <v>798</v>
      </c>
      <c r="F83" s="19">
        <v>5000</v>
      </c>
      <c r="G83" s="24">
        <v>24940.95</v>
      </c>
      <c r="H83" s="24">
        <v>0.33</v>
      </c>
      <c r="I83" s="31">
        <v>6.1740000000000004</v>
      </c>
      <c r="J83" s="31"/>
      <c r="K83" s="35" t="s">
        <v>645</v>
      </c>
    </row>
    <row r="84" spans="2:11" x14ac:dyDescent="0.35">
      <c r="B84" s="8" t="s">
        <v>1420</v>
      </c>
      <c r="C84" s="60" t="s">
        <v>1369</v>
      </c>
      <c r="D84" s="54" t="s">
        <v>1421</v>
      </c>
      <c r="E84" s="6" t="s">
        <v>798</v>
      </c>
      <c r="F84" s="19">
        <v>5000</v>
      </c>
      <c r="G84" s="24">
        <v>24905.5</v>
      </c>
      <c r="H84" s="24">
        <v>0.33</v>
      </c>
      <c r="I84" s="31">
        <v>6.5949</v>
      </c>
      <c r="J84" s="31"/>
      <c r="K84" s="35" t="s">
        <v>645</v>
      </c>
    </row>
    <row r="85" spans="2:11" x14ac:dyDescent="0.35">
      <c r="B85" s="8" t="s">
        <v>1422</v>
      </c>
      <c r="C85" s="60" t="s">
        <v>1389</v>
      </c>
      <c r="D85" s="54" t="s">
        <v>1423</v>
      </c>
      <c r="E85" s="6" t="s">
        <v>798</v>
      </c>
      <c r="F85" s="19">
        <v>5000</v>
      </c>
      <c r="G85" s="24">
        <v>24859.08</v>
      </c>
      <c r="H85" s="24">
        <v>0.33</v>
      </c>
      <c r="I85" s="31">
        <v>6.6746999999999996</v>
      </c>
      <c r="J85" s="31"/>
      <c r="K85" s="35" t="s">
        <v>645</v>
      </c>
    </row>
    <row r="86" spans="2:11" x14ac:dyDescent="0.35">
      <c r="B86" s="8" t="s">
        <v>1424</v>
      </c>
      <c r="C86" s="60" t="s">
        <v>1425</v>
      </c>
      <c r="D86" s="54" t="s">
        <v>1426</v>
      </c>
      <c r="E86" s="6" t="s">
        <v>798</v>
      </c>
      <c r="F86" s="19">
        <v>5000</v>
      </c>
      <c r="G86" s="24">
        <v>24837.48</v>
      </c>
      <c r="H86" s="24">
        <v>0.33</v>
      </c>
      <c r="I86" s="31">
        <v>7.0251999999999999</v>
      </c>
      <c r="J86" s="31"/>
      <c r="K86" s="35" t="s">
        <v>645</v>
      </c>
    </row>
    <row r="87" spans="2:11" x14ac:dyDescent="0.35">
      <c r="B87" s="8" t="s">
        <v>1427</v>
      </c>
      <c r="C87" s="60" t="s">
        <v>1428</v>
      </c>
      <c r="D87" s="54" t="s">
        <v>1429</v>
      </c>
      <c r="E87" s="6" t="s">
        <v>798</v>
      </c>
      <c r="F87" s="19">
        <v>5000</v>
      </c>
      <c r="G87" s="24">
        <v>24777.63</v>
      </c>
      <c r="H87" s="24">
        <v>0.33</v>
      </c>
      <c r="I87" s="31">
        <v>6.6852999999999998</v>
      </c>
      <c r="J87" s="31"/>
      <c r="K87" s="35" t="s">
        <v>645</v>
      </c>
    </row>
    <row r="88" spans="2:11" x14ac:dyDescent="0.35">
      <c r="B88" s="8" t="s">
        <v>1430</v>
      </c>
      <c r="C88" s="60" t="s">
        <v>1431</v>
      </c>
      <c r="D88" s="54" t="s">
        <v>1432</v>
      </c>
      <c r="E88" s="6" t="s">
        <v>798</v>
      </c>
      <c r="F88" s="19">
        <v>5000</v>
      </c>
      <c r="G88" s="24">
        <v>24776.68</v>
      </c>
      <c r="H88" s="24">
        <v>0.33</v>
      </c>
      <c r="I88" s="31">
        <v>6.9999000000000002</v>
      </c>
      <c r="J88" s="31"/>
      <c r="K88" s="35" t="s">
        <v>645</v>
      </c>
    </row>
    <row r="89" spans="2:11" x14ac:dyDescent="0.35">
      <c r="B89" s="8" t="s">
        <v>1433</v>
      </c>
      <c r="C89" s="60" t="s">
        <v>672</v>
      </c>
      <c r="D89" s="54" t="s">
        <v>1434</v>
      </c>
      <c r="E89" s="6" t="s">
        <v>1435</v>
      </c>
      <c r="F89" s="19">
        <v>4100</v>
      </c>
      <c r="G89" s="24">
        <v>20384.79</v>
      </c>
      <c r="H89" s="24">
        <v>0.27</v>
      </c>
      <c r="I89" s="31">
        <v>6.6551</v>
      </c>
      <c r="J89" s="31"/>
      <c r="K89" s="35" t="s">
        <v>645</v>
      </c>
    </row>
    <row r="90" spans="2:11" x14ac:dyDescent="0.35">
      <c r="B90" s="8" t="s">
        <v>1436</v>
      </c>
      <c r="C90" s="60" t="s">
        <v>1360</v>
      </c>
      <c r="D90" s="54" t="s">
        <v>1437</v>
      </c>
      <c r="E90" s="6" t="s">
        <v>798</v>
      </c>
      <c r="F90" s="19">
        <v>4000</v>
      </c>
      <c r="G90" s="24">
        <v>19906.419999999998</v>
      </c>
      <c r="H90" s="24">
        <v>0.27</v>
      </c>
      <c r="I90" s="31">
        <v>6.5994999999999999</v>
      </c>
      <c r="J90" s="31"/>
      <c r="K90" s="35" t="s">
        <v>645</v>
      </c>
    </row>
    <row r="91" spans="2:11" x14ac:dyDescent="0.35">
      <c r="B91" s="8" t="s">
        <v>1438</v>
      </c>
      <c r="C91" s="60" t="s">
        <v>1439</v>
      </c>
      <c r="D91" s="54" t="s">
        <v>1440</v>
      </c>
      <c r="E91" s="6" t="s">
        <v>805</v>
      </c>
      <c r="F91" s="19">
        <v>4000</v>
      </c>
      <c r="G91" s="24">
        <v>19892.64</v>
      </c>
      <c r="H91" s="24">
        <v>0.27</v>
      </c>
      <c r="I91" s="31">
        <v>6.3551000000000002</v>
      </c>
      <c r="J91" s="31"/>
      <c r="K91" s="35" t="s">
        <v>645</v>
      </c>
    </row>
    <row r="92" spans="2:11" x14ac:dyDescent="0.35">
      <c r="B92" s="8" t="s">
        <v>1441</v>
      </c>
      <c r="C92" s="60" t="s">
        <v>1442</v>
      </c>
      <c r="D92" s="54" t="s">
        <v>1443</v>
      </c>
      <c r="E92" s="6" t="s">
        <v>798</v>
      </c>
      <c r="F92" s="19">
        <v>4000</v>
      </c>
      <c r="G92" s="24">
        <v>19885.060000000001</v>
      </c>
      <c r="H92" s="24">
        <v>0.27</v>
      </c>
      <c r="I92" s="31">
        <v>6.8056999999999999</v>
      </c>
      <c r="J92" s="31"/>
      <c r="K92" s="35" t="s">
        <v>645</v>
      </c>
    </row>
    <row r="93" spans="2:11" x14ac:dyDescent="0.35">
      <c r="B93" s="8" t="s">
        <v>1444</v>
      </c>
      <c r="C93" s="60" t="s">
        <v>1439</v>
      </c>
      <c r="D93" s="54" t="s">
        <v>1445</v>
      </c>
      <c r="E93" s="6" t="s">
        <v>805</v>
      </c>
      <c r="F93" s="19">
        <v>4000</v>
      </c>
      <c r="G93" s="24">
        <v>19882.32</v>
      </c>
      <c r="H93" s="24">
        <v>0.27</v>
      </c>
      <c r="I93" s="31">
        <v>6.3545999999999996</v>
      </c>
      <c r="J93" s="31"/>
      <c r="K93" s="35" t="s">
        <v>645</v>
      </c>
    </row>
    <row r="94" spans="2:11" x14ac:dyDescent="0.35">
      <c r="B94" s="8" t="s">
        <v>1446</v>
      </c>
      <c r="C94" s="60" t="s">
        <v>1447</v>
      </c>
      <c r="D94" s="54" t="s">
        <v>1448</v>
      </c>
      <c r="E94" s="6" t="s">
        <v>798</v>
      </c>
      <c r="F94" s="19">
        <v>4000</v>
      </c>
      <c r="G94" s="24">
        <v>19859.64</v>
      </c>
      <c r="H94" s="24">
        <v>0.27</v>
      </c>
      <c r="I94" s="31">
        <v>6.6150000000000002</v>
      </c>
      <c r="J94" s="31"/>
      <c r="K94" s="35" t="s">
        <v>645</v>
      </c>
    </row>
    <row r="95" spans="2:11" x14ac:dyDescent="0.35">
      <c r="B95" s="8" t="s">
        <v>1449</v>
      </c>
      <c r="C95" s="60" t="s">
        <v>1369</v>
      </c>
      <c r="D95" s="54" t="s">
        <v>1450</v>
      </c>
      <c r="E95" s="6" t="s">
        <v>798</v>
      </c>
      <c r="F95" s="19">
        <v>4000</v>
      </c>
      <c r="G95" s="24">
        <v>19851.16</v>
      </c>
      <c r="H95" s="24">
        <v>0.27</v>
      </c>
      <c r="I95" s="31">
        <v>6.6749000000000001</v>
      </c>
      <c r="J95" s="31"/>
      <c r="K95" s="35" t="s">
        <v>645</v>
      </c>
    </row>
    <row r="96" spans="2:11" x14ac:dyDescent="0.35">
      <c r="B96" s="8" t="s">
        <v>1451</v>
      </c>
      <c r="C96" s="60" t="s">
        <v>340</v>
      </c>
      <c r="D96" s="54" t="s">
        <v>1452</v>
      </c>
      <c r="E96" s="6" t="s">
        <v>798</v>
      </c>
      <c r="F96" s="19">
        <v>4000</v>
      </c>
      <c r="G96" s="24">
        <v>19849.14</v>
      </c>
      <c r="H96" s="24">
        <v>0.27</v>
      </c>
      <c r="I96" s="31">
        <v>6.6050000000000004</v>
      </c>
      <c r="J96" s="31"/>
      <c r="K96" s="35" t="s">
        <v>645</v>
      </c>
    </row>
    <row r="97" spans="2:11" x14ac:dyDescent="0.35">
      <c r="B97" s="8" t="s">
        <v>1453</v>
      </c>
      <c r="C97" s="60" t="s">
        <v>1454</v>
      </c>
      <c r="D97" s="54" t="s">
        <v>1455</v>
      </c>
      <c r="E97" s="6" t="s">
        <v>805</v>
      </c>
      <c r="F97" s="19">
        <v>4000</v>
      </c>
      <c r="G97" s="24">
        <v>19845.3</v>
      </c>
      <c r="H97" s="24">
        <v>0.27</v>
      </c>
      <c r="I97" s="31">
        <v>6.9397000000000002</v>
      </c>
      <c r="J97" s="31"/>
      <c r="K97" s="35" t="s">
        <v>645</v>
      </c>
    </row>
    <row r="98" spans="2:11" x14ac:dyDescent="0.35">
      <c r="B98" s="8" t="s">
        <v>1456</v>
      </c>
      <c r="C98" s="60" t="s">
        <v>1369</v>
      </c>
      <c r="D98" s="54" t="s">
        <v>1457</v>
      </c>
      <c r="E98" s="6" t="s">
        <v>798</v>
      </c>
      <c r="F98" s="19">
        <v>4000</v>
      </c>
      <c r="G98" s="24">
        <v>19836.759999999998</v>
      </c>
      <c r="H98" s="24">
        <v>0.27</v>
      </c>
      <c r="I98" s="31">
        <v>6.6752000000000002</v>
      </c>
      <c r="J98" s="31"/>
      <c r="K98" s="35" t="s">
        <v>645</v>
      </c>
    </row>
    <row r="99" spans="2:11" x14ac:dyDescent="0.35">
      <c r="B99" s="8" t="s">
        <v>1458</v>
      </c>
      <c r="C99" s="60" t="s">
        <v>1459</v>
      </c>
      <c r="D99" s="54" t="s">
        <v>1460</v>
      </c>
      <c r="E99" s="6" t="s">
        <v>798</v>
      </c>
      <c r="F99" s="19">
        <v>4000</v>
      </c>
      <c r="G99" s="24">
        <v>19833.48</v>
      </c>
      <c r="H99" s="24">
        <v>0.27</v>
      </c>
      <c r="I99" s="31">
        <v>6.81</v>
      </c>
      <c r="J99" s="31"/>
      <c r="K99" s="35" t="s">
        <v>645</v>
      </c>
    </row>
    <row r="100" spans="2:11" x14ac:dyDescent="0.35">
      <c r="B100" s="8" t="s">
        <v>1461</v>
      </c>
      <c r="C100" s="60" t="s">
        <v>1369</v>
      </c>
      <c r="D100" s="54" t="s">
        <v>1462</v>
      </c>
      <c r="E100" s="6" t="s">
        <v>798</v>
      </c>
      <c r="F100" s="19">
        <v>4000</v>
      </c>
      <c r="G100" s="24">
        <v>19833.16</v>
      </c>
      <c r="H100" s="24">
        <v>0.27</v>
      </c>
      <c r="I100" s="31">
        <v>6.6749000000000001</v>
      </c>
      <c r="J100" s="31"/>
      <c r="K100" s="35" t="s">
        <v>645</v>
      </c>
    </row>
    <row r="101" spans="2:11" x14ac:dyDescent="0.35">
      <c r="B101" s="8" t="s">
        <v>1463</v>
      </c>
      <c r="C101" s="60" t="s">
        <v>1395</v>
      </c>
      <c r="D101" s="54" t="s">
        <v>1464</v>
      </c>
      <c r="E101" s="6" t="s">
        <v>798</v>
      </c>
      <c r="F101" s="19">
        <v>4000</v>
      </c>
      <c r="G101" s="24">
        <v>19808.66</v>
      </c>
      <c r="H101" s="24">
        <v>0.27</v>
      </c>
      <c r="I101" s="31">
        <v>6.7801999999999998</v>
      </c>
      <c r="J101" s="31"/>
      <c r="K101" s="35" t="s">
        <v>645</v>
      </c>
    </row>
    <row r="102" spans="2:11" x14ac:dyDescent="0.35">
      <c r="B102" s="8" t="s">
        <v>1465</v>
      </c>
      <c r="C102" s="60" t="s">
        <v>1466</v>
      </c>
      <c r="D102" s="54" t="s">
        <v>1467</v>
      </c>
      <c r="E102" s="6" t="s">
        <v>798</v>
      </c>
      <c r="F102" s="19">
        <v>4000</v>
      </c>
      <c r="G102" s="24">
        <v>19807.5</v>
      </c>
      <c r="H102" s="24">
        <v>0.27</v>
      </c>
      <c r="I102" s="31">
        <v>6.4499000000000004</v>
      </c>
      <c r="J102" s="31"/>
      <c r="K102" s="35" t="s">
        <v>645</v>
      </c>
    </row>
    <row r="103" spans="2:11" x14ac:dyDescent="0.35">
      <c r="B103" s="8" t="s">
        <v>1468</v>
      </c>
      <c r="C103" s="60" t="s">
        <v>1469</v>
      </c>
      <c r="D103" s="54" t="s">
        <v>1470</v>
      </c>
      <c r="E103" s="6" t="s">
        <v>798</v>
      </c>
      <c r="F103" s="19">
        <v>4000</v>
      </c>
      <c r="G103" s="24">
        <v>19803.060000000001</v>
      </c>
      <c r="H103" s="24">
        <v>0.27</v>
      </c>
      <c r="I103" s="31">
        <v>6.5998000000000001</v>
      </c>
      <c r="J103" s="31"/>
      <c r="K103" s="35" t="s">
        <v>645</v>
      </c>
    </row>
    <row r="104" spans="2:11" x14ac:dyDescent="0.35">
      <c r="B104" s="8" t="s">
        <v>1471</v>
      </c>
      <c r="C104" s="60" t="s">
        <v>1442</v>
      </c>
      <c r="D104" s="54" t="s">
        <v>1472</v>
      </c>
      <c r="E104" s="6" t="s">
        <v>798</v>
      </c>
      <c r="F104" s="19">
        <v>3500</v>
      </c>
      <c r="G104" s="24">
        <v>17419.759999999998</v>
      </c>
      <c r="H104" s="24">
        <v>0.23</v>
      </c>
      <c r="I104" s="31">
        <v>6.7256999999999998</v>
      </c>
      <c r="J104" s="31"/>
      <c r="K104" s="35" t="s">
        <v>645</v>
      </c>
    </row>
    <row r="105" spans="2:11" x14ac:dyDescent="0.35">
      <c r="B105" s="8" t="s">
        <v>1473</v>
      </c>
      <c r="C105" s="60" t="s">
        <v>1474</v>
      </c>
      <c r="D105" s="54" t="s">
        <v>1475</v>
      </c>
      <c r="E105" s="6" t="s">
        <v>798</v>
      </c>
      <c r="F105" s="19">
        <v>3000</v>
      </c>
      <c r="G105" s="24">
        <v>14913.84</v>
      </c>
      <c r="H105" s="24">
        <v>0.2</v>
      </c>
      <c r="I105" s="31">
        <v>6.5902000000000003</v>
      </c>
      <c r="J105" s="31"/>
      <c r="K105" s="35" t="s">
        <v>645</v>
      </c>
    </row>
    <row r="106" spans="2:11" x14ac:dyDescent="0.35">
      <c r="B106" s="8" t="s">
        <v>1476</v>
      </c>
      <c r="C106" s="60" t="s">
        <v>1477</v>
      </c>
      <c r="D106" s="54" t="s">
        <v>1478</v>
      </c>
      <c r="E106" s="6" t="s">
        <v>798</v>
      </c>
      <c r="F106" s="19">
        <v>3000</v>
      </c>
      <c r="G106" s="24">
        <v>14912.99</v>
      </c>
      <c r="H106" s="24">
        <v>0.2</v>
      </c>
      <c r="I106" s="31">
        <v>6.8700999999999999</v>
      </c>
      <c r="J106" s="31"/>
      <c r="K106" s="35" t="s">
        <v>645</v>
      </c>
    </row>
    <row r="107" spans="2:11" x14ac:dyDescent="0.35">
      <c r="B107" s="8" t="s">
        <v>1479</v>
      </c>
      <c r="C107" s="60" t="s">
        <v>1477</v>
      </c>
      <c r="D107" s="54" t="s">
        <v>1480</v>
      </c>
      <c r="E107" s="6" t="s">
        <v>798</v>
      </c>
      <c r="F107" s="19">
        <v>3000</v>
      </c>
      <c r="G107" s="24">
        <v>14907.41</v>
      </c>
      <c r="H107" s="24">
        <v>0.2</v>
      </c>
      <c r="I107" s="31">
        <v>6.8700999999999999</v>
      </c>
      <c r="J107" s="31"/>
      <c r="K107" s="35" t="s">
        <v>645</v>
      </c>
    </row>
    <row r="108" spans="2:11" x14ac:dyDescent="0.35">
      <c r="B108" s="8" t="s">
        <v>1481</v>
      </c>
      <c r="C108" s="60" t="s">
        <v>1347</v>
      </c>
      <c r="D108" s="54" t="s">
        <v>1482</v>
      </c>
      <c r="E108" s="6" t="s">
        <v>798</v>
      </c>
      <c r="F108" s="19">
        <v>3000</v>
      </c>
      <c r="G108" s="24">
        <v>14904.42</v>
      </c>
      <c r="H108" s="24">
        <v>0.2</v>
      </c>
      <c r="I108" s="31">
        <v>6.8849</v>
      </c>
      <c r="J108" s="31"/>
      <c r="K108" s="35" t="s">
        <v>645</v>
      </c>
    </row>
    <row r="109" spans="2:11" x14ac:dyDescent="0.35">
      <c r="B109" s="8" t="s">
        <v>1483</v>
      </c>
      <c r="C109" s="60" t="s">
        <v>706</v>
      </c>
      <c r="D109" s="54" t="s">
        <v>1484</v>
      </c>
      <c r="E109" s="6" t="s">
        <v>798</v>
      </c>
      <c r="F109" s="19">
        <v>3000</v>
      </c>
      <c r="G109" s="24">
        <v>14803.5</v>
      </c>
      <c r="H109" s="24">
        <v>0.2</v>
      </c>
      <c r="I109" s="31">
        <v>6.46</v>
      </c>
      <c r="J109" s="31"/>
      <c r="K109" s="35" t="s">
        <v>645</v>
      </c>
    </row>
    <row r="110" spans="2:11" x14ac:dyDescent="0.35">
      <c r="B110" s="8" t="s">
        <v>1485</v>
      </c>
      <c r="C110" s="60" t="s">
        <v>417</v>
      </c>
      <c r="D110" s="54" t="s">
        <v>1486</v>
      </c>
      <c r="E110" s="6" t="s">
        <v>798</v>
      </c>
      <c r="F110" s="19">
        <v>2000</v>
      </c>
      <c r="G110" s="24">
        <v>9954.52</v>
      </c>
      <c r="H110" s="24">
        <v>0.13</v>
      </c>
      <c r="I110" s="31">
        <v>6.6703999999999999</v>
      </c>
      <c r="J110" s="31"/>
      <c r="K110" s="35" t="s">
        <v>645</v>
      </c>
    </row>
    <row r="111" spans="2:11" x14ac:dyDescent="0.35">
      <c r="B111" s="8" t="s">
        <v>1487</v>
      </c>
      <c r="C111" s="60" t="s">
        <v>1366</v>
      </c>
      <c r="D111" s="54" t="s">
        <v>1488</v>
      </c>
      <c r="E111" s="6" t="s">
        <v>798</v>
      </c>
      <c r="F111" s="19">
        <v>2000</v>
      </c>
      <c r="G111" s="24">
        <v>9951.6200000000008</v>
      </c>
      <c r="H111" s="24">
        <v>0.13</v>
      </c>
      <c r="I111" s="31">
        <v>6.8247999999999998</v>
      </c>
      <c r="J111" s="31"/>
      <c r="K111" s="35" t="s">
        <v>645</v>
      </c>
    </row>
    <row r="112" spans="2:11" x14ac:dyDescent="0.35">
      <c r="B112" s="8" t="s">
        <v>1489</v>
      </c>
      <c r="C112" s="60" t="s">
        <v>1431</v>
      </c>
      <c r="D112" s="54" t="s">
        <v>1490</v>
      </c>
      <c r="E112" s="6" t="s">
        <v>798</v>
      </c>
      <c r="F112" s="19">
        <v>2000</v>
      </c>
      <c r="G112" s="24">
        <v>9950.92</v>
      </c>
      <c r="H112" s="24">
        <v>0.13</v>
      </c>
      <c r="I112" s="31">
        <v>6.9248000000000003</v>
      </c>
      <c r="J112" s="31"/>
      <c r="K112" s="35" t="s">
        <v>645</v>
      </c>
    </row>
    <row r="113" spans="2:11" x14ac:dyDescent="0.35">
      <c r="B113" s="8" t="s">
        <v>1491</v>
      </c>
      <c r="C113" s="60" t="s">
        <v>340</v>
      </c>
      <c r="D113" s="54" t="s">
        <v>1492</v>
      </c>
      <c r="E113" s="6" t="s">
        <v>798</v>
      </c>
      <c r="F113" s="19">
        <v>2000</v>
      </c>
      <c r="G113" s="24">
        <v>9929.92</v>
      </c>
      <c r="H113" s="24">
        <v>0.13</v>
      </c>
      <c r="I113" s="31">
        <v>6.6051000000000002</v>
      </c>
      <c r="J113" s="31"/>
      <c r="K113" s="35" t="s">
        <v>645</v>
      </c>
    </row>
    <row r="114" spans="2:11" x14ac:dyDescent="0.35">
      <c r="B114" s="8" t="s">
        <v>1493</v>
      </c>
      <c r="C114" s="60" t="s">
        <v>155</v>
      </c>
      <c r="D114" s="54" t="s">
        <v>1494</v>
      </c>
      <c r="E114" s="6" t="s">
        <v>805</v>
      </c>
      <c r="F114" s="19">
        <v>2000</v>
      </c>
      <c r="G114" s="24">
        <v>9928.14</v>
      </c>
      <c r="H114" s="24">
        <v>0.13</v>
      </c>
      <c r="I114" s="31">
        <v>6.6047000000000002</v>
      </c>
      <c r="J114" s="31"/>
      <c r="K114" s="35" t="s">
        <v>645</v>
      </c>
    </row>
    <row r="115" spans="2:11" x14ac:dyDescent="0.35">
      <c r="B115" s="8" t="s">
        <v>1495</v>
      </c>
      <c r="C115" s="60" t="s">
        <v>1477</v>
      </c>
      <c r="D115" s="54" t="s">
        <v>1496</v>
      </c>
      <c r="E115" s="6" t="s">
        <v>798</v>
      </c>
      <c r="F115" s="19">
        <v>2000</v>
      </c>
      <c r="G115" s="24">
        <v>9921.57</v>
      </c>
      <c r="H115" s="24">
        <v>0.13</v>
      </c>
      <c r="I115" s="31">
        <v>6.8703000000000003</v>
      </c>
      <c r="J115" s="31"/>
      <c r="K115" s="35" t="s">
        <v>645</v>
      </c>
    </row>
    <row r="116" spans="2:11" x14ac:dyDescent="0.35">
      <c r="B116" s="8" t="s">
        <v>1497</v>
      </c>
      <c r="C116" s="60" t="s">
        <v>1342</v>
      </c>
      <c r="D116" s="54" t="s">
        <v>1498</v>
      </c>
      <c r="E116" s="6" t="s">
        <v>798</v>
      </c>
      <c r="F116" s="19">
        <v>2000</v>
      </c>
      <c r="G116" s="24">
        <v>9910.41</v>
      </c>
      <c r="H116" s="24">
        <v>0.13</v>
      </c>
      <c r="I116" s="31">
        <v>6.3453999999999997</v>
      </c>
      <c r="J116" s="31"/>
      <c r="K116" s="35" t="s">
        <v>645</v>
      </c>
    </row>
    <row r="117" spans="2:11" x14ac:dyDescent="0.35">
      <c r="B117" s="8" t="s">
        <v>1499</v>
      </c>
      <c r="C117" s="60" t="s">
        <v>1500</v>
      </c>
      <c r="D117" s="54" t="s">
        <v>1501</v>
      </c>
      <c r="E117" s="6" t="s">
        <v>798</v>
      </c>
      <c r="F117" s="19">
        <v>2000</v>
      </c>
      <c r="G117" s="24">
        <v>9908.65</v>
      </c>
      <c r="H117" s="24">
        <v>0.13</v>
      </c>
      <c r="I117" s="31">
        <v>6.8673999999999999</v>
      </c>
      <c r="J117" s="31"/>
      <c r="K117" s="35" t="s">
        <v>645</v>
      </c>
    </row>
    <row r="118" spans="2:11" x14ac:dyDescent="0.35">
      <c r="B118" s="8" t="s">
        <v>1502</v>
      </c>
      <c r="C118" s="60" t="s">
        <v>1477</v>
      </c>
      <c r="D118" s="54" t="s">
        <v>1503</v>
      </c>
      <c r="E118" s="6" t="s">
        <v>798</v>
      </c>
      <c r="F118" s="19">
        <v>1500</v>
      </c>
      <c r="G118" s="24">
        <v>7437.02</v>
      </c>
      <c r="H118" s="24">
        <v>0.1</v>
      </c>
      <c r="I118" s="31">
        <v>6.8697999999999997</v>
      </c>
      <c r="J118" s="31"/>
      <c r="K118" s="35" t="s">
        <v>645</v>
      </c>
    </row>
    <row r="119" spans="2:11" x14ac:dyDescent="0.35">
      <c r="B119" s="8" t="s">
        <v>1504</v>
      </c>
      <c r="C119" s="60" t="s">
        <v>1505</v>
      </c>
      <c r="D119" s="54" t="s">
        <v>1506</v>
      </c>
      <c r="E119" s="6" t="s">
        <v>798</v>
      </c>
      <c r="F119" s="19">
        <v>1000</v>
      </c>
      <c r="G119" s="24">
        <v>4955.8599999999997</v>
      </c>
      <c r="H119" s="24">
        <v>7.0000000000000007E-2</v>
      </c>
      <c r="I119" s="31">
        <v>6.6353</v>
      </c>
      <c r="J119" s="31"/>
      <c r="K119" s="35" t="s">
        <v>645</v>
      </c>
    </row>
    <row r="120" spans="2:11" x14ac:dyDescent="0.35">
      <c r="B120" s="8" t="s">
        <v>1507</v>
      </c>
      <c r="C120" s="60" t="s">
        <v>850</v>
      </c>
      <c r="D120" s="54" t="s">
        <v>1508</v>
      </c>
      <c r="E120" s="6" t="s">
        <v>798</v>
      </c>
      <c r="F120" s="19">
        <v>800</v>
      </c>
      <c r="G120" s="24">
        <v>3980.44</v>
      </c>
      <c r="H120" s="24">
        <v>0.05</v>
      </c>
      <c r="I120" s="31">
        <v>6.9</v>
      </c>
      <c r="J120" s="31"/>
      <c r="K120" s="35" t="s">
        <v>645</v>
      </c>
    </row>
    <row r="121" spans="2:11" x14ac:dyDescent="0.35">
      <c r="B121" s="8" t="s">
        <v>1509</v>
      </c>
      <c r="C121" s="60" t="s">
        <v>1265</v>
      </c>
      <c r="D121" s="54" t="s">
        <v>1510</v>
      </c>
      <c r="E121" s="6" t="s">
        <v>805</v>
      </c>
      <c r="F121" s="19">
        <v>500</v>
      </c>
      <c r="G121" s="24">
        <v>2484.17</v>
      </c>
      <c r="H121" s="24">
        <v>0.03</v>
      </c>
      <c r="I121" s="31">
        <v>7.5053000000000001</v>
      </c>
      <c r="J121" s="31"/>
      <c r="K121" s="35" t="s">
        <v>645</v>
      </c>
    </row>
    <row r="122" spans="2:11" x14ac:dyDescent="0.35">
      <c r="B122" s="8" t="s">
        <v>1511</v>
      </c>
      <c r="C122" s="60" t="s">
        <v>1265</v>
      </c>
      <c r="D122" s="54" t="s">
        <v>1512</v>
      </c>
      <c r="E122" s="6" t="s">
        <v>805</v>
      </c>
      <c r="F122" s="19">
        <v>500</v>
      </c>
      <c r="G122" s="24">
        <v>2483.66</v>
      </c>
      <c r="H122" s="24">
        <v>0.03</v>
      </c>
      <c r="I122" s="31">
        <v>7.5048000000000004</v>
      </c>
      <c r="J122" s="31"/>
      <c r="K122" s="35" t="s">
        <v>645</v>
      </c>
    </row>
    <row r="123" spans="2:11" x14ac:dyDescent="0.35">
      <c r="B123" s="8" t="s">
        <v>1513</v>
      </c>
      <c r="C123" s="60" t="s">
        <v>1265</v>
      </c>
      <c r="D123" s="54" t="s">
        <v>1514</v>
      </c>
      <c r="E123" s="6" t="s">
        <v>805</v>
      </c>
      <c r="F123" s="19">
        <v>500</v>
      </c>
      <c r="G123" s="24">
        <v>2483.15</v>
      </c>
      <c r="H123" s="24">
        <v>0.03</v>
      </c>
      <c r="I123" s="31">
        <v>7.5049000000000001</v>
      </c>
      <c r="J123" s="31"/>
      <c r="K123" s="35" t="s">
        <v>645</v>
      </c>
    </row>
    <row r="124" spans="2:11" x14ac:dyDescent="0.35">
      <c r="C124" s="58" t="s">
        <v>185</v>
      </c>
      <c r="D124" s="54"/>
      <c r="E124" s="6"/>
      <c r="F124" s="19"/>
      <c r="G124" s="25">
        <v>3301499.91</v>
      </c>
      <c r="H124" s="25">
        <v>44.29</v>
      </c>
      <c r="I124" s="31"/>
      <c r="J124" s="31"/>
      <c r="K124" s="35"/>
    </row>
    <row r="125" spans="2:11" x14ac:dyDescent="0.35">
      <c r="C125" s="57"/>
      <c r="D125" s="54"/>
      <c r="E125" s="6"/>
      <c r="F125" s="19"/>
      <c r="G125" s="24"/>
      <c r="H125" s="24"/>
      <c r="I125" s="31"/>
      <c r="J125" s="31"/>
      <c r="K125" s="35"/>
    </row>
    <row r="126" spans="2:11" x14ac:dyDescent="0.35">
      <c r="C126" s="59" t="s">
        <v>15</v>
      </c>
      <c r="D126" s="54"/>
      <c r="E126" s="6"/>
      <c r="F126" s="19"/>
      <c r="G126" s="24"/>
      <c r="H126" s="24"/>
      <c r="I126" s="31"/>
      <c r="J126" s="31"/>
      <c r="K126" s="35"/>
    </row>
    <row r="127" spans="2:11" x14ac:dyDescent="0.35">
      <c r="B127" s="8" t="s">
        <v>1515</v>
      </c>
      <c r="C127" s="60" t="s">
        <v>1047</v>
      </c>
      <c r="D127" s="54" t="s">
        <v>1516</v>
      </c>
      <c r="E127" s="6" t="s">
        <v>798</v>
      </c>
      <c r="F127" s="19">
        <v>63000</v>
      </c>
      <c r="G127" s="24">
        <v>312766.96999999997</v>
      </c>
      <c r="H127" s="24">
        <v>4.1900000000000004</v>
      </c>
      <c r="I127" s="31">
        <v>6.2046999999999999</v>
      </c>
      <c r="J127" s="31"/>
      <c r="K127" s="35" t="s">
        <v>645</v>
      </c>
    </row>
    <row r="128" spans="2:11" x14ac:dyDescent="0.35">
      <c r="B128" s="8" t="s">
        <v>1517</v>
      </c>
      <c r="C128" s="60" t="s">
        <v>352</v>
      </c>
      <c r="D128" s="54" t="s">
        <v>1518</v>
      </c>
      <c r="E128" s="6" t="s">
        <v>798</v>
      </c>
      <c r="F128" s="19">
        <v>50000</v>
      </c>
      <c r="G128" s="24">
        <v>247656.5</v>
      </c>
      <c r="H128" s="24">
        <v>3.32</v>
      </c>
      <c r="I128" s="31">
        <v>6.2801</v>
      </c>
      <c r="J128" s="31"/>
      <c r="K128" s="35" t="s">
        <v>645</v>
      </c>
    </row>
    <row r="129" spans="2:11" x14ac:dyDescent="0.35">
      <c r="B129" s="8" t="s">
        <v>1519</v>
      </c>
      <c r="C129" s="60" t="s">
        <v>800</v>
      </c>
      <c r="D129" s="54" t="s">
        <v>1520</v>
      </c>
      <c r="E129" s="6" t="s">
        <v>798</v>
      </c>
      <c r="F129" s="19">
        <v>39500</v>
      </c>
      <c r="G129" s="24">
        <v>196465.5</v>
      </c>
      <c r="H129" s="24">
        <v>2.63</v>
      </c>
      <c r="I129" s="31">
        <v>6.1997999999999998</v>
      </c>
      <c r="J129" s="31"/>
      <c r="K129" s="35" t="s">
        <v>645</v>
      </c>
    </row>
    <row r="130" spans="2:11" x14ac:dyDescent="0.35">
      <c r="B130" s="8" t="s">
        <v>1521</v>
      </c>
      <c r="C130" s="60" t="s">
        <v>1522</v>
      </c>
      <c r="D130" s="54" t="s">
        <v>1523</v>
      </c>
      <c r="E130" s="6" t="s">
        <v>798</v>
      </c>
      <c r="F130" s="19">
        <v>30000</v>
      </c>
      <c r="G130" s="24">
        <v>149191.04999999999</v>
      </c>
      <c r="H130" s="24">
        <v>2</v>
      </c>
      <c r="I130" s="31">
        <v>6.3848000000000003</v>
      </c>
      <c r="J130" s="31"/>
      <c r="K130" s="35" t="s">
        <v>645</v>
      </c>
    </row>
    <row r="131" spans="2:11" x14ac:dyDescent="0.35">
      <c r="B131" s="8" t="s">
        <v>1524</v>
      </c>
      <c r="C131" s="60" t="s">
        <v>803</v>
      </c>
      <c r="D131" s="54" t="s">
        <v>1525</v>
      </c>
      <c r="E131" s="6" t="s">
        <v>805</v>
      </c>
      <c r="F131" s="19">
        <v>30000</v>
      </c>
      <c r="G131" s="24">
        <v>148810.04999999999</v>
      </c>
      <c r="H131" s="24">
        <v>2</v>
      </c>
      <c r="I131" s="31">
        <v>6.21</v>
      </c>
      <c r="J131" s="31"/>
      <c r="K131" s="35" t="s">
        <v>645</v>
      </c>
    </row>
    <row r="132" spans="2:11" x14ac:dyDescent="0.35">
      <c r="B132" s="8" t="s">
        <v>1526</v>
      </c>
      <c r="C132" s="60" t="s">
        <v>502</v>
      </c>
      <c r="D132" s="54" t="s">
        <v>1527</v>
      </c>
      <c r="E132" s="6" t="s">
        <v>1435</v>
      </c>
      <c r="F132" s="19">
        <v>30000</v>
      </c>
      <c r="G132" s="24">
        <v>147921.9</v>
      </c>
      <c r="H132" s="24">
        <v>1.98</v>
      </c>
      <c r="I132" s="31">
        <v>6.4099000000000004</v>
      </c>
      <c r="J132" s="31"/>
      <c r="K132" s="35" t="s">
        <v>645</v>
      </c>
    </row>
    <row r="133" spans="2:11" x14ac:dyDescent="0.35">
      <c r="B133" s="8" t="s">
        <v>1528</v>
      </c>
      <c r="C133" s="60" t="s">
        <v>502</v>
      </c>
      <c r="D133" s="54" t="s">
        <v>1529</v>
      </c>
      <c r="E133" s="6" t="s">
        <v>1435</v>
      </c>
      <c r="F133" s="19">
        <v>28000</v>
      </c>
      <c r="G133" s="24">
        <v>139416.76</v>
      </c>
      <c r="H133" s="24">
        <v>1.87</v>
      </c>
      <c r="I133" s="31">
        <v>6.1085000000000003</v>
      </c>
      <c r="J133" s="31"/>
      <c r="K133" s="35" t="s">
        <v>645</v>
      </c>
    </row>
    <row r="134" spans="2:11" x14ac:dyDescent="0.35">
      <c r="B134" s="8" t="s">
        <v>1530</v>
      </c>
      <c r="C134" s="60" t="s">
        <v>1531</v>
      </c>
      <c r="D134" s="54" t="s">
        <v>1532</v>
      </c>
      <c r="E134" s="6" t="s">
        <v>798</v>
      </c>
      <c r="F134" s="19">
        <v>25000</v>
      </c>
      <c r="G134" s="24">
        <v>124720.13</v>
      </c>
      <c r="H134" s="24">
        <v>1.67</v>
      </c>
      <c r="I134" s="31">
        <v>6.3005000000000004</v>
      </c>
      <c r="J134" s="31"/>
      <c r="K134" s="35" t="s">
        <v>645</v>
      </c>
    </row>
    <row r="135" spans="2:11" x14ac:dyDescent="0.35">
      <c r="B135" s="8" t="s">
        <v>1533</v>
      </c>
      <c r="C135" s="60" t="s">
        <v>803</v>
      </c>
      <c r="D135" s="54" t="s">
        <v>1534</v>
      </c>
      <c r="E135" s="6" t="s">
        <v>805</v>
      </c>
      <c r="F135" s="19">
        <v>20000</v>
      </c>
      <c r="G135" s="24">
        <v>99715.8</v>
      </c>
      <c r="H135" s="24">
        <v>1.34</v>
      </c>
      <c r="I135" s="31">
        <v>6.1204000000000001</v>
      </c>
      <c r="J135" s="31"/>
      <c r="K135" s="35" t="s">
        <v>645</v>
      </c>
    </row>
    <row r="136" spans="2:11" x14ac:dyDescent="0.35">
      <c r="B136" s="8" t="s">
        <v>1535</v>
      </c>
      <c r="C136" s="60" t="s">
        <v>803</v>
      </c>
      <c r="D136" s="54" t="s">
        <v>1536</v>
      </c>
      <c r="E136" s="6" t="s">
        <v>805</v>
      </c>
      <c r="F136" s="19">
        <v>20000</v>
      </c>
      <c r="G136" s="24">
        <v>99442.6</v>
      </c>
      <c r="H136" s="24">
        <v>1.33</v>
      </c>
      <c r="I136" s="31">
        <v>6.1997</v>
      </c>
      <c r="J136" s="31"/>
      <c r="K136" s="35" t="s">
        <v>645</v>
      </c>
    </row>
    <row r="137" spans="2:11" x14ac:dyDescent="0.35">
      <c r="B137" s="8" t="s">
        <v>1537</v>
      </c>
      <c r="C137" s="60" t="s">
        <v>46</v>
      </c>
      <c r="D137" s="54" t="s">
        <v>1538</v>
      </c>
      <c r="E137" s="6" t="s">
        <v>798</v>
      </c>
      <c r="F137" s="19">
        <v>20000</v>
      </c>
      <c r="G137" s="24">
        <v>98927.4</v>
      </c>
      <c r="H137" s="24">
        <v>1.33</v>
      </c>
      <c r="I137" s="31">
        <v>6.4875999999999996</v>
      </c>
      <c r="J137" s="31"/>
      <c r="K137" s="35" t="s">
        <v>645</v>
      </c>
    </row>
    <row r="138" spans="2:11" x14ac:dyDescent="0.35">
      <c r="B138" s="8" t="s">
        <v>1539</v>
      </c>
      <c r="C138" s="60" t="s">
        <v>800</v>
      </c>
      <c r="D138" s="54" t="s">
        <v>1540</v>
      </c>
      <c r="E138" s="6" t="s">
        <v>798</v>
      </c>
      <c r="F138" s="19">
        <v>16000</v>
      </c>
      <c r="G138" s="24">
        <v>79906.960000000006</v>
      </c>
      <c r="H138" s="24">
        <v>1.07</v>
      </c>
      <c r="I138" s="31">
        <v>6.0739000000000001</v>
      </c>
      <c r="J138" s="31"/>
      <c r="K138" s="35" t="s">
        <v>645</v>
      </c>
    </row>
    <row r="139" spans="2:11" x14ac:dyDescent="0.35">
      <c r="B139" s="8" t="s">
        <v>1541</v>
      </c>
      <c r="C139" s="60" t="s">
        <v>352</v>
      </c>
      <c r="D139" s="54" t="s">
        <v>1542</v>
      </c>
      <c r="E139" s="6" t="s">
        <v>798</v>
      </c>
      <c r="F139" s="19">
        <v>16000</v>
      </c>
      <c r="G139" s="24">
        <v>79840.160000000003</v>
      </c>
      <c r="H139" s="24">
        <v>1.07</v>
      </c>
      <c r="I139" s="31">
        <v>6.0894000000000004</v>
      </c>
      <c r="J139" s="31"/>
      <c r="K139" s="35" t="s">
        <v>645</v>
      </c>
    </row>
    <row r="140" spans="2:11" x14ac:dyDescent="0.35">
      <c r="B140" s="8" t="s">
        <v>1543</v>
      </c>
      <c r="C140" s="60" t="s">
        <v>800</v>
      </c>
      <c r="D140" s="54" t="s">
        <v>1544</v>
      </c>
      <c r="E140" s="6" t="s">
        <v>798</v>
      </c>
      <c r="F140" s="19">
        <v>15000</v>
      </c>
      <c r="G140" s="24">
        <v>74651.7</v>
      </c>
      <c r="H140" s="24">
        <v>1</v>
      </c>
      <c r="I140" s="31">
        <v>6.0819999999999999</v>
      </c>
      <c r="J140" s="31"/>
      <c r="K140" s="35"/>
    </row>
    <row r="141" spans="2:11" x14ac:dyDescent="0.35">
      <c r="B141" s="8" t="s">
        <v>1545</v>
      </c>
      <c r="C141" s="60" t="s">
        <v>1546</v>
      </c>
      <c r="D141" s="54" t="s">
        <v>1547</v>
      </c>
      <c r="E141" s="6" t="s">
        <v>798</v>
      </c>
      <c r="F141" s="19">
        <v>15000</v>
      </c>
      <c r="G141" s="24">
        <v>74389.350000000006</v>
      </c>
      <c r="H141" s="24">
        <v>1</v>
      </c>
      <c r="I141" s="31">
        <v>6.3749000000000002</v>
      </c>
      <c r="J141" s="31"/>
      <c r="K141" s="35" t="s">
        <v>645</v>
      </c>
    </row>
    <row r="142" spans="2:11" x14ac:dyDescent="0.35">
      <c r="B142" s="8" t="s">
        <v>1548</v>
      </c>
      <c r="C142" s="60" t="s">
        <v>1549</v>
      </c>
      <c r="D142" s="54" t="s">
        <v>1550</v>
      </c>
      <c r="E142" s="6" t="s">
        <v>805</v>
      </c>
      <c r="F142" s="19">
        <v>11000</v>
      </c>
      <c r="G142" s="24">
        <v>54563.69</v>
      </c>
      <c r="H142" s="24">
        <v>0.73</v>
      </c>
      <c r="I142" s="31">
        <v>6.3449999999999998</v>
      </c>
      <c r="J142" s="31"/>
      <c r="K142" s="35" t="s">
        <v>645</v>
      </c>
    </row>
    <row r="143" spans="2:11" x14ac:dyDescent="0.35">
      <c r="B143" s="8" t="s">
        <v>1551</v>
      </c>
      <c r="C143" s="60" t="s">
        <v>1552</v>
      </c>
      <c r="D143" s="54" t="s">
        <v>1553</v>
      </c>
      <c r="E143" s="6" t="s">
        <v>798</v>
      </c>
      <c r="F143" s="19">
        <v>11000</v>
      </c>
      <c r="G143" s="24">
        <v>54271.14</v>
      </c>
      <c r="H143" s="24">
        <v>0.73</v>
      </c>
      <c r="I143" s="31">
        <v>6.4499000000000004</v>
      </c>
      <c r="J143" s="31"/>
      <c r="K143" s="35" t="s">
        <v>645</v>
      </c>
    </row>
    <row r="144" spans="2:11" x14ac:dyDescent="0.35">
      <c r="B144" s="8" t="s">
        <v>1129</v>
      </c>
      <c r="C144" s="60" t="s">
        <v>803</v>
      </c>
      <c r="D144" s="54" t="s">
        <v>1130</v>
      </c>
      <c r="E144" s="6" t="s">
        <v>805</v>
      </c>
      <c r="F144" s="19">
        <v>10000</v>
      </c>
      <c r="G144" s="24">
        <v>49900.75</v>
      </c>
      <c r="H144" s="24">
        <v>0.67</v>
      </c>
      <c r="I144" s="31">
        <v>6.0496999999999996</v>
      </c>
      <c r="J144" s="31"/>
      <c r="K144" s="35" t="s">
        <v>645</v>
      </c>
    </row>
    <row r="145" spans="2:11" x14ac:dyDescent="0.35">
      <c r="B145" s="8" t="s">
        <v>1554</v>
      </c>
      <c r="C145" s="60" t="s">
        <v>1555</v>
      </c>
      <c r="D145" s="54" t="s">
        <v>1556</v>
      </c>
      <c r="E145" s="6" t="s">
        <v>798</v>
      </c>
      <c r="F145" s="19">
        <v>10000</v>
      </c>
      <c r="G145" s="24">
        <v>49732.65</v>
      </c>
      <c r="H145" s="24">
        <v>0.67</v>
      </c>
      <c r="I145" s="31">
        <v>6.3300999999999998</v>
      </c>
      <c r="J145" s="31"/>
      <c r="K145" s="35" t="s">
        <v>645</v>
      </c>
    </row>
    <row r="146" spans="2:11" x14ac:dyDescent="0.35">
      <c r="B146" s="8" t="s">
        <v>1557</v>
      </c>
      <c r="C146" s="60" t="s">
        <v>502</v>
      </c>
      <c r="D146" s="54" t="s">
        <v>1558</v>
      </c>
      <c r="E146" s="6" t="s">
        <v>1435</v>
      </c>
      <c r="F146" s="19">
        <v>10000</v>
      </c>
      <c r="G146" s="24">
        <v>49712.75</v>
      </c>
      <c r="H146" s="24">
        <v>0.67</v>
      </c>
      <c r="I146" s="31">
        <v>6.2031000000000001</v>
      </c>
      <c r="J146" s="31"/>
      <c r="K146" s="35" t="s">
        <v>645</v>
      </c>
    </row>
    <row r="147" spans="2:11" x14ac:dyDescent="0.35">
      <c r="B147" s="8" t="s">
        <v>1559</v>
      </c>
      <c r="C147" s="60" t="s">
        <v>1522</v>
      </c>
      <c r="D147" s="54" t="s">
        <v>1560</v>
      </c>
      <c r="E147" s="6" t="s">
        <v>798</v>
      </c>
      <c r="F147" s="19">
        <v>10000</v>
      </c>
      <c r="G147" s="24">
        <v>49704.4</v>
      </c>
      <c r="H147" s="24">
        <v>0.67</v>
      </c>
      <c r="I147" s="31">
        <v>6.3849999999999998</v>
      </c>
      <c r="J147" s="31"/>
      <c r="K147" s="35" t="s">
        <v>645</v>
      </c>
    </row>
    <row r="148" spans="2:11" x14ac:dyDescent="0.35">
      <c r="B148" s="8" t="s">
        <v>1561</v>
      </c>
      <c r="C148" s="60" t="s">
        <v>46</v>
      </c>
      <c r="D148" s="54" t="s">
        <v>1562</v>
      </c>
      <c r="E148" s="6" t="s">
        <v>798</v>
      </c>
      <c r="F148" s="19">
        <v>10000</v>
      </c>
      <c r="G148" s="24">
        <v>49661.35</v>
      </c>
      <c r="H148" s="24">
        <v>0.67</v>
      </c>
      <c r="I148" s="31">
        <v>6.2225000000000001</v>
      </c>
      <c r="J148" s="31"/>
      <c r="K148" s="35" t="s">
        <v>645</v>
      </c>
    </row>
    <row r="149" spans="2:11" x14ac:dyDescent="0.35">
      <c r="B149" s="8" t="s">
        <v>1563</v>
      </c>
      <c r="C149" s="60" t="s">
        <v>1564</v>
      </c>
      <c r="D149" s="54" t="s">
        <v>1565</v>
      </c>
      <c r="E149" s="6" t="s">
        <v>798</v>
      </c>
      <c r="F149" s="19">
        <v>10000</v>
      </c>
      <c r="G149" s="24">
        <v>49579.15</v>
      </c>
      <c r="H149" s="24">
        <v>0.66</v>
      </c>
      <c r="I149" s="31">
        <v>6.4550999999999998</v>
      </c>
      <c r="J149" s="31"/>
      <c r="K149" s="35" t="s">
        <v>645</v>
      </c>
    </row>
    <row r="150" spans="2:11" x14ac:dyDescent="0.35">
      <c r="B150" s="8" t="s">
        <v>1566</v>
      </c>
      <c r="C150" s="60" t="s">
        <v>803</v>
      </c>
      <c r="D150" s="54" t="s">
        <v>1567</v>
      </c>
      <c r="E150" s="6" t="s">
        <v>805</v>
      </c>
      <c r="F150" s="19">
        <v>10000</v>
      </c>
      <c r="G150" s="24">
        <v>49553.2</v>
      </c>
      <c r="H150" s="24">
        <v>0.66</v>
      </c>
      <c r="I150" s="31">
        <v>6.2098500000000003</v>
      </c>
      <c r="J150" s="31"/>
      <c r="K150" s="35" t="s">
        <v>645</v>
      </c>
    </row>
    <row r="151" spans="2:11" x14ac:dyDescent="0.35">
      <c r="B151" s="8" t="s">
        <v>1568</v>
      </c>
      <c r="C151" s="60" t="s">
        <v>1531</v>
      </c>
      <c r="D151" s="54" t="s">
        <v>1569</v>
      </c>
      <c r="E151" s="6" t="s">
        <v>798</v>
      </c>
      <c r="F151" s="19">
        <v>10000</v>
      </c>
      <c r="G151" s="24">
        <v>49543</v>
      </c>
      <c r="H151" s="24">
        <v>0.66</v>
      </c>
      <c r="I151" s="31">
        <v>6.4748000000000001</v>
      </c>
      <c r="J151" s="31"/>
      <c r="K151" s="35" t="s">
        <v>645</v>
      </c>
    </row>
    <row r="152" spans="2:11" x14ac:dyDescent="0.35">
      <c r="B152" s="8" t="s">
        <v>1570</v>
      </c>
      <c r="C152" s="60" t="s">
        <v>800</v>
      </c>
      <c r="D152" s="54" t="s">
        <v>1571</v>
      </c>
      <c r="E152" s="6" t="s">
        <v>798</v>
      </c>
      <c r="F152" s="19">
        <v>10000</v>
      </c>
      <c r="G152" s="24">
        <v>49470.05</v>
      </c>
      <c r="H152" s="24">
        <v>0.66</v>
      </c>
      <c r="I152" s="31">
        <v>6.41</v>
      </c>
      <c r="J152" s="31"/>
      <c r="K152" s="35" t="s">
        <v>645</v>
      </c>
    </row>
    <row r="153" spans="2:11" x14ac:dyDescent="0.35">
      <c r="B153" s="8" t="s">
        <v>1572</v>
      </c>
      <c r="C153" s="60" t="s">
        <v>803</v>
      </c>
      <c r="D153" s="54" t="s">
        <v>1573</v>
      </c>
      <c r="E153" s="6" t="s">
        <v>805</v>
      </c>
      <c r="F153" s="19">
        <v>9500</v>
      </c>
      <c r="G153" s="24">
        <v>47349.19</v>
      </c>
      <c r="H153" s="24">
        <v>0.63</v>
      </c>
      <c r="I153" s="31">
        <v>6.1196999999999999</v>
      </c>
      <c r="J153" s="31"/>
      <c r="K153" s="35" t="s">
        <v>645</v>
      </c>
    </row>
    <row r="154" spans="2:11" x14ac:dyDescent="0.35">
      <c r="B154" s="8" t="s">
        <v>1574</v>
      </c>
      <c r="C154" s="60" t="s">
        <v>502</v>
      </c>
      <c r="D154" s="54" t="s">
        <v>1575</v>
      </c>
      <c r="E154" s="6" t="s">
        <v>1435</v>
      </c>
      <c r="F154" s="19">
        <v>8000</v>
      </c>
      <c r="G154" s="24">
        <v>39813.440000000002</v>
      </c>
      <c r="H154" s="24">
        <v>0.53</v>
      </c>
      <c r="I154" s="31">
        <v>6.1082999999999998</v>
      </c>
      <c r="J154" s="31"/>
      <c r="K154" s="35" t="s">
        <v>645</v>
      </c>
    </row>
    <row r="155" spans="2:11" x14ac:dyDescent="0.35">
      <c r="B155" s="8" t="s">
        <v>1576</v>
      </c>
      <c r="C155" s="60" t="s">
        <v>1552</v>
      </c>
      <c r="D155" s="54" t="s">
        <v>1577</v>
      </c>
      <c r="E155" s="6" t="s">
        <v>798</v>
      </c>
      <c r="F155" s="19">
        <v>8000</v>
      </c>
      <c r="G155" s="24">
        <v>39812.160000000003</v>
      </c>
      <c r="H155" s="24">
        <v>0.53</v>
      </c>
      <c r="I155" s="31">
        <v>6.1505000000000001</v>
      </c>
      <c r="J155" s="31"/>
      <c r="K155" s="35"/>
    </row>
    <row r="156" spans="2:11" x14ac:dyDescent="0.35">
      <c r="B156" s="8" t="s">
        <v>1578</v>
      </c>
      <c r="C156" s="60" t="s">
        <v>502</v>
      </c>
      <c r="D156" s="54" t="s">
        <v>1579</v>
      </c>
      <c r="E156" s="6" t="s">
        <v>1435</v>
      </c>
      <c r="F156" s="19">
        <v>8000</v>
      </c>
      <c r="G156" s="24">
        <v>39776.92</v>
      </c>
      <c r="H156" s="24">
        <v>0.53</v>
      </c>
      <c r="I156" s="31">
        <v>6.2031000000000001</v>
      </c>
      <c r="J156" s="31"/>
      <c r="K156" s="35" t="s">
        <v>645</v>
      </c>
    </row>
    <row r="157" spans="2:11" x14ac:dyDescent="0.35">
      <c r="B157" s="8" t="s">
        <v>1580</v>
      </c>
      <c r="C157" s="60" t="s">
        <v>49</v>
      </c>
      <c r="D157" s="54" t="s">
        <v>1581</v>
      </c>
      <c r="E157" s="6" t="s">
        <v>798</v>
      </c>
      <c r="F157" s="19">
        <v>8000</v>
      </c>
      <c r="G157" s="24">
        <v>39711.24</v>
      </c>
      <c r="H157" s="24">
        <v>0.53</v>
      </c>
      <c r="I157" s="31">
        <v>6.3193000000000001</v>
      </c>
      <c r="J157" s="31"/>
      <c r="K157" s="35"/>
    </row>
    <row r="158" spans="2:11" x14ac:dyDescent="0.35">
      <c r="B158" s="8" t="s">
        <v>1582</v>
      </c>
      <c r="C158" s="60" t="s">
        <v>820</v>
      </c>
      <c r="D158" s="54" t="s">
        <v>1583</v>
      </c>
      <c r="E158" s="6" t="s">
        <v>798</v>
      </c>
      <c r="F158" s="19">
        <v>7000</v>
      </c>
      <c r="G158" s="24">
        <v>34887.160000000003</v>
      </c>
      <c r="H158" s="24">
        <v>0.47</v>
      </c>
      <c r="I158" s="31">
        <v>6.2134999999999998</v>
      </c>
      <c r="J158" s="31"/>
      <c r="K158" s="35" t="s">
        <v>645</v>
      </c>
    </row>
    <row r="159" spans="2:11" x14ac:dyDescent="0.35">
      <c r="B159" s="8" t="s">
        <v>1584</v>
      </c>
      <c r="C159" s="60" t="s">
        <v>46</v>
      </c>
      <c r="D159" s="54" t="s">
        <v>1585</v>
      </c>
      <c r="E159" s="6" t="s">
        <v>798</v>
      </c>
      <c r="F159" s="19">
        <v>7000</v>
      </c>
      <c r="G159" s="24">
        <v>34836.550000000003</v>
      </c>
      <c r="H159" s="24">
        <v>0.47</v>
      </c>
      <c r="I159" s="31">
        <v>6.1169000000000002</v>
      </c>
      <c r="J159" s="31"/>
      <c r="K159" s="35" t="s">
        <v>645</v>
      </c>
    </row>
    <row r="160" spans="2:11" x14ac:dyDescent="0.35">
      <c r="B160" s="8" t="s">
        <v>1586</v>
      </c>
      <c r="C160" s="60" t="s">
        <v>502</v>
      </c>
      <c r="D160" s="54" t="s">
        <v>1587</v>
      </c>
      <c r="E160" s="6" t="s">
        <v>1435</v>
      </c>
      <c r="F160" s="19">
        <v>5000</v>
      </c>
      <c r="G160" s="24">
        <v>24942.38</v>
      </c>
      <c r="H160" s="24">
        <v>0.33</v>
      </c>
      <c r="I160" s="31">
        <v>6.0247000000000002</v>
      </c>
      <c r="J160" s="31"/>
      <c r="K160" s="35" t="s">
        <v>645</v>
      </c>
    </row>
    <row r="161" spans="2:11" x14ac:dyDescent="0.35">
      <c r="B161" s="8" t="s">
        <v>1588</v>
      </c>
      <c r="C161" s="60" t="s">
        <v>502</v>
      </c>
      <c r="D161" s="54" t="s">
        <v>1589</v>
      </c>
      <c r="E161" s="6" t="s">
        <v>1435</v>
      </c>
      <c r="F161" s="19">
        <v>5000</v>
      </c>
      <c r="G161" s="24">
        <v>24924.6</v>
      </c>
      <c r="H161" s="24">
        <v>0.33</v>
      </c>
      <c r="I161" s="31">
        <v>6.1353</v>
      </c>
      <c r="J161" s="31"/>
      <c r="K161" s="35" t="s">
        <v>645</v>
      </c>
    </row>
    <row r="162" spans="2:11" x14ac:dyDescent="0.35">
      <c r="B162" s="8" t="s">
        <v>1590</v>
      </c>
      <c r="C162" s="60" t="s">
        <v>803</v>
      </c>
      <c r="D162" s="54" t="s">
        <v>1591</v>
      </c>
      <c r="E162" s="6" t="s">
        <v>805</v>
      </c>
      <c r="F162" s="19">
        <v>5000</v>
      </c>
      <c r="G162" s="24">
        <v>24883.200000000001</v>
      </c>
      <c r="H162" s="24">
        <v>0.33</v>
      </c>
      <c r="I162" s="31">
        <v>6.1195000000000004</v>
      </c>
      <c r="J162" s="31"/>
      <c r="K162" s="35" t="s">
        <v>645</v>
      </c>
    </row>
    <row r="163" spans="2:11" x14ac:dyDescent="0.35">
      <c r="B163" s="8" t="s">
        <v>1592</v>
      </c>
      <c r="C163" s="60" t="s">
        <v>803</v>
      </c>
      <c r="D163" s="54" t="s">
        <v>1593</v>
      </c>
      <c r="E163" s="6" t="s">
        <v>805</v>
      </c>
      <c r="F163" s="19">
        <v>4000</v>
      </c>
      <c r="G163" s="24">
        <v>19986.740000000002</v>
      </c>
      <c r="H163" s="24">
        <v>0.27</v>
      </c>
      <c r="I163" s="31">
        <v>6.0538999999999996</v>
      </c>
      <c r="J163" s="31"/>
      <c r="K163" s="35" t="s">
        <v>645</v>
      </c>
    </row>
    <row r="164" spans="2:11" x14ac:dyDescent="0.35">
      <c r="B164" s="8" t="s">
        <v>1594</v>
      </c>
      <c r="C164" s="60" t="s">
        <v>46</v>
      </c>
      <c r="D164" s="54" t="s">
        <v>1595</v>
      </c>
      <c r="E164" s="6" t="s">
        <v>798</v>
      </c>
      <c r="F164" s="19">
        <v>4000</v>
      </c>
      <c r="G164" s="24">
        <v>19857.759999999998</v>
      </c>
      <c r="H164" s="24">
        <v>0.27</v>
      </c>
      <c r="I164" s="31">
        <v>6.2248999999999999</v>
      </c>
      <c r="J164" s="31"/>
      <c r="K164" s="35"/>
    </row>
    <row r="165" spans="2:11" x14ac:dyDescent="0.35">
      <c r="B165" s="8" t="s">
        <v>1596</v>
      </c>
      <c r="C165" s="60" t="s">
        <v>800</v>
      </c>
      <c r="D165" s="54" t="s">
        <v>1597</v>
      </c>
      <c r="E165" s="6" t="s">
        <v>798</v>
      </c>
      <c r="F165" s="19">
        <v>4000</v>
      </c>
      <c r="G165" s="24">
        <v>19848.28</v>
      </c>
      <c r="H165" s="24">
        <v>0.27</v>
      </c>
      <c r="I165" s="31">
        <v>6.2000999999999999</v>
      </c>
      <c r="J165" s="31"/>
      <c r="K165" s="35"/>
    </row>
    <row r="166" spans="2:11" x14ac:dyDescent="0.35">
      <c r="B166" s="8" t="s">
        <v>1598</v>
      </c>
      <c r="C166" s="60" t="s">
        <v>1552</v>
      </c>
      <c r="D166" s="54" t="s">
        <v>1599</v>
      </c>
      <c r="E166" s="6" t="s">
        <v>798</v>
      </c>
      <c r="F166" s="19">
        <v>3800</v>
      </c>
      <c r="G166" s="24">
        <v>18864.990000000002</v>
      </c>
      <c r="H166" s="24">
        <v>0.25</v>
      </c>
      <c r="I166" s="31">
        <v>6.2201000000000004</v>
      </c>
      <c r="J166" s="31"/>
      <c r="K166" s="35" t="s">
        <v>645</v>
      </c>
    </row>
    <row r="167" spans="2:11" x14ac:dyDescent="0.35">
      <c r="B167" s="8" t="s">
        <v>1600</v>
      </c>
      <c r="C167" s="60" t="s">
        <v>803</v>
      </c>
      <c r="D167" s="54" t="s">
        <v>1601</v>
      </c>
      <c r="E167" s="6" t="s">
        <v>805</v>
      </c>
      <c r="F167" s="19">
        <v>3000</v>
      </c>
      <c r="G167" s="24">
        <v>14921.43</v>
      </c>
      <c r="H167" s="24">
        <v>0.2</v>
      </c>
      <c r="I167" s="31">
        <v>6.1997999999999998</v>
      </c>
      <c r="J167" s="31"/>
      <c r="K167" s="35" t="s">
        <v>645</v>
      </c>
    </row>
    <row r="168" spans="2:11" x14ac:dyDescent="0.35">
      <c r="B168" s="8" t="s">
        <v>1602</v>
      </c>
      <c r="C168" s="60" t="s">
        <v>49</v>
      </c>
      <c r="D168" s="54" t="s">
        <v>1603</v>
      </c>
      <c r="E168" s="6" t="s">
        <v>798</v>
      </c>
      <c r="F168" s="19">
        <v>2500</v>
      </c>
      <c r="G168" s="24">
        <v>12382.09</v>
      </c>
      <c r="H168" s="24">
        <v>0.17</v>
      </c>
      <c r="I168" s="31">
        <v>6.3197000000000001</v>
      </c>
      <c r="J168" s="31"/>
      <c r="K168" s="35"/>
    </row>
    <row r="169" spans="2:11" x14ac:dyDescent="0.35">
      <c r="B169" s="8" t="s">
        <v>1604</v>
      </c>
      <c r="C169" s="60" t="s">
        <v>1552</v>
      </c>
      <c r="D169" s="54" t="s">
        <v>1605</v>
      </c>
      <c r="E169" s="6" t="s">
        <v>798</v>
      </c>
      <c r="F169" s="19">
        <v>2000</v>
      </c>
      <c r="G169" s="24">
        <v>9981.73</v>
      </c>
      <c r="H169" s="24">
        <v>0.13</v>
      </c>
      <c r="I169" s="31">
        <v>6.0750999999999999</v>
      </c>
      <c r="J169" s="31"/>
      <c r="K169" s="35" t="s">
        <v>645</v>
      </c>
    </row>
    <row r="170" spans="2:11" x14ac:dyDescent="0.35">
      <c r="B170" s="8" t="s">
        <v>1606</v>
      </c>
      <c r="C170" s="60" t="s">
        <v>46</v>
      </c>
      <c r="D170" s="54" t="s">
        <v>1607</v>
      </c>
      <c r="E170" s="6" t="s">
        <v>798</v>
      </c>
      <c r="F170" s="19">
        <v>2000</v>
      </c>
      <c r="G170" s="24">
        <v>9970.26</v>
      </c>
      <c r="H170" s="24">
        <v>0.13</v>
      </c>
      <c r="I170" s="31">
        <v>6.0486000000000004</v>
      </c>
      <c r="J170" s="31"/>
      <c r="K170" s="35"/>
    </row>
    <row r="171" spans="2:11" x14ac:dyDescent="0.35">
      <c r="B171" s="8" t="s">
        <v>1608</v>
      </c>
      <c r="C171" s="60" t="s">
        <v>803</v>
      </c>
      <c r="D171" s="54" t="s">
        <v>1609</v>
      </c>
      <c r="E171" s="6" t="s">
        <v>805</v>
      </c>
      <c r="F171" s="19">
        <v>1000</v>
      </c>
      <c r="G171" s="24">
        <v>4979.13</v>
      </c>
      <c r="H171" s="24">
        <v>7.0000000000000007E-2</v>
      </c>
      <c r="I171" s="31">
        <v>6.1196000000000002</v>
      </c>
      <c r="J171" s="31"/>
      <c r="K171" s="35" t="s">
        <v>645</v>
      </c>
    </row>
    <row r="172" spans="2:11" x14ac:dyDescent="0.35">
      <c r="B172" s="8" t="s">
        <v>1610</v>
      </c>
      <c r="C172" s="60" t="s">
        <v>502</v>
      </c>
      <c r="D172" s="54" t="s">
        <v>1611</v>
      </c>
      <c r="E172" s="6" t="s">
        <v>1435</v>
      </c>
      <c r="F172" s="19">
        <v>1000</v>
      </c>
      <c r="G172" s="24">
        <v>4970.4399999999996</v>
      </c>
      <c r="H172" s="24">
        <v>7.0000000000000007E-2</v>
      </c>
      <c r="I172" s="31">
        <v>6.2031000000000001</v>
      </c>
      <c r="J172" s="31"/>
      <c r="K172" s="35" t="s">
        <v>645</v>
      </c>
    </row>
    <row r="173" spans="2:11" x14ac:dyDescent="0.35">
      <c r="B173" s="8" t="s">
        <v>1612</v>
      </c>
      <c r="C173" s="60" t="s">
        <v>803</v>
      </c>
      <c r="D173" s="54" t="s">
        <v>1613</v>
      </c>
      <c r="E173" s="6" t="s">
        <v>805</v>
      </c>
      <c r="F173" s="19">
        <v>1000</v>
      </c>
      <c r="G173" s="24">
        <v>4966.26</v>
      </c>
      <c r="H173" s="24">
        <v>7.0000000000000007E-2</v>
      </c>
      <c r="I173" s="31">
        <v>6.1997999999999998</v>
      </c>
      <c r="J173" s="31"/>
      <c r="K173" s="35" t="s">
        <v>645</v>
      </c>
    </row>
    <row r="174" spans="2:11" x14ac:dyDescent="0.35">
      <c r="B174" s="8" t="s">
        <v>1614</v>
      </c>
      <c r="C174" s="60" t="s">
        <v>502</v>
      </c>
      <c r="D174" s="54" t="s">
        <v>1615</v>
      </c>
      <c r="E174" s="6" t="s">
        <v>1435</v>
      </c>
      <c r="F174" s="19">
        <v>1000</v>
      </c>
      <c r="G174" s="24">
        <v>4962.03</v>
      </c>
      <c r="H174" s="24">
        <v>7.0000000000000007E-2</v>
      </c>
      <c r="I174" s="31">
        <v>6.2066999999999997</v>
      </c>
      <c r="J174" s="31"/>
      <c r="K174" s="35"/>
    </row>
    <row r="175" spans="2:11" x14ac:dyDescent="0.35">
      <c r="C175" s="58" t="s">
        <v>185</v>
      </c>
      <c r="D175" s="54"/>
      <c r="E175" s="6"/>
      <c r="F175" s="19"/>
      <c r="G175" s="25">
        <v>3126142.94</v>
      </c>
      <c r="H175" s="25">
        <v>41.9</v>
      </c>
      <c r="I175" s="31"/>
      <c r="J175" s="31"/>
      <c r="K175" s="35"/>
    </row>
    <row r="176" spans="2:11" x14ac:dyDescent="0.35">
      <c r="C176" s="57"/>
      <c r="D176" s="54"/>
      <c r="E176" s="6"/>
      <c r="F176" s="19"/>
      <c r="G176" s="24"/>
      <c r="H176" s="24"/>
      <c r="I176" s="31"/>
      <c r="J176" s="31"/>
      <c r="K176" s="35"/>
    </row>
    <row r="177" spans="1:11" x14ac:dyDescent="0.35">
      <c r="C177" s="59" t="s">
        <v>16</v>
      </c>
      <c r="D177" s="54"/>
      <c r="E177" s="6"/>
      <c r="F177" s="19"/>
      <c r="G177" s="24"/>
      <c r="H177" s="24"/>
      <c r="I177" s="31"/>
      <c r="J177" s="31"/>
      <c r="K177" s="35"/>
    </row>
    <row r="178" spans="1:11" x14ac:dyDescent="0.35">
      <c r="B178" s="8" t="s">
        <v>1616</v>
      </c>
      <c r="C178" s="60" t="s">
        <v>1617</v>
      </c>
      <c r="D178" s="54" t="s">
        <v>1618</v>
      </c>
      <c r="E178" s="6" t="s">
        <v>196</v>
      </c>
      <c r="F178" s="19">
        <v>260000000</v>
      </c>
      <c r="G178" s="24">
        <v>257176.4</v>
      </c>
      <c r="H178" s="24">
        <v>3.45</v>
      </c>
      <c r="I178" s="31">
        <v>5.2732000000000001</v>
      </c>
      <c r="J178" s="31"/>
      <c r="K178" s="35"/>
    </row>
    <row r="179" spans="1:11" x14ac:dyDescent="0.35">
      <c r="B179" s="8" t="s">
        <v>1619</v>
      </c>
      <c r="C179" s="60" t="s">
        <v>1620</v>
      </c>
      <c r="D179" s="54" t="s">
        <v>1621</v>
      </c>
      <c r="E179" s="6" t="s">
        <v>196</v>
      </c>
      <c r="F179" s="19">
        <v>241943500</v>
      </c>
      <c r="G179" s="24">
        <v>239570.52</v>
      </c>
      <c r="H179" s="24">
        <v>3.21</v>
      </c>
      <c r="I179" s="31">
        <v>5.24</v>
      </c>
      <c r="J179" s="31"/>
      <c r="K179" s="35"/>
    </row>
    <row r="180" spans="1:11" x14ac:dyDescent="0.35">
      <c r="B180" s="8" t="s">
        <v>1622</v>
      </c>
      <c r="C180" s="60" t="s">
        <v>1623</v>
      </c>
      <c r="D180" s="54" t="s">
        <v>1624</v>
      </c>
      <c r="E180" s="6" t="s">
        <v>196</v>
      </c>
      <c r="F180" s="19">
        <v>229136100</v>
      </c>
      <c r="G180" s="24">
        <v>227818.11</v>
      </c>
      <c r="H180" s="24">
        <v>3.06</v>
      </c>
      <c r="I180" s="31">
        <v>5.1502999999999997</v>
      </c>
      <c r="J180" s="31"/>
      <c r="K180" s="35"/>
    </row>
    <row r="181" spans="1:11" x14ac:dyDescent="0.35">
      <c r="B181" s="8" t="s">
        <v>1215</v>
      </c>
      <c r="C181" s="60" t="s">
        <v>1216</v>
      </c>
      <c r="D181" s="54" t="s">
        <v>1217</v>
      </c>
      <c r="E181" s="6" t="s">
        <v>196</v>
      </c>
      <c r="F181" s="19">
        <v>200000000</v>
      </c>
      <c r="G181" s="24">
        <v>199257.60000000001</v>
      </c>
      <c r="H181" s="24">
        <v>2.67</v>
      </c>
      <c r="I181" s="31">
        <v>5.0368000000000004</v>
      </c>
      <c r="J181" s="31"/>
      <c r="K181" s="35"/>
    </row>
    <row r="182" spans="1:11" x14ac:dyDescent="0.35">
      <c r="B182" s="8" t="s">
        <v>395</v>
      </c>
      <c r="C182" s="60" t="s">
        <v>396</v>
      </c>
      <c r="D182" s="54" t="s">
        <v>397</v>
      </c>
      <c r="E182" s="6" t="s">
        <v>196</v>
      </c>
      <c r="F182" s="19">
        <v>200000000</v>
      </c>
      <c r="G182" s="24">
        <v>199047.2</v>
      </c>
      <c r="H182" s="24">
        <v>2.67</v>
      </c>
      <c r="I182" s="31">
        <v>5.1393000000000004</v>
      </c>
      <c r="J182" s="31"/>
      <c r="K182" s="35"/>
    </row>
    <row r="183" spans="1:11" x14ac:dyDescent="0.35">
      <c r="B183" s="8" t="s">
        <v>1131</v>
      </c>
      <c r="C183" s="60" t="s">
        <v>1132</v>
      </c>
      <c r="D183" s="54" t="s">
        <v>1133</v>
      </c>
      <c r="E183" s="6" t="s">
        <v>196</v>
      </c>
      <c r="F183" s="19">
        <v>120000000</v>
      </c>
      <c r="G183" s="24">
        <v>119780.28</v>
      </c>
      <c r="H183" s="24">
        <v>1.61</v>
      </c>
      <c r="I183" s="31">
        <v>5.1502999999999997</v>
      </c>
      <c r="J183" s="31"/>
      <c r="K183" s="35"/>
    </row>
    <row r="184" spans="1:11" x14ac:dyDescent="0.35">
      <c r="B184" s="8" t="s">
        <v>1212</v>
      </c>
      <c r="C184" s="60" t="s">
        <v>1213</v>
      </c>
      <c r="D184" s="54" t="s">
        <v>1214</v>
      </c>
      <c r="E184" s="6" t="s">
        <v>196</v>
      </c>
      <c r="F184" s="19">
        <v>28500000</v>
      </c>
      <c r="G184" s="24">
        <v>28416.61</v>
      </c>
      <c r="H184" s="24">
        <v>0.38</v>
      </c>
      <c r="I184" s="31">
        <v>5.1006</v>
      </c>
      <c r="J184" s="31"/>
      <c r="K184" s="35"/>
    </row>
    <row r="185" spans="1:11" x14ac:dyDescent="0.35">
      <c r="B185" s="8" t="s">
        <v>1224</v>
      </c>
      <c r="C185" s="60" t="s">
        <v>1225</v>
      </c>
      <c r="D185" s="54" t="s">
        <v>1226</v>
      </c>
      <c r="E185" s="6" t="s">
        <v>196</v>
      </c>
      <c r="F185" s="19">
        <v>7500000</v>
      </c>
      <c r="G185" s="24">
        <v>7479.1</v>
      </c>
      <c r="H185" s="24">
        <v>0.1</v>
      </c>
      <c r="I185" s="31">
        <v>5.1005000000000003</v>
      </c>
      <c r="J185" s="31"/>
      <c r="K185" s="35"/>
    </row>
    <row r="186" spans="1:11" x14ac:dyDescent="0.35">
      <c r="C186" s="58" t="s">
        <v>185</v>
      </c>
      <c r="D186" s="54"/>
      <c r="E186" s="6"/>
      <c r="F186" s="19"/>
      <c r="G186" s="25">
        <v>1278545.82</v>
      </c>
      <c r="H186" s="25">
        <v>17.149999999999999</v>
      </c>
      <c r="I186" s="31"/>
      <c r="J186" s="31"/>
      <c r="K186" s="35"/>
    </row>
    <row r="187" spans="1:11" x14ac:dyDescent="0.35">
      <c r="C187" s="57"/>
      <c r="D187" s="54"/>
      <c r="E187" s="6"/>
      <c r="F187" s="19"/>
      <c r="G187" s="24"/>
      <c r="H187" s="24"/>
      <c r="I187" s="31"/>
      <c r="J187" s="31"/>
      <c r="K187" s="35"/>
    </row>
    <row r="188" spans="1:11" x14ac:dyDescent="0.35">
      <c r="C188" s="58" t="s">
        <v>17</v>
      </c>
      <c r="D188" s="54"/>
      <c r="E188" s="6"/>
      <c r="F188" s="19"/>
      <c r="G188" s="24" t="s">
        <v>2</v>
      </c>
      <c r="H188" s="24" t="s">
        <v>2</v>
      </c>
      <c r="I188" s="31"/>
      <c r="J188" s="31"/>
      <c r="K188" s="35"/>
    </row>
    <row r="189" spans="1:11" x14ac:dyDescent="0.35">
      <c r="C189" s="57"/>
      <c r="D189" s="54"/>
      <c r="E189" s="6"/>
      <c r="F189" s="19"/>
      <c r="G189" s="24"/>
      <c r="H189" s="24"/>
      <c r="I189" s="31"/>
      <c r="J189" s="31"/>
      <c r="K189" s="35"/>
    </row>
    <row r="190" spans="1:11" x14ac:dyDescent="0.35">
      <c r="C190" s="58" t="s">
        <v>18</v>
      </c>
      <c r="D190" s="54"/>
      <c r="E190" s="6"/>
      <c r="F190" s="19"/>
      <c r="G190" s="24" t="s">
        <v>2</v>
      </c>
      <c r="H190" s="24" t="s">
        <v>2</v>
      </c>
      <c r="I190" s="31"/>
      <c r="J190" s="31"/>
      <c r="K190" s="35"/>
    </row>
    <row r="191" spans="1:11" x14ac:dyDescent="0.35">
      <c r="C191" s="57"/>
      <c r="D191" s="54"/>
      <c r="E191" s="6"/>
      <c r="F191" s="19"/>
      <c r="G191" s="24"/>
      <c r="H191" s="24"/>
      <c r="I191" s="31"/>
      <c r="J191" s="31"/>
      <c r="K191" s="35"/>
    </row>
    <row r="192" spans="1:11" x14ac:dyDescent="0.35">
      <c r="A192" s="10"/>
      <c r="B192" s="28"/>
      <c r="C192" s="58" t="s">
        <v>19</v>
      </c>
      <c r="D192" s="54"/>
      <c r="E192" s="6"/>
      <c r="F192" s="19"/>
      <c r="G192" s="24"/>
      <c r="H192" s="24"/>
      <c r="I192" s="31"/>
      <c r="J192" s="31"/>
      <c r="K192" s="35"/>
    </row>
    <row r="193" spans="1:54" x14ac:dyDescent="0.35">
      <c r="A193" s="28"/>
      <c r="B193" s="28"/>
      <c r="C193" s="58" t="s">
        <v>20</v>
      </c>
      <c r="D193" s="54"/>
      <c r="E193" s="6"/>
      <c r="F193" s="19"/>
      <c r="G193" s="24" t="s">
        <v>2</v>
      </c>
      <c r="H193" s="24" t="s">
        <v>2</v>
      </c>
      <c r="I193" s="31"/>
      <c r="J193" s="31"/>
      <c r="K193" s="35"/>
    </row>
    <row r="194" spans="1:54" x14ac:dyDescent="0.35">
      <c r="A194" s="28"/>
      <c r="B194" s="28"/>
      <c r="C194" s="58"/>
      <c r="D194" s="54"/>
      <c r="E194" s="6"/>
      <c r="F194" s="19"/>
      <c r="G194" s="24"/>
      <c r="H194" s="24"/>
      <c r="I194" s="31"/>
      <c r="J194" s="31"/>
      <c r="K194" s="35"/>
    </row>
    <row r="195" spans="1:54" x14ac:dyDescent="0.35">
      <c r="C195" s="59" t="s">
        <v>21</v>
      </c>
      <c r="D195" s="54"/>
      <c r="E195" s="6"/>
      <c r="F195" s="19"/>
      <c r="G195" s="24"/>
      <c r="H195" s="24"/>
      <c r="I195" s="31"/>
      <c r="J195" s="31"/>
      <c r="K195" s="35"/>
    </row>
    <row r="196" spans="1:54" x14ac:dyDescent="0.35">
      <c r="B196" s="8" t="s">
        <v>890</v>
      </c>
      <c r="C196" s="60" t="s">
        <v>4902</v>
      </c>
      <c r="D196" s="54" t="s">
        <v>891</v>
      </c>
      <c r="E196" s="6" t="s">
        <v>892</v>
      </c>
      <c r="F196" s="19">
        <v>158633.068</v>
      </c>
      <c r="G196" s="24">
        <v>18641.509999999998</v>
      </c>
      <c r="H196" s="24">
        <v>0.25</v>
      </c>
      <c r="I196" s="31">
        <v>5.61</v>
      </c>
      <c r="J196" s="31"/>
      <c r="K196" s="35"/>
    </row>
    <row r="197" spans="1:54" x14ac:dyDescent="0.35">
      <c r="C197" s="58" t="s">
        <v>185</v>
      </c>
      <c r="D197" s="54"/>
      <c r="E197" s="6"/>
      <c r="F197" s="19"/>
      <c r="G197" s="25">
        <v>18641.509999999998</v>
      </c>
      <c r="H197" s="25">
        <v>0.25</v>
      </c>
      <c r="I197" s="31"/>
      <c r="J197" s="31"/>
      <c r="K197" s="35"/>
    </row>
    <row r="198" spans="1:54" x14ac:dyDescent="0.35">
      <c r="C198" s="57"/>
      <c r="D198" s="54"/>
      <c r="E198" s="6"/>
      <c r="F198" s="19"/>
      <c r="G198" s="24"/>
      <c r="H198" s="24"/>
      <c r="I198" s="31"/>
      <c r="J198" s="31"/>
      <c r="K198" s="35"/>
    </row>
    <row r="199" spans="1:54" x14ac:dyDescent="0.35">
      <c r="C199" s="58" t="s">
        <v>22</v>
      </c>
      <c r="D199" s="54"/>
      <c r="E199" s="6"/>
      <c r="F199" s="19"/>
      <c r="G199" s="24" t="s">
        <v>2</v>
      </c>
      <c r="H199" s="24" t="s">
        <v>2</v>
      </c>
      <c r="I199" s="31"/>
      <c r="J199" s="31"/>
      <c r="K199" s="35"/>
    </row>
    <row r="200" spans="1:54" x14ac:dyDescent="0.35">
      <c r="C200" s="57"/>
      <c r="D200" s="54"/>
      <c r="E200" s="6"/>
      <c r="F200" s="19"/>
      <c r="G200" s="24"/>
      <c r="H200" s="24"/>
      <c r="I200" s="31"/>
      <c r="J200" s="31"/>
      <c r="K200" s="35"/>
    </row>
    <row r="201" spans="1:54" x14ac:dyDescent="0.35">
      <c r="C201" s="58" t="s">
        <v>23</v>
      </c>
      <c r="D201" s="54"/>
      <c r="E201" s="6"/>
      <c r="F201" s="19"/>
      <c r="G201" s="24" t="s">
        <v>2</v>
      </c>
      <c r="H201" s="24" t="s">
        <v>2</v>
      </c>
      <c r="I201" s="31"/>
      <c r="J201" s="31"/>
      <c r="K201" s="35"/>
    </row>
    <row r="202" spans="1:54" x14ac:dyDescent="0.35">
      <c r="C202" s="57"/>
      <c r="D202" s="54"/>
      <c r="E202" s="6"/>
      <c r="F202" s="19"/>
      <c r="G202" s="24"/>
      <c r="H202" s="24"/>
      <c r="I202" s="31"/>
      <c r="J202" s="31"/>
      <c r="K202" s="35"/>
    </row>
    <row r="203" spans="1:54" x14ac:dyDescent="0.35">
      <c r="C203" s="58" t="s">
        <v>24</v>
      </c>
      <c r="D203" s="54"/>
      <c r="E203" s="6"/>
      <c r="F203" s="19"/>
      <c r="G203" s="24" t="s">
        <v>2</v>
      </c>
      <c r="H203" s="24" t="s">
        <v>2</v>
      </c>
      <c r="I203" s="31"/>
      <c r="J203" s="31"/>
      <c r="K203" s="35"/>
    </row>
    <row r="204" spans="1:54" x14ac:dyDescent="0.35">
      <c r="C204" s="57"/>
      <c r="D204" s="54"/>
      <c r="E204" s="6"/>
      <c r="F204" s="19"/>
      <c r="G204" s="24"/>
      <c r="H204" s="24"/>
      <c r="I204" s="31"/>
      <c r="J204" s="31"/>
      <c r="K204" s="35"/>
    </row>
    <row r="205" spans="1:54" x14ac:dyDescent="0.35">
      <c r="A205" s="10"/>
      <c r="B205" s="28"/>
      <c r="C205" s="58" t="s">
        <v>25</v>
      </c>
      <c r="D205" s="54"/>
      <c r="E205" s="6"/>
      <c r="F205" s="19"/>
      <c r="G205" s="24"/>
      <c r="H205" s="24"/>
      <c r="I205" s="31"/>
      <c r="J205" s="31"/>
      <c r="K205" s="35"/>
    </row>
    <row r="206" spans="1:54" s="2" customFormat="1" ht="13.5" x14ac:dyDescent="0.35">
      <c r="A206" s="28"/>
      <c r="B206" s="28"/>
      <c r="C206" s="57" t="s">
        <v>4855</v>
      </c>
      <c r="D206" s="54"/>
      <c r="E206" s="6"/>
      <c r="F206" s="19"/>
      <c r="G206" s="24" t="s">
        <v>2</v>
      </c>
      <c r="H206" s="24" t="s">
        <v>2</v>
      </c>
      <c r="I206" s="31"/>
      <c r="J206" s="31"/>
      <c r="K206" s="35"/>
      <c r="L206" s="3"/>
      <c r="AI206" s="3"/>
      <c r="AV206" s="3"/>
      <c r="AX206" s="3"/>
      <c r="BB206" s="3"/>
    </row>
    <row r="207" spans="1:54" x14ac:dyDescent="0.35">
      <c r="B207" s="8"/>
      <c r="C207" s="60" t="s">
        <v>199</v>
      </c>
      <c r="D207" s="54"/>
      <c r="E207" s="6"/>
      <c r="F207" s="19"/>
      <c r="G207" s="24">
        <v>-433867.11</v>
      </c>
      <c r="H207" s="24">
        <v>-5.82</v>
      </c>
      <c r="I207" s="31"/>
      <c r="J207" s="31"/>
      <c r="K207" s="35"/>
    </row>
    <row r="208" spans="1:54" x14ac:dyDescent="0.35">
      <c r="C208" s="58" t="s">
        <v>185</v>
      </c>
      <c r="D208" s="54"/>
      <c r="E208" s="6"/>
      <c r="F208" s="19"/>
      <c r="G208" s="25">
        <v>-433867.11</v>
      </c>
      <c r="H208" s="25">
        <v>-5.82</v>
      </c>
      <c r="I208" s="31"/>
      <c r="J208" s="31"/>
      <c r="K208" s="35"/>
    </row>
    <row r="209" spans="3:11" x14ac:dyDescent="0.35">
      <c r="C209" s="57"/>
      <c r="D209" s="54"/>
      <c r="E209" s="6"/>
      <c r="F209" s="19"/>
      <c r="G209" s="24"/>
      <c r="H209" s="24"/>
      <c r="I209" s="31"/>
      <c r="J209" s="31"/>
      <c r="K209" s="35"/>
    </row>
    <row r="210" spans="3:11" x14ac:dyDescent="0.35">
      <c r="C210" s="61" t="s">
        <v>200</v>
      </c>
      <c r="D210" s="55"/>
      <c r="E210" s="5"/>
      <c r="F210" s="20"/>
      <c r="G210" s="26">
        <v>7457112.1200000001</v>
      </c>
      <c r="H210" s="26">
        <v>100</v>
      </c>
      <c r="I210" s="32"/>
      <c r="J210" s="32"/>
      <c r="K210" s="36"/>
    </row>
    <row r="213" spans="3:11" x14ac:dyDescent="0.35">
      <c r="C213" s="1" t="s">
        <v>201</v>
      </c>
    </row>
    <row r="214" spans="3:11" x14ac:dyDescent="0.35">
      <c r="C214" s="37" t="s">
        <v>202</v>
      </c>
      <c r="D214" s="37"/>
      <c r="E214" s="37"/>
      <c r="F214" s="37"/>
      <c r="G214" s="37"/>
      <c r="H214" s="37"/>
      <c r="I214" s="37"/>
      <c r="J214" s="37"/>
      <c r="K214" s="37"/>
    </row>
    <row r="215" spans="3:11" x14ac:dyDescent="0.35">
      <c r="C215" s="2" t="s">
        <v>203</v>
      </c>
    </row>
    <row r="216" spans="3:11" x14ac:dyDescent="0.35">
      <c r="C216" s="2" t="s">
        <v>204</v>
      </c>
    </row>
    <row r="217" spans="3:11" ht="30" customHeight="1" x14ac:dyDescent="0.35">
      <c r="C217" s="205" t="s">
        <v>205</v>
      </c>
      <c r="D217" s="206"/>
      <c r="E217" s="206"/>
      <c r="F217" s="206"/>
      <c r="G217" s="206"/>
      <c r="H217" s="206"/>
      <c r="I217" s="206"/>
      <c r="J217" s="206"/>
      <c r="K217" s="206"/>
    </row>
    <row r="218" spans="3:11" x14ac:dyDescent="0.35">
      <c r="C218" s="2" t="s">
        <v>206</v>
      </c>
    </row>
    <row r="219" spans="3:11" x14ac:dyDescent="0.35">
      <c r="C219" s="2" t="s">
        <v>4883</v>
      </c>
    </row>
    <row r="221" spans="3:11" x14ac:dyDescent="0.35">
      <c r="C221" s="2" t="s">
        <v>5006</v>
      </c>
      <c r="E221" s="2" t="s">
        <v>2</v>
      </c>
    </row>
    <row r="223" spans="3:11" x14ac:dyDescent="0.35">
      <c r="C223" s="2" t="s">
        <v>5007</v>
      </c>
      <c r="E223" s="2" t="s">
        <v>2</v>
      </c>
    </row>
    <row r="225" spans="1:256" x14ac:dyDescent="0.35">
      <c r="C225" s="2" t="s">
        <v>5056</v>
      </c>
    </row>
    <row r="227" spans="1:256" x14ac:dyDescent="0.35">
      <c r="C227" s="2" t="s">
        <v>5057</v>
      </c>
    </row>
    <row r="228" spans="1:256" s="86" customFormat="1" ht="35.25" customHeight="1" x14ac:dyDescent="0.35">
      <c r="A228" s="82"/>
      <c r="B228" s="82"/>
      <c r="C228" s="87" t="s">
        <v>5012</v>
      </c>
      <c r="D228" s="91" t="s">
        <v>5013</v>
      </c>
      <c r="E228" s="91" t="s">
        <v>5014</v>
      </c>
      <c r="F228" s="83"/>
      <c r="G228" s="84"/>
      <c r="H228" s="84"/>
      <c r="I228" s="84"/>
      <c r="J228" s="84"/>
      <c r="K228" s="85"/>
      <c r="L228" s="85"/>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5"/>
      <c r="AJ228" s="82"/>
      <c r="AK228" s="82"/>
      <c r="AL228" s="82"/>
      <c r="AM228" s="82"/>
      <c r="AN228" s="82"/>
      <c r="AO228" s="82"/>
      <c r="AP228" s="82"/>
      <c r="AQ228" s="82"/>
      <c r="AR228" s="82"/>
      <c r="AS228" s="82"/>
      <c r="AT228" s="82"/>
      <c r="AU228" s="82"/>
      <c r="AV228" s="85"/>
      <c r="AW228" s="82"/>
      <c r="AX228" s="85"/>
      <c r="AY228" s="82"/>
      <c r="AZ228" s="82"/>
      <c r="BA228" s="82"/>
      <c r="BB228" s="85"/>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c r="FA228" s="82"/>
      <c r="FB228" s="82"/>
      <c r="FC228" s="82"/>
      <c r="FD228" s="82"/>
      <c r="FE228" s="82"/>
      <c r="FF228" s="82"/>
      <c r="FG228" s="82"/>
      <c r="FH228" s="82"/>
      <c r="FI228" s="82"/>
      <c r="FJ228" s="82"/>
      <c r="FK228" s="82"/>
      <c r="FL228" s="82"/>
      <c r="FM228" s="82"/>
      <c r="FN228" s="82"/>
      <c r="FO228" s="82"/>
      <c r="FP228" s="82"/>
      <c r="FQ228" s="82"/>
      <c r="FR228" s="82"/>
      <c r="FS228" s="82"/>
      <c r="FT228" s="82"/>
      <c r="FU228" s="82"/>
      <c r="FV228" s="82"/>
      <c r="FW228" s="82"/>
      <c r="FX228" s="82"/>
      <c r="FY228" s="82"/>
      <c r="FZ228" s="82"/>
      <c r="GA228" s="82"/>
      <c r="GB228" s="82"/>
      <c r="GC228" s="82"/>
      <c r="GD228" s="82"/>
      <c r="GE228" s="82"/>
      <c r="GF228" s="82"/>
      <c r="GG228" s="82"/>
      <c r="GH228" s="82"/>
      <c r="GI228" s="82"/>
      <c r="GJ228" s="82"/>
      <c r="GK228" s="82"/>
      <c r="GL228" s="82"/>
      <c r="GM228" s="82"/>
      <c r="GN228" s="82"/>
      <c r="GO228" s="82"/>
      <c r="GP228" s="82"/>
      <c r="GQ228" s="82"/>
      <c r="GR228" s="82"/>
      <c r="GS228" s="82"/>
      <c r="GT228" s="82"/>
      <c r="GU228" s="82"/>
      <c r="GV228" s="82"/>
      <c r="GW228" s="82"/>
      <c r="GX228" s="82"/>
      <c r="GY228" s="82"/>
      <c r="GZ228" s="82"/>
      <c r="HA228" s="82"/>
      <c r="HB228" s="82"/>
      <c r="HC228" s="82"/>
      <c r="HD228" s="82"/>
      <c r="HE228" s="82"/>
      <c r="HF228" s="82"/>
      <c r="HG228" s="82"/>
      <c r="HH228" s="82"/>
      <c r="HI228" s="82"/>
      <c r="HJ228" s="82"/>
      <c r="HK228" s="82"/>
      <c r="HL228" s="82"/>
      <c r="HM228" s="82"/>
      <c r="HN228" s="82"/>
      <c r="HO228" s="82"/>
      <c r="HP228" s="82"/>
      <c r="HQ228" s="82"/>
      <c r="HR228" s="82"/>
      <c r="HS228" s="82"/>
      <c r="HT228" s="82"/>
      <c r="HU228" s="82"/>
      <c r="HV228" s="82"/>
      <c r="HW228" s="82"/>
      <c r="HX228" s="82"/>
      <c r="HY228" s="82"/>
      <c r="HZ228" s="82"/>
      <c r="IA228" s="82"/>
      <c r="IB228" s="82"/>
      <c r="IC228" s="82"/>
      <c r="ID228" s="82"/>
      <c r="IE228" s="82"/>
      <c r="IF228" s="82"/>
      <c r="IG228" s="82"/>
      <c r="IH228" s="82"/>
      <c r="II228" s="82"/>
      <c r="IJ228" s="82"/>
      <c r="IK228" s="82"/>
      <c r="IL228" s="82"/>
      <c r="IM228" s="82"/>
      <c r="IN228" s="82"/>
      <c r="IO228" s="82"/>
      <c r="IP228" s="82"/>
      <c r="IQ228" s="82"/>
      <c r="IR228" s="82"/>
      <c r="IS228" s="82"/>
      <c r="IT228" s="82"/>
      <c r="IU228" s="82"/>
      <c r="IV228" s="82"/>
    </row>
    <row r="229" spans="1:256" s="86" customFormat="1" x14ac:dyDescent="0.35">
      <c r="A229" s="82"/>
      <c r="B229" s="82"/>
      <c r="C229" s="89" t="s">
        <v>5029</v>
      </c>
      <c r="D229" s="92">
        <v>1381.2991999999999</v>
      </c>
      <c r="E229" s="92">
        <v>1390.4423999999999</v>
      </c>
      <c r="F229" s="83"/>
      <c r="G229" s="84"/>
      <c r="H229" s="84"/>
      <c r="I229" s="84"/>
      <c r="J229" s="84"/>
      <c r="K229" s="85"/>
      <c r="L229" s="85"/>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5"/>
      <c r="AJ229" s="82"/>
      <c r="AK229" s="82"/>
      <c r="AL229" s="82"/>
      <c r="AM229" s="82"/>
      <c r="AN229" s="82"/>
      <c r="AO229" s="82"/>
      <c r="AP229" s="82"/>
      <c r="AQ229" s="82"/>
      <c r="AR229" s="82"/>
      <c r="AS229" s="82"/>
      <c r="AT229" s="82"/>
      <c r="AU229" s="82"/>
      <c r="AV229" s="85"/>
      <c r="AW229" s="82"/>
      <c r="AX229" s="85"/>
      <c r="AY229" s="82"/>
      <c r="AZ229" s="82"/>
      <c r="BA229" s="82"/>
      <c r="BB229" s="85"/>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82"/>
      <c r="HS229" s="82"/>
      <c r="HT229" s="82"/>
      <c r="HU229" s="82"/>
      <c r="HV229" s="82"/>
      <c r="HW229" s="82"/>
      <c r="HX229" s="82"/>
      <c r="HY229" s="82"/>
      <c r="HZ229" s="82"/>
      <c r="IA229" s="82"/>
      <c r="IB229" s="82"/>
      <c r="IC229" s="82"/>
      <c r="ID229" s="82"/>
      <c r="IE229" s="82"/>
      <c r="IF229" s="82"/>
      <c r="IG229" s="82"/>
      <c r="IH229" s="82"/>
      <c r="II229" s="82"/>
      <c r="IJ229" s="82"/>
      <c r="IK229" s="82"/>
      <c r="IL229" s="82"/>
      <c r="IM229" s="82"/>
      <c r="IN229" s="82"/>
      <c r="IO229" s="82"/>
      <c r="IP229" s="82"/>
      <c r="IQ229" s="82"/>
      <c r="IR229" s="82"/>
      <c r="IS229" s="82"/>
      <c r="IT229" s="82"/>
      <c r="IU229" s="82"/>
      <c r="IV229" s="82"/>
    </row>
    <row r="230" spans="1:256" s="86" customFormat="1" x14ac:dyDescent="0.35">
      <c r="A230" s="82"/>
      <c r="B230" s="82"/>
      <c r="C230" s="89" t="s">
        <v>5030</v>
      </c>
      <c r="D230" s="92">
        <v>4299.6014999999998</v>
      </c>
      <c r="E230" s="92">
        <v>4328.0502999999999</v>
      </c>
      <c r="F230" s="83"/>
      <c r="G230" s="84"/>
      <c r="H230" s="84"/>
      <c r="I230" s="84"/>
      <c r="J230" s="84"/>
      <c r="K230" s="85"/>
      <c r="L230" s="85"/>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5"/>
      <c r="AJ230" s="82"/>
      <c r="AK230" s="82"/>
      <c r="AL230" s="82"/>
      <c r="AM230" s="82"/>
      <c r="AN230" s="82"/>
      <c r="AO230" s="82"/>
      <c r="AP230" s="82"/>
      <c r="AQ230" s="82"/>
      <c r="AR230" s="82"/>
      <c r="AS230" s="82"/>
      <c r="AT230" s="82"/>
      <c r="AU230" s="82"/>
      <c r="AV230" s="85"/>
      <c r="AW230" s="82"/>
      <c r="AX230" s="85"/>
      <c r="AY230" s="82"/>
      <c r="AZ230" s="82"/>
      <c r="BA230" s="82"/>
      <c r="BB230" s="85"/>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c r="EU230" s="82"/>
      <c r="EV230" s="82"/>
      <c r="EW230" s="82"/>
      <c r="EX230" s="82"/>
      <c r="EY230" s="82"/>
      <c r="EZ230" s="82"/>
      <c r="FA230" s="82"/>
      <c r="FB230" s="82"/>
      <c r="FC230" s="82"/>
      <c r="FD230" s="82"/>
      <c r="FE230" s="82"/>
      <c r="FF230" s="82"/>
      <c r="FG230" s="82"/>
      <c r="FH230" s="82"/>
      <c r="FI230" s="82"/>
      <c r="FJ230" s="82"/>
      <c r="FK230" s="82"/>
      <c r="FL230" s="82"/>
      <c r="FM230" s="82"/>
      <c r="FN230" s="82"/>
      <c r="FO230" s="82"/>
      <c r="FP230" s="82"/>
      <c r="FQ230" s="82"/>
      <c r="FR230" s="82"/>
      <c r="FS230" s="82"/>
      <c r="FT230" s="82"/>
      <c r="FU230" s="82"/>
      <c r="FV230" s="82"/>
      <c r="FW230" s="82"/>
      <c r="FX230" s="82"/>
      <c r="FY230" s="82"/>
      <c r="FZ230" s="82"/>
      <c r="GA230" s="82"/>
      <c r="GB230" s="82"/>
      <c r="GC230" s="82"/>
      <c r="GD230" s="82"/>
      <c r="GE230" s="82"/>
      <c r="GF230" s="82"/>
      <c r="GG230" s="82"/>
      <c r="GH230" s="82"/>
      <c r="GI230" s="82"/>
      <c r="GJ230" s="82"/>
      <c r="GK230" s="82"/>
      <c r="GL230" s="82"/>
      <c r="GM230" s="82"/>
      <c r="GN230" s="82"/>
      <c r="GO230" s="82"/>
      <c r="GP230" s="82"/>
      <c r="GQ230" s="82"/>
      <c r="GR230" s="82"/>
      <c r="GS230" s="82"/>
      <c r="GT230" s="82"/>
      <c r="GU230" s="82"/>
      <c r="GV230" s="82"/>
      <c r="GW230" s="82"/>
      <c r="GX230" s="82"/>
      <c r="GY230" s="82"/>
      <c r="GZ230" s="82"/>
      <c r="HA230" s="82"/>
      <c r="HB230" s="82"/>
      <c r="HC230" s="82"/>
      <c r="HD230" s="82"/>
      <c r="HE230" s="82"/>
      <c r="HF230" s="82"/>
      <c r="HG230" s="82"/>
      <c r="HH230" s="82"/>
      <c r="HI230" s="82"/>
      <c r="HJ230" s="82"/>
      <c r="HK230" s="82"/>
      <c r="HL230" s="82"/>
      <c r="HM230" s="82"/>
      <c r="HN230" s="82"/>
      <c r="HO230" s="82"/>
      <c r="HP230" s="82"/>
      <c r="HQ230" s="82"/>
      <c r="HR230" s="82"/>
      <c r="HS230" s="82"/>
      <c r="HT230" s="82"/>
      <c r="HU230" s="82"/>
      <c r="HV230" s="82"/>
      <c r="HW230" s="82"/>
      <c r="HX230" s="82"/>
      <c r="HY230" s="82"/>
      <c r="HZ230" s="82"/>
      <c r="IA230" s="82"/>
      <c r="IB230" s="82"/>
      <c r="IC230" s="82"/>
      <c r="ID230" s="82"/>
      <c r="IE230" s="82"/>
      <c r="IF230" s="82"/>
      <c r="IG230" s="82"/>
      <c r="IH230" s="82"/>
      <c r="II230" s="82"/>
      <c r="IJ230" s="82"/>
      <c r="IK230" s="82"/>
      <c r="IL230" s="82"/>
      <c r="IM230" s="82"/>
      <c r="IN230" s="82"/>
      <c r="IO230" s="82"/>
      <c r="IP230" s="82"/>
      <c r="IQ230" s="82"/>
      <c r="IR230" s="82"/>
      <c r="IS230" s="82"/>
      <c r="IT230" s="82"/>
      <c r="IU230" s="82"/>
      <c r="IV230" s="82"/>
    </row>
    <row r="231" spans="1:256" s="86" customFormat="1" x14ac:dyDescent="0.35">
      <c r="A231" s="82"/>
      <c r="B231" s="82"/>
      <c r="C231" s="89" t="s">
        <v>5025</v>
      </c>
      <c r="D231" s="92">
        <v>1140.7391</v>
      </c>
      <c r="E231" s="92">
        <v>1140.7391</v>
      </c>
      <c r="F231" s="83"/>
      <c r="G231" s="84"/>
      <c r="H231" s="84"/>
      <c r="I231" s="84"/>
      <c r="J231" s="84"/>
      <c r="K231" s="85"/>
      <c r="L231" s="85"/>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5"/>
      <c r="AJ231" s="82"/>
      <c r="AK231" s="82"/>
      <c r="AL231" s="82"/>
      <c r="AM231" s="82"/>
      <c r="AN231" s="82"/>
      <c r="AO231" s="82"/>
      <c r="AP231" s="82"/>
      <c r="AQ231" s="82"/>
      <c r="AR231" s="82"/>
      <c r="AS231" s="82"/>
      <c r="AT231" s="82"/>
      <c r="AU231" s="82"/>
      <c r="AV231" s="85"/>
      <c r="AW231" s="82"/>
      <c r="AX231" s="85"/>
      <c r="AY231" s="82"/>
      <c r="AZ231" s="82"/>
      <c r="BA231" s="82"/>
      <c r="BB231" s="85"/>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82"/>
      <c r="EY231" s="82"/>
      <c r="EZ231" s="82"/>
      <c r="FA231" s="82"/>
      <c r="FB231" s="82"/>
      <c r="FC231" s="82"/>
      <c r="FD231" s="82"/>
      <c r="FE231" s="82"/>
      <c r="FF231" s="82"/>
      <c r="FG231" s="82"/>
      <c r="FH231" s="82"/>
      <c r="FI231" s="82"/>
      <c r="FJ231" s="82"/>
      <c r="FK231" s="82"/>
      <c r="FL231" s="82"/>
      <c r="FM231" s="82"/>
      <c r="FN231" s="82"/>
      <c r="FO231" s="82"/>
      <c r="FP231" s="82"/>
      <c r="FQ231" s="82"/>
      <c r="FR231" s="82"/>
      <c r="FS231" s="82"/>
      <c r="FT231" s="82"/>
      <c r="FU231" s="82"/>
      <c r="FV231" s="82"/>
      <c r="FW231" s="82"/>
      <c r="FX231" s="82"/>
      <c r="FY231" s="82"/>
      <c r="FZ231" s="82"/>
      <c r="GA231" s="82"/>
      <c r="GB231" s="82"/>
      <c r="GC231" s="82"/>
      <c r="GD231" s="82"/>
      <c r="GE231" s="82"/>
      <c r="GF231" s="82"/>
      <c r="GG231" s="82"/>
      <c r="GH231" s="82"/>
      <c r="GI231" s="82"/>
      <c r="GJ231" s="82"/>
      <c r="GK231" s="82"/>
      <c r="GL231" s="82"/>
      <c r="GM231" s="82"/>
      <c r="GN231" s="82"/>
      <c r="GO231" s="82"/>
      <c r="GP231" s="82"/>
      <c r="GQ231" s="82"/>
      <c r="GR231" s="82"/>
      <c r="GS231" s="82"/>
      <c r="GT231" s="82"/>
      <c r="GU231" s="82"/>
      <c r="GV231" s="82"/>
      <c r="GW231" s="82"/>
      <c r="GX231" s="82"/>
      <c r="GY231" s="82"/>
      <c r="GZ231" s="82"/>
      <c r="HA231" s="82"/>
      <c r="HB231" s="82"/>
      <c r="HC231" s="82"/>
      <c r="HD231" s="82"/>
      <c r="HE231" s="82"/>
      <c r="HF231" s="82"/>
      <c r="HG231" s="82"/>
      <c r="HH231" s="82"/>
      <c r="HI231" s="82"/>
      <c r="HJ231" s="82"/>
      <c r="HK231" s="82"/>
      <c r="HL231" s="82"/>
      <c r="HM231" s="82"/>
      <c r="HN231" s="82"/>
      <c r="HO231" s="82"/>
      <c r="HP231" s="82"/>
      <c r="HQ231" s="82"/>
      <c r="HR231" s="82"/>
      <c r="HS231" s="82"/>
      <c r="HT231" s="82"/>
      <c r="HU231" s="82"/>
      <c r="HV231" s="82"/>
      <c r="HW231" s="82"/>
      <c r="HX231" s="82"/>
      <c r="HY231" s="82"/>
      <c r="HZ231" s="82"/>
      <c r="IA231" s="82"/>
      <c r="IB231" s="82"/>
      <c r="IC231" s="82"/>
      <c r="ID231" s="82"/>
      <c r="IE231" s="82"/>
      <c r="IF231" s="82"/>
      <c r="IG231" s="82"/>
      <c r="IH231" s="82"/>
      <c r="II231" s="82"/>
      <c r="IJ231" s="82"/>
      <c r="IK231" s="82"/>
      <c r="IL231" s="82"/>
      <c r="IM231" s="82"/>
      <c r="IN231" s="82"/>
      <c r="IO231" s="82"/>
      <c r="IP231" s="82"/>
      <c r="IQ231" s="82"/>
      <c r="IR231" s="82"/>
      <c r="IS231" s="82"/>
      <c r="IT231" s="82"/>
      <c r="IU231" s="82"/>
      <c r="IV231" s="82"/>
    </row>
    <row r="232" spans="1:256" s="86" customFormat="1" x14ac:dyDescent="0.35">
      <c r="A232" s="82"/>
      <c r="B232" s="82"/>
      <c r="C232" s="89" t="s">
        <v>5031</v>
      </c>
      <c r="D232" s="92">
        <v>1397.8233</v>
      </c>
      <c r="E232" s="92">
        <v>1407.0753999999999</v>
      </c>
      <c r="F232" s="83"/>
      <c r="G232" s="84"/>
      <c r="H232" s="84"/>
      <c r="I232" s="84"/>
      <c r="J232" s="84"/>
      <c r="K232" s="85"/>
      <c r="L232" s="85"/>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5"/>
      <c r="AJ232" s="82"/>
      <c r="AK232" s="82"/>
      <c r="AL232" s="82"/>
      <c r="AM232" s="82"/>
      <c r="AN232" s="82"/>
      <c r="AO232" s="82"/>
      <c r="AP232" s="82"/>
      <c r="AQ232" s="82"/>
      <c r="AR232" s="82"/>
      <c r="AS232" s="82"/>
      <c r="AT232" s="82"/>
      <c r="AU232" s="82"/>
      <c r="AV232" s="85"/>
      <c r="AW232" s="82"/>
      <c r="AX232" s="85"/>
      <c r="AY232" s="82"/>
      <c r="AZ232" s="82"/>
      <c r="BA232" s="82"/>
      <c r="BB232" s="85"/>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c r="EU232" s="82"/>
      <c r="EV232" s="82"/>
      <c r="EW232" s="82"/>
      <c r="EX232" s="82"/>
      <c r="EY232" s="82"/>
      <c r="EZ232" s="82"/>
      <c r="FA232" s="82"/>
      <c r="FB232" s="82"/>
      <c r="FC232" s="82"/>
      <c r="FD232" s="82"/>
      <c r="FE232" s="82"/>
      <c r="FF232" s="82"/>
      <c r="FG232" s="82"/>
      <c r="FH232" s="82"/>
      <c r="FI232" s="82"/>
      <c r="FJ232" s="82"/>
      <c r="FK232" s="82"/>
      <c r="FL232" s="82"/>
      <c r="FM232" s="82"/>
      <c r="FN232" s="82"/>
      <c r="FO232" s="82"/>
      <c r="FP232" s="82"/>
      <c r="FQ232" s="82"/>
      <c r="FR232" s="82"/>
      <c r="FS232" s="82"/>
      <c r="FT232" s="82"/>
      <c r="FU232" s="82"/>
      <c r="FV232" s="82"/>
      <c r="FW232" s="82"/>
      <c r="FX232" s="82"/>
      <c r="FY232" s="82"/>
      <c r="FZ232" s="82"/>
      <c r="GA232" s="82"/>
      <c r="GB232" s="82"/>
      <c r="GC232" s="82"/>
      <c r="GD232" s="82"/>
      <c r="GE232" s="82"/>
      <c r="GF232" s="82"/>
      <c r="GG232" s="82"/>
      <c r="GH232" s="82"/>
      <c r="GI232" s="82"/>
      <c r="GJ232" s="82"/>
      <c r="GK232" s="82"/>
      <c r="GL232" s="82"/>
      <c r="GM232" s="82"/>
      <c r="GN232" s="82"/>
      <c r="GO232" s="82"/>
      <c r="GP232" s="82"/>
      <c r="GQ232" s="82"/>
      <c r="GR232" s="82"/>
      <c r="GS232" s="82"/>
      <c r="GT232" s="82"/>
      <c r="GU232" s="82"/>
      <c r="GV232" s="82"/>
      <c r="GW232" s="82"/>
      <c r="GX232" s="82"/>
      <c r="GY232" s="82"/>
      <c r="GZ232" s="82"/>
      <c r="HA232" s="82"/>
      <c r="HB232" s="82"/>
      <c r="HC232" s="82"/>
      <c r="HD232" s="82"/>
      <c r="HE232" s="82"/>
      <c r="HF232" s="82"/>
      <c r="HG232" s="82"/>
      <c r="HH232" s="82"/>
      <c r="HI232" s="82"/>
      <c r="HJ232" s="82"/>
      <c r="HK232" s="82"/>
      <c r="HL232" s="82"/>
      <c r="HM232" s="82"/>
      <c r="HN232" s="82"/>
      <c r="HO232" s="82"/>
      <c r="HP232" s="82"/>
      <c r="HQ232" s="82"/>
      <c r="HR232" s="82"/>
      <c r="HS232" s="82"/>
      <c r="HT232" s="82"/>
      <c r="HU232" s="82"/>
      <c r="HV232" s="82"/>
      <c r="HW232" s="82"/>
      <c r="HX232" s="82"/>
      <c r="HY232" s="82"/>
      <c r="HZ232" s="82"/>
      <c r="IA232" s="82"/>
      <c r="IB232" s="82"/>
      <c r="IC232" s="82"/>
      <c r="ID232" s="82"/>
      <c r="IE232" s="82"/>
      <c r="IF232" s="82"/>
      <c r="IG232" s="82"/>
      <c r="IH232" s="82"/>
      <c r="II232" s="82"/>
      <c r="IJ232" s="82"/>
      <c r="IK232" s="82"/>
      <c r="IL232" s="82"/>
      <c r="IM232" s="82"/>
      <c r="IN232" s="82"/>
      <c r="IO232" s="82"/>
      <c r="IP232" s="82"/>
      <c r="IQ232" s="82"/>
      <c r="IR232" s="82"/>
      <c r="IS232" s="82"/>
      <c r="IT232" s="82"/>
      <c r="IU232" s="82"/>
      <c r="IV232" s="82"/>
    </row>
    <row r="233" spans="1:256" s="86" customFormat="1" x14ac:dyDescent="0.35">
      <c r="A233" s="82"/>
      <c r="B233" s="82"/>
      <c r="C233" s="89" t="s">
        <v>5016</v>
      </c>
      <c r="D233" s="92">
        <v>4259.3028000000004</v>
      </c>
      <c r="E233" s="92">
        <v>4287.4944999999998</v>
      </c>
      <c r="F233" s="83"/>
      <c r="G233" s="84"/>
      <c r="H233" s="84"/>
      <c r="I233" s="84"/>
      <c r="J233" s="84"/>
      <c r="K233" s="85"/>
      <c r="L233" s="85"/>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5"/>
      <c r="AJ233" s="82"/>
      <c r="AK233" s="82"/>
      <c r="AL233" s="82"/>
      <c r="AM233" s="82"/>
      <c r="AN233" s="82"/>
      <c r="AO233" s="82"/>
      <c r="AP233" s="82"/>
      <c r="AQ233" s="82"/>
      <c r="AR233" s="82"/>
      <c r="AS233" s="82"/>
      <c r="AT233" s="82"/>
      <c r="AU233" s="82"/>
      <c r="AV233" s="85"/>
      <c r="AW233" s="82"/>
      <c r="AX233" s="85"/>
      <c r="AY233" s="82"/>
      <c r="AZ233" s="82"/>
      <c r="BA233" s="82"/>
      <c r="BB233" s="85"/>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82"/>
      <c r="FO233" s="82"/>
      <c r="FP233" s="82"/>
      <c r="FQ233" s="82"/>
      <c r="FR233" s="82"/>
      <c r="FS233" s="82"/>
      <c r="FT233" s="82"/>
      <c r="FU233" s="82"/>
      <c r="FV233" s="82"/>
      <c r="FW233" s="82"/>
      <c r="FX233" s="82"/>
      <c r="FY233" s="82"/>
      <c r="FZ233" s="82"/>
      <c r="GA233" s="82"/>
      <c r="GB233" s="82"/>
      <c r="GC233" s="82"/>
      <c r="GD233" s="82"/>
      <c r="GE233" s="82"/>
      <c r="GF233" s="82"/>
      <c r="GG233" s="82"/>
      <c r="GH233" s="82"/>
      <c r="GI233" s="82"/>
      <c r="GJ233" s="82"/>
      <c r="GK233" s="82"/>
      <c r="GL233" s="82"/>
      <c r="GM233" s="82"/>
      <c r="GN233" s="82"/>
      <c r="GO233" s="82"/>
      <c r="GP233" s="82"/>
      <c r="GQ233" s="82"/>
      <c r="GR233" s="82"/>
      <c r="GS233" s="82"/>
      <c r="GT233" s="82"/>
      <c r="GU233" s="82"/>
      <c r="GV233" s="82"/>
      <c r="GW233" s="82"/>
      <c r="GX233" s="82"/>
      <c r="GY233" s="82"/>
      <c r="GZ233" s="82"/>
      <c r="HA233" s="82"/>
      <c r="HB233" s="82"/>
      <c r="HC233" s="82"/>
      <c r="HD233" s="82"/>
      <c r="HE233" s="82"/>
      <c r="HF233" s="82"/>
      <c r="HG233" s="82"/>
      <c r="HH233" s="82"/>
      <c r="HI233" s="82"/>
      <c r="HJ233" s="82"/>
      <c r="HK233" s="82"/>
      <c r="HL233" s="82"/>
      <c r="HM233" s="82"/>
      <c r="HN233" s="82"/>
      <c r="HO233" s="82"/>
      <c r="HP233" s="82"/>
      <c r="HQ233" s="82"/>
      <c r="HR233" s="82"/>
      <c r="HS233" s="82"/>
      <c r="HT233" s="82"/>
      <c r="HU233" s="82"/>
      <c r="HV233" s="82"/>
      <c r="HW233" s="82"/>
      <c r="HX233" s="82"/>
      <c r="HY233" s="82"/>
      <c r="HZ233" s="82"/>
      <c r="IA233" s="82"/>
      <c r="IB233" s="82"/>
      <c r="IC233" s="82"/>
      <c r="ID233" s="82"/>
      <c r="IE233" s="82"/>
      <c r="IF233" s="82"/>
      <c r="IG233" s="82"/>
      <c r="IH233" s="82"/>
      <c r="II233" s="82"/>
      <c r="IJ233" s="82"/>
      <c r="IK233" s="82"/>
      <c r="IL233" s="82"/>
      <c r="IM233" s="82"/>
      <c r="IN233" s="82"/>
      <c r="IO233" s="82"/>
      <c r="IP233" s="82"/>
      <c r="IQ233" s="82"/>
      <c r="IR233" s="82"/>
      <c r="IS233" s="82"/>
      <c r="IT233" s="82"/>
      <c r="IU233" s="82"/>
      <c r="IV233" s="82"/>
    </row>
    <row r="234" spans="1:256" s="86" customFormat="1" x14ac:dyDescent="0.35">
      <c r="A234" s="82"/>
      <c r="B234" s="82"/>
      <c r="C234" s="89" t="s">
        <v>5026</v>
      </c>
      <c r="D234" s="92">
        <v>1380.1549</v>
      </c>
      <c r="E234" s="92">
        <v>1378.6058</v>
      </c>
      <c r="F234" s="83"/>
      <c r="G234" s="84"/>
      <c r="H234" s="84"/>
      <c r="I234" s="84"/>
      <c r="J234" s="84"/>
      <c r="K234" s="85"/>
      <c r="L234" s="85"/>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5"/>
      <c r="AJ234" s="82"/>
      <c r="AK234" s="82"/>
      <c r="AL234" s="82"/>
      <c r="AM234" s="82"/>
      <c r="AN234" s="82"/>
      <c r="AO234" s="82"/>
      <c r="AP234" s="82"/>
      <c r="AQ234" s="82"/>
      <c r="AR234" s="82"/>
      <c r="AS234" s="82"/>
      <c r="AT234" s="82"/>
      <c r="AU234" s="82"/>
      <c r="AV234" s="85"/>
      <c r="AW234" s="82"/>
      <c r="AX234" s="85"/>
      <c r="AY234" s="82"/>
      <c r="AZ234" s="82"/>
      <c r="BA234" s="82"/>
      <c r="BB234" s="85"/>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c r="DJ234" s="82"/>
      <c r="DK234" s="82"/>
      <c r="DL234" s="82"/>
      <c r="DM234" s="82"/>
      <c r="DN234" s="82"/>
      <c r="DO234" s="82"/>
      <c r="DP234" s="82"/>
      <c r="DQ234" s="82"/>
      <c r="DR234" s="82"/>
      <c r="DS234" s="82"/>
      <c r="DT234" s="82"/>
      <c r="DU234" s="82"/>
      <c r="DV234" s="82"/>
      <c r="DW234" s="82"/>
      <c r="DX234" s="82"/>
      <c r="DY234" s="82"/>
      <c r="DZ234" s="82"/>
      <c r="EA234" s="82"/>
      <c r="EB234" s="82"/>
      <c r="EC234" s="82"/>
      <c r="ED234" s="82"/>
      <c r="EE234" s="82"/>
      <c r="EF234" s="82"/>
      <c r="EG234" s="82"/>
      <c r="EH234" s="82"/>
      <c r="EI234" s="82"/>
      <c r="EJ234" s="82"/>
      <c r="EK234" s="82"/>
      <c r="EL234" s="82"/>
      <c r="EM234" s="82"/>
      <c r="EN234" s="82"/>
      <c r="EO234" s="82"/>
      <c r="EP234" s="82"/>
      <c r="EQ234" s="82"/>
      <c r="ER234" s="82"/>
      <c r="ES234" s="82"/>
      <c r="ET234" s="82"/>
      <c r="EU234" s="82"/>
      <c r="EV234" s="82"/>
      <c r="EW234" s="82"/>
      <c r="EX234" s="82"/>
      <c r="EY234" s="82"/>
      <c r="EZ234" s="82"/>
      <c r="FA234" s="82"/>
      <c r="FB234" s="82"/>
      <c r="FC234" s="82"/>
      <c r="FD234" s="82"/>
      <c r="FE234" s="82"/>
      <c r="FF234" s="82"/>
      <c r="FG234" s="82"/>
      <c r="FH234" s="82"/>
      <c r="FI234" s="82"/>
      <c r="FJ234" s="82"/>
      <c r="FK234" s="82"/>
      <c r="FL234" s="82"/>
      <c r="FM234" s="82"/>
      <c r="FN234" s="82"/>
      <c r="FO234" s="82"/>
      <c r="FP234" s="82"/>
      <c r="FQ234" s="82"/>
      <c r="FR234" s="82"/>
      <c r="FS234" s="82"/>
      <c r="FT234" s="82"/>
      <c r="FU234" s="82"/>
      <c r="FV234" s="82"/>
      <c r="FW234" s="82"/>
      <c r="FX234" s="82"/>
      <c r="FY234" s="82"/>
      <c r="FZ234" s="82"/>
      <c r="GA234" s="82"/>
      <c r="GB234" s="82"/>
      <c r="GC234" s="82"/>
      <c r="GD234" s="82"/>
      <c r="GE234" s="82"/>
      <c r="GF234" s="82"/>
      <c r="GG234" s="82"/>
      <c r="GH234" s="82"/>
      <c r="GI234" s="82"/>
      <c r="GJ234" s="82"/>
      <c r="GK234" s="82"/>
      <c r="GL234" s="82"/>
      <c r="GM234" s="82"/>
      <c r="GN234" s="82"/>
      <c r="GO234" s="82"/>
      <c r="GP234" s="82"/>
      <c r="GQ234" s="82"/>
      <c r="GR234" s="82"/>
      <c r="GS234" s="82"/>
      <c r="GT234" s="82"/>
      <c r="GU234" s="82"/>
      <c r="GV234" s="82"/>
      <c r="GW234" s="82"/>
      <c r="GX234" s="82"/>
      <c r="GY234" s="82"/>
      <c r="GZ234" s="82"/>
      <c r="HA234" s="82"/>
      <c r="HB234" s="82"/>
      <c r="HC234" s="82"/>
      <c r="HD234" s="82"/>
      <c r="HE234" s="82"/>
      <c r="HF234" s="82"/>
      <c r="HG234" s="82"/>
      <c r="HH234" s="82"/>
      <c r="HI234" s="82"/>
      <c r="HJ234" s="82"/>
      <c r="HK234" s="82"/>
      <c r="HL234" s="82"/>
      <c r="HM234" s="82"/>
      <c r="HN234" s="82"/>
      <c r="HO234" s="82"/>
      <c r="HP234" s="82"/>
      <c r="HQ234" s="82"/>
      <c r="HR234" s="82"/>
      <c r="HS234" s="82"/>
      <c r="HT234" s="82"/>
      <c r="HU234" s="82"/>
      <c r="HV234" s="82"/>
      <c r="HW234" s="82"/>
      <c r="HX234" s="82"/>
      <c r="HY234" s="82"/>
      <c r="HZ234" s="82"/>
      <c r="IA234" s="82"/>
      <c r="IB234" s="82"/>
      <c r="IC234" s="82"/>
      <c r="ID234" s="82"/>
      <c r="IE234" s="82"/>
      <c r="IF234" s="82"/>
      <c r="IG234" s="82"/>
      <c r="IH234" s="82"/>
      <c r="II234" s="82"/>
      <c r="IJ234" s="82"/>
      <c r="IK234" s="82"/>
      <c r="IL234" s="82"/>
      <c r="IM234" s="82"/>
      <c r="IN234" s="82"/>
      <c r="IO234" s="82"/>
      <c r="IP234" s="82"/>
      <c r="IQ234" s="82"/>
      <c r="IR234" s="82"/>
      <c r="IS234" s="82"/>
      <c r="IT234" s="82"/>
      <c r="IU234" s="82"/>
      <c r="IV234" s="82"/>
    </row>
    <row r="235" spans="1:256" s="86" customFormat="1" x14ac:dyDescent="0.35">
      <c r="A235" s="82"/>
      <c r="B235" s="82"/>
      <c r="C235" s="89" t="s">
        <v>5027</v>
      </c>
      <c r="D235" s="92">
        <v>1144.0483999999999</v>
      </c>
      <c r="E235" s="92">
        <v>1144.0483999999999</v>
      </c>
      <c r="F235" s="83"/>
      <c r="G235" s="84"/>
      <c r="H235" s="84"/>
      <c r="I235" s="84"/>
      <c r="J235" s="84"/>
      <c r="K235" s="85"/>
      <c r="L235" s="85"/>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5"/>
      <c r="AJ235" s="82"/>
      <c r="AK235" s="82"/>
      <c r="AL235" s="82"/>
      <c r="AM235" s="82"/>
      <c r="AN235" s="82"/>
      <c r="AO235" s="82"/>
      <c r="AP235" s="82"/>
      <c r="AQ235" s="82"/>
      <c r="AR235" s="82"/>
      <c r="AS235" s="82"/>
      <c r="AT235" s="82"/>
      <c r="AU235" s="82"/>
      <c r="AV235" s="85"/>
      <c r="AW235" s="82"/>
      <c r="AX235" s="85"/>
      <c r="AY235" s="82"/>
      <c r="AZ235" s="82"/>
      <c r="BA235" s="82"/>
      <c r="BB235" s="85"/>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2"/>
      <c r="DU235" s="82"/>
      <c r="DV235" s="82"/>
      <c r="DW235" s="82"/>
      <c r="DX235" s="82"/>
      <c r="DY235" s="82"/>
      <c r="DZ235" s="82"/>
      <c r="EA235" s="82"/>
      <c r="EB235" s="82"/>
      <c r="EC235" s="82"/>
      <c r="ED235" s="82"/>
      <c r="EE235" s="82"/>
      <c r="EF235" s="82"/>
      <c r="EG235" s="82"/>
      <c r="EH235" s="82"/>
      <c r="EI235" s="82"/>
      <c r="EJ235" s="82"/>
      <c r="EK235" s="82"/>
      <c r="EL235" s="82"/>
      <c r="EM235" s="82"/>
      <c r="EN235" s="82"/>
      <c r="EO235" s="82"/>
      <c r="EP235" s="82"/>
      <c r="EQ235" s="82"/>
      <c r="ER235" s="82"/>
      <c r="ES235" s="82"/>
      <c r="ET235" s="82"/>
      <c r="EU235" s="82"/>
      <c r="EV235" s="82"/>
      <c r="EW235" s="82"/>
      <c r="EX235" s="82"/>
      <c r="EY235" s="82"/>
      <c r="EZ235" s="82"/>
      <c r="FA235" s="82"/>
      <c r="FB235" s="82"/>
      <c r="FC235" s="82"/>
      <c r="FD235" s="82"/>
      <c r="FE235" s="82"/>
      <c r="FF235" s="82"/>
      <c r="FG235" s="82"/>
      <c r="FH235" s="82"/>
      <c r="FI235" s="82"/>
      <c r="FJ235" s="82"/>
      <c r="FK235" s="82"/>
      <c r="FL235" s="82"/>
      <c r="FM235" s="82"/>
      <c r="FN235" s="82"/>
      <c r="FO235" s="82"/>
      <c r="FP235" s="82"/>
      <c r="FQ235" s="82"/>
      <c r="FR235" s="82"/>
      <c r="FS235" s="82"/>
      <c r="FT235" s="82"/>
      <c r="FU235" s="82"/>
      <c r="FV235" s="82"/>
      <c r="FW235" s="82"/>
      <c r="FX235" s="82"/>
      <c r="FY235" s="82"/>
      <c r="FZ235" s="82"/>
      <c r="GA235" s="82"/>
      <c r="GB235" s="82"/>
      <c r="GC235" s="82"/>
      <c r="GD235" s="82"/>
      <c r="GE235" s="82"/>
      <c r="GF235" s="82"/>
      <c r="GG235" s="82"/>
      <c r="GH235" s="82"/>
      <c r="GI235" s="82"/>
      <c r="GJ235" s="82"/>
      <c r="GK235" s="82"/>
      <c r="GL235" s="82"/>
      <c r="GM235" s="82"/>
      <c r="GN235" s="82"/>
      <c r="GO235" s="82"/>
      <c r="GP235" s="82"/>
      <c r="GQ235" s="82"/>
      <c r="GR235" s="82"/>
      <c r="GS235" s="82"/>
      <c r="GT235" s="82"/>
      <c r="GU235" s="82"/>
      <c r="GV235" s="82"/>
      <c r="GW235" s="82"/>
      <c r="GX235" s="82"/>
      <c r="GY235" s="82"/>
      <c r="GZ235" s="82"/>
      <c r="HA235" s="82"/>
      <c r="HB235" s="82"/>
      <c r="HC235" s="82"/>
      <c r="HD235" s="82"/>
      <c r="HE235" s="82"/>
      <c r="HF235" s="82"/>
      <c r="HG235" s="82"/>
      <c r="HH235" s="82"/>
      <c r="HI235" s="82"/>
      <c r="HJ235" s="82"/>
      <c r="HK235" s="82"/>
      <c r="HL235" s="82"/>
      <c r="HM235" s="82"/>
      <c r="HN235" s="82"/>
      <c r="HO235" s="82"/>
      <c r="HP235" s="82"/>
      <c r="HQ235" s="82"/>
      <c r="HR235" s="82"/>
      <c r="HS235" s="82"/>
      <c r="HT235" s="82"/>
      <c r="HU235" s="82"/>
      <c r="HV235" s="82"/>
      <c r="HW235" s="82"/>
      <c r="HX235" s="82"/>
      <c r="HY235" s="82"/>
      <c r="HZ235" s="82"/>
      <c r="IA235" s="82"/>
      <c r="IB235" s="82"/>
      <c r="IC235" s="82"/>
      <c r="ID235" s="82"/>
      <c r="IE235" s="82"/>
      <c r="IF235" s="82"/>
      <c r="IG235" s="82"/>
      <c r="IH235" s="82"/>
      <c r="II235" s="82"/>
      <c r="IJ235" s="82"/>
      <c r="IK235" s="82"/>
      <c r="IL235" s="82"/>
      <c r="IM235" s="82"/>
      <c r="IN235" s="82"/>
      <c r="IO235" s="82"/>
      <c r="IP235" s="82"/>
      <c r="IQ235" s="82"/>
      <c r="IR235" s="82"/>
      <c r="IS235" s="82"/>
      <c r="IT235" s="82"/>
      <c r="IU235" s="82"/>
      <c r="IV235" s="82"/>
    </row>
    <row r="236" spans="1:256" s="86" customFormat="1" x14ac:dyDescent="0.35">
      <c r="A236" s="82"/>
      <c r="B236" s="82"/>
      <c r="C236" s="89" t="s">
        <v>5032</v>
      </c>
      <c r="D236" s="92">
        <v>1406.1622</v>
      </c>
      <c r="E236" s="92">
        <v>1415.5789</v>
      </c>
      <c r="F236" s="83"/>
      <c r="G236" s="84"/>
      <c r="H236" s="84"/>
      <c r="I236" s="84"/>
      <c r="J236" s="84"/>
      <c r="K236" s="85"/>
      <c r="L236" s="85"/>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5"/>
      <c r="AJ236" s="82"/>
      <c r="AK236" s="82"/>
      <c r="AL236" s="82"/>
      <c r="AM236" s="82"/>
      <c r="AN236" s="82"/>
      <c r="AO236" s="82"/>
      <c r="AP236" s="82"/>
      <c r="AQ236" s="82"/>
      <c r="AR236" s="82"/>
      <c r="AS236" s="82"/>
      <c r="AT236" s="82"/>
      <c r="AU236" s="82"/>
      <c r="AV236" s="85"/>
      <c r="AW236" s="82"/>
      <c r="AX236" s="85"/>
      <c r="AY236" s="82"/>
      <c r="AZ236" s="82"/>
      <c r="BA236" s="82"/>
      <c r="BB236" s="85"/>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c r="EU236" s="82"/>
      <c r="EV236" s="82"/>
      <c r="EW236" s="82"/>
      <c r="EX236" s="82"/>
      <c r="EY236" s="82"/>
      <c r="EZ236" s="82"/>
      <c r="FA236" s="82"/>
      <c r="FB236" s="82"/>
      <c r="FC236" s="82"/>
      <c r="FD236" s="82"/>
      <c r="FE236" s="82"/>
      <c r="FF236" s="82"/>
      <c r="FG236" s="82"/>
      <c r="FH236" s="82"/>
      <c r="FI236" s="82"/>
      <c r="FJ236" s="82"/>
      <c r="FK236" s="82"/>
      <c r="FL236" s="82"/>
      <c r="FM236" s="82"/>
      <c r="FN236" s="82"/>
      <c r="FO236" s="82"/>
      <c r="FP236" s="82"/>
      <c r="FQ236" s="82"/>
      <c r="FR236" s="82"/>
      <c r="FS236" s="82"/>
      <c r="FT236" s="82"/>
      <c r="FU236" s="82"/>
      <c r="FV236" s="82"/>
      <c r="FW236" s="82"/>
      <c r="FX236" s="82"/>
      <c r="FY236" s="82"/>
      <c r="FZ236" s="82"/>
      <c r="GA236" s="82"/>
      <c r="GB236" s="82"/>
      <c r="GC236" s="82"/>
      <c r="GD236" s="82"/>
      <c r="GE236" s="82"/>
      <c r="GF236" s="82"/>
      <c r="GG236" s="82"/>
      <c r="GH236" s="82"/>
      <c r="GI236" s="82"/>
      <c r="GJ236" s="82"/>
      <c r="GK236" s="82"/>
      <c r="GL236" s="82"/>
      <c r="GM236" s="82"/>
      <c r="GN236" s="82"/>
      <c r="GO236" s="82"/>
      <c r="GP236" s="82"/>
      <c r="GQ236" s="82"/>
      <c r="GR236" s="82"/>
      <c r="GS236" s="82"/>
      <c r="GT236" s="82"/>
      <c r="GU236" s="82"/>
      <c r="GV236" s="82"/>
      <c r="GW236" s="82"/>
      <c r="GX236" s="82"/>
      <c r="GY236" s="82"/>
      <c r="GZ236" s="82"/>
      <c r="HA236" s="82"/>
      <c r="HB236" s="82"/>
      <c r="HC236" s="82"/>
      <c r="HD236" s="82"/>
      <c r="HE236" s="82"/>
      <c r="HF236" s="82"/>
      <c r="HG236" s="82"/>
      <c r="HH236" s="82"/>
      <c r="HI236" s="82"/>
      <c r="HJ236" s="82"/>
      <c r="HK236" s="82"/>
      <c r="HL236" s="82"/>
      <c r="HM236" s="82"/>
      <c r="HN236" s="82"/>
      <c r="HO236" s="82"/>
      <c r="HP236" s="82"/>
      <c r="HQ236" s="82"/>
      <c r="HR236" s="82"/>
      <c r="HS236" s="82"/>
      <c r="HT236" s="82"/>
      <c r="HU236" s="82"/>
      <c r="HV236" s="82"/>
      <c r="HW236" s="82"/>
      <c r="HX236" s="82"/>
      <c r="HY236" s="82"/>
      <c r="HZ236" s="82"/>
      <c r="IA236" s="82"/>
      <c r="IB236" s="82"/>
      <c r="IC236" s="82"/>
      <c r="ID236" s="82"/>
      <c r="IE236" s="82"/>
      <c r="IF236" s="82"/>
      <c r="IG236" s="82"/>
      <c r="IH236" s="82"/>
      <c r="II236" s="82"/>
      <c r="IJ236" s="82"/>
      <c r="IK236" s="82"/>
      <c r="IL236" s="82"/>
      <c r="IM236" s="82"/>
      <c r="IN236" s="82"/>
      <c r="IO236" s="82"/>
      <c r="IP236" s="82"/>
      <c r="IQ236" s="82"/>
      <c r="IR236" s="82"/>
      <c r="IS236" s="82"/>
      <c r="IT236" s="82"/>
      <c r="IU236" s="82"/>
      <c r="IV236" s="82"/>
    </row>
    <row r="237" spans="1:256" s="86" customFormat="1" x14ac:dyDescent="0.35">
      <c r="A237" s="82"/>
      <c r="B237" s="82"/>
      <c r="C237" s="89" t="s">
        <v>5018</v>
      </c>
      <c r="D237" s="92">
        <v>4306.1134000000002</v>
      </c>
      <c r="E237" s="92">
        <v>4334.9495999999999</v>
      </c>
      <c r="F237" s="83"/>
      <c r="G237" s="84"/>
      <c r="H237" s="84"/>
      <c r="I237" s="84"/>
      <c r="J237" s="84"/>
      <c r="K237" s="85"/>
      <c r="L237" s="85"/>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5"/>
      <c r="AJ237" s="82"/>
      <c r="AK237" s="82"/>
      <c r="AL237" s="82"/>
      <c r="AM237" s="82"/>
      <c r="AN237" s="82"/>
      <c r="AO237" s="82"/>
      <c r="AP237" s="82"/>
      <c r="AQ237" s="82"/>
      <c r="AR237" s="82"/>
      <c r="AS237" s="82"/>
      <c r="AT237" s="82"/>
      <c r="AU237" s="82"/>
      <c r="AV237" s="85"/>
      <c r="AW237" s="82"/>
      <c r="AX237" s="85"/>
      <c r="AY237" s="82"/>
      <c r="AZ237" s="82"/>
      <c r="BA237" s="82"/>
      <c r="BB237" s="85"/>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c r="EU237" s="82"/>
      <c r="EV237" s="82"/>
      <c r="EW237" s="82"/>
      <c r="EX237" s="82"/>
      <c r="EY237" s="82"/>
      <c r="EZ237" s="82"/>
      <c r="FA237" s="82"/>
      <c r="FB237" s="82"/>
      <c r="FC237" s="82"/>
      <c r="FD237" s="82"/>
      <c r="FE237" s="82"/>
      <c r="FF237" s="82"/>
      <c r="FG237" s="82"/>
      <c r="FH237" s="82"/>
      <c r="FI237" s="82"/>
      <c r="FJ237" s="82"/>
      <c r="FK237" s="82"/>
      <c r="FL237" s="82"/>
      <c r="FM237" s="82"/>
      <c r="FN237" s="82"/>
      <c r="FO237" s="82"/>
      <c r="FP237" s="82"/>
      <c r="FQ237" s="82"/>
      <c r="FR237" s="82"/>
      <c r="FS237" s="82"/>
      <c r="FT237" s="82"/>
      <c r="FU237" s="82"/>
      <c r="FV237" s="82"/>
      <c r="FW237" s="82"/>
      <c r="FX237" s="82"/>
      <c r="FY237" s="82"/>
      <c r="FZ237" s="82"/>
      <c r="GA237" s="82"/>
      <c r="GB237" s="82"/>
      <c r="GC237" s="82"/>
      <c r="GD237" s="82"/>
      <c r="GE237" s="82"/>
      <c r="GF237" s="82"/>
      <c r="GG237" s="82"/>
      <c r="GH237" s="82"/>
      <c r="GI237" s="82"/>
      <c r="GJ237" s="82"/>
      <c r="GK237" s="82"/>
      <c r="GL237" s="82"/>
      <c r="GM237" s="82"/>
      <c r="GN237" s="82"/>
      <c r="GO237" s="82"/>
      <c r="GP237" s="82"/>
      <c r="GQ237" s="82"/>
      <c r="GR237" s="82"/>
      <c r="GS237" s="82"/>
      <c r="GT237" s="82"/>
      <c r="GU237" s="82"/>
      <c r="GV237" s="82"/>
      <c r="GW237" s="82"/>
      <c r="GX237" s="82"/>
      <c r="GY237" s="82"/>
      <c r="GZ237" s="82"/>
      <c r="HA237" s="82"/>
      <c r="HB237" s="82"/>
      <c r="HC237" s="82"/>
      <c r="HD237" s="82"/>
      <c r="HE237" s="82"/>
      <c r="HF237" s="82"/>
      <c r="HG237" s="82"/>
      <c r="HH237" s="82"/>
      <c r="HI237" s="82"/>
      <c r="HJ237" s="82"/>
      <c r="HK237" s="82"/>
      <c r="HL237" s="82"/>
      <c r="HM237" s="82"/>
      <c r="HN237" s="82"/>
      <c r="HO237" s="82"/>
      <c r="HP237" s="82"/>
      <c r="HQ237" s="82"/>
      <c r="HR237" s="82"/>
      <c r="HS237" s="82"/>
      <c r="HT237" s="82"/>
      <c r="HU237" s="82"/>
      <c r="HV237" s="82"/>
      <c r="HW237" s="82"/>
      <c r="HX237" s="82"/>
      <c r="HY237" s="82"/>
      <c r="HZ237" s="82"/>
      <c r="IA237" s="82"/>
      <c r="IB237" s="82"/>
      <c r="IC237" s="82"/>
      <c r="ID237" s="82"/>
      <c r="IE237" s="82"/>
      <c r="IF237" s="82"/>
      <c r="IG237" s="82"/>
      <c r="IH237" s="82"/>
      <c r="II237" s="82"/>
      <c r="IJ237" s="82"/>
      <c r="IK237" s="82"/>
      <c r="IL237" s="82"/>
      <c r="IM237" s="82"/>
      <c r="IN237" s="82"/>
      <c r="IO237" s="82"/>
      <c r="IP237" s="82"/>
      <c r="IQ237" s="82"/>
      <c r="IR237" s="82"/>
      <c r="IS237" s="82"/>
      <c r="IT237" s="82"/>
      <c r="IU237" s="82"/>
      <c r="IV237" s="82"/>
    </row>
    <row r="238" spans="1:256" s="86" customFormat="1" x14ac:dyDescent="0.35">
      <c r="A238" s="82"/>
      <c r="B238" s="82"/>
      <c r="C238" s="89" t="s">
        <v>5028</v>
      </c>
      <c r="D238" s="92">
        <v>1387.0678</v>
      </c>
      <c r="E238" s="92">
        <v>1385.4972</v>
      </c>
      <c r="F238" s="83"/>
      <c r="G238" s="84"/>
      <c r="H238" s="84"/>
      <c r="I238" s="84"/>
      <c r="J238" s="84"/>
      <c r="K238" s="85"/>
      <c r="L238" s="85"/>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5"/>
      <c r="AJ238" s="82"/>
      <c r="AK238" s="82"/>
      <c r="AL238" s="82"/>
      <c r="AM238" s="82"/>
      <c r="AN238" s="82"/>
      <c r="AO238" s="82"/>
      <c r="AP238" s="82"/>
      <c r="AQ238" s="82"/>
      <c r="AR238" s="82"/>
      <c r="AS238" s="82"/>
      <c r="AT238" s="82"/>
      <c r="AU238" s="82"/>
      <c r="AV238" s="85"/>
      <c r="AW238" s="82"/>
      <c r="AX238" s="85"/>
      <c r="AY238" s="82"/>
      <c r="AZ238" s="82"/>
      <c r="BA238" s="82"/>
      <c r="BB238" s="85"/>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c r="EC238" s="82"/>
      <c r="ED238" s="82"/>
      <c r="EE238" s="82"/>
      <c r="EF238" s="82"/>
      <c r="EG238" s="82"/>
      <c r="EH238" s="82"/>
      <c r="EI238" s="82"/>
      <c r="EJ238" s="82"/>
      <c r="EK238" s="82"/>
      <c r="EL238" s="82"/>
      <c r="EM238" s="82"/>
      <c r="EN238" s="82"/>
      <c r="EO238" s="82"/>
      <c r="EP238" s="82"/>
      <c r="EQ238" s="82"/>
      <c r="ER238" s="82"/>
      <c r="ES238" s="82"/>
      <c r="ET238" s="82"/>
      <c r="EU238" s="82"/>
      <c r="EV238" s="82"/>
      <c r="EW238" s="82"/>
      <c r="EX238" s="82"/>
      <c r="EY238" s="82"/>
      <c r="EZ238" s="82"/>
      <c r="FA238" s="82"/>
      <c r="FB238" s="82"/>
      <c r="FC238" s="82"/>
      <c r="FD238" s="82"/>
      <c r="FE238" s="82"/>
      <c r="FF238" s="82"/>
      <c r="FG238" s="82"/>
      <c r="FH238" s="82"/>
      <c r="FI238" s="82"/>
      <c r="FJ238" s="82"/>
      <c r="FK238" s="82"/>
      <c r="FL238" s="82"/>
      <c r="FM238" s="82"/>
      <c r="FN238" s="82"/>
      <c r="FO238" s="82"/>
      <c r="FP238" s="82"/>
      <c r="FQ238" s="82"/>
      <c r="FR238" s="82"/>
      <c r="FS238" s="82"/>
      <c r="FT238" s="82"/>
      <c r="FU238" s="82"/>
      <c r="FV238" s="82"/>
      <c r="FW238" s="82"/>
      <c r="FX238" s="82"/>
      <c r="FY238" s="82"/>
      <c r="FZ238" s="82"/>
      <c r="GA238" s="82"/>
      <c r="GB238" s="82"/>
      <c r="GC238" s="82"/>
      <c r="GD238" s="82"/>
      <c r="GE238" s="82"/>
      <c r="GF238" s="82"/>
      <c r="GG238" s="82"/>
      <c r="GH238" s="82"/>
      <c r="GI238" s="82"/>
      <c r="GJ238" s="82"/>
      <c r="GK238" s="82"/>
      <c r="GL238" s="82"/>
      <c r="GM238" s="82"/>
      <c r="GN238" s="82"/>
      <c r="GO238" s="82"/>
      <c r="GP238" s="82"/>
      <c r="GQ238" s="82"/>
      <c r="GR238" s="82"/>
      <c r="GS238" s="82"/>
      <c r="GT238" s="82"/>
      <c r="GU238" s="82"/>
      <c r="GV238" s="82"/>
      <c r="GW238" s="82"/>
      <c r="GX238" s="82"/>
      <c r="GY238" s="82"/>
      <c r="GZ238" s="82"/>
      <c r="HA238" s="82"/>
      <c r="HB238" s="82"/>
      <c r="HC238" s="82"/>
      <c r="HD238" s="82"/>
      <c r="HE238" s="82"/>
      <c r="HF238" s="82"/>
      <c r="HG238" s="82"/>
      <c r="HH238" s="82"/>
      <c r="HI238" s="82"/>
      <c r="HJ238" s="82"/>
      <c r="HK238" s="82"/>
      <c r="HL238" s="82"/>
      <c r="HM238" s="82"/>
      <c r="HN238" s="82"/>
      <c r="HO238" s="82"/>
      <c r="HP238" s="82"/>
      <c r="HQ238" s="82"/>
      <c r="HR238" s="82"/>
      <c r="HS238" s="82"/>
      <c r="HT238" s="82"/>
      <c r="HU238" s="82"/>
      <c r="HV238" s="82"/>
      <c r="HW238" s="82"/>
      <c r="HX238" s="82"/>
      <c r="HY238" s="82"/>
      <c r="HZ238" s="82"/>
      <c r="IA238" s="82"/>
      <c r="IB238" s="82"/>
      <c r="IC238" s="82"/>
      <c r="ID238" s="82"/>
      <c r="IE238" s="82"/>
      <c r="IF238" s="82"/>
      <c r="IG238" s="82"/>
      <c r="IH238" s="82"/>
      <c r="II238" s="82"/>
      <c r="IJ238" s="82"/>
      <c r="IK238" s="82"/>
      <c r="IL238" s="82"/>
      <c r="IM238" s="82"/>
      <c r="IN238" s="82"/>
      <c r="IO238" s="82"/>
      <c r="IP238" s="82"/>
      <c r="IQ238" s="82"/>
      <c r="IR238" s="82"/>
      <c r="IS238" s="82"/>
      <c r="IT238" s="82"/>
      <c r="IU238" s="82"/>
      <c r="IV238" s="82"/>
    </row>
    <row r="239" spans="1:256" s="86" customFormat="1" ht="85" customHeight="1" x14ac:dyDescent="0.35">
      <c r="A239" s="82"/>
      <c r="B239" s="82"/>
      <c r="C239" s="207" t="s">
        <v>5051</v>
      </c>
      <c r="D239" s="208"/>
      <c r="E239" s="209"/>
      <c r="F239" s="83"/>
      <c r="G239" s="84"/>
      <c r="H239" s="84"/>
      <c r="I239" s="84"/>
      <c r="J239" s="84"/>
      <c r="K239" s="85"/>
      <c r="L239" s="85"/>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5"/>
      <c r="AJ239" s="82"/>
      <c r="AK239" s="82"/>
      <c r="AL239" s="82"/>
      <c r="AM239" s="82"/>
      <c r="AN239" s="82"/>
      <c r="AO239" s="82"/>
      <c r="AP239" s="82"/>
      <c r="AQ239" s="82"/>
      <c r="AR239" s="82"/>
      <c r="AS239" s="82"/>
      <c r="AT239" s="82"/>
      <c r="AU239" s="82"/>
      <c r="AV239" s="85"/>
      <c r="AW239" s="82"/>
      <c r="AX239" s="85"/>
      <c r="AY239" s="82"/>
      <c r="AZ239" s="82"/>
      <c r="BA239" s="82"/>
      <c r="BB239" s="85"/>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c r="DJ239" s="82"/>
      <c r="DK239" s="82"/>
      <c r="DL239" s="82"/>
      <c r="DM239" s="82"/>
      <c r="DN239" s="82"/>
      <c r="DO239" s="82"/>
      <c r="DP239" s="82"/>
      <c r="DQ239" s="82"/>
      <c r="DR239" s="82"/>
      <c r="DS239" s="82"/>
      <c r="DT239" s="82"/>
      <c r="DU239" s="82"/>
      <c r="DV239" s="82"/>
      <c r="DW239" s="82"/>
      <c r="DX239" s="82"/>
      <c r="DY239" s="82"/>
      <c r="DZ239" s="82"/>
      <c r="EA239" s="82"/>
      <c r="EB239" s="82"/>
      <c r="EC239" s="82"/>
      <c r="ED239" s="82"/>
      <c r="EE239" s="82"/>
      <c r="EF239" s="82"/>
      <c r="EG239" s="82"/>
      <c r="EH239" s="82"/>
      <c r="EI239" s="82"/>
      <c r="EJ239" s="82"/>
      <c r="EK239" s="82"/>
      <c r="EL239" s="82"/>
      <c r="EM239" s="82"/>
      <c r="EN239" s="82"/>
      <c r="EO239" s="82"/>
      <c r="EP239" s="82"/>
      <c r="EQ239" s="82"/>
      <c r="ER239" s="82"/>
      <c r="ES239" s="82"/>
      <c r="ET239" s="82"/>
      <c r="EU239" s="82"/>
      <c r="EV239" s="82"/>
      <c r="EW239" s="82"/>
      <c r="EX239" s="82"/>
      <c r="EY239" s="82"/>
      <c r="EZ239" s="82"/>
      <c r="FA239" s="82"/>
      <c r="FB239" s="82"/>
      <c r="FC239" s="82"/>
      <c r="FD239" s="82"/>
      <c r="FE239" s="82"/>
      <c r="FF239" s="82"/>
      <c r="FG239" s="82"/>
      <c r="FH239" s="82"/>
      <c r="FI239" s="82"/>
      <c r="FJ239" s="82"/>
      <c r="FK239" s="82"/>
      <c r="FL239" s="82"/>
      <c r="FM239" s="82"/>
      <c r="FN239" s="82"/>
      <c r="FO239" s="82"/>
      <c r="FP239" s="82"/>
      <c r="FQ239" s="82"/>
      <c r="FR239" s="82"/>
      <c r="FS239" s="82"/>
      <c r="FT239" s="82"/>
      <c r="FU239" s="82"/>
      <c r="FV239" s="82"/>
      <c r="FW239" s="82"/>
      <c r="FX239" s="82"/>
      <c r="FY239" s="82"/>
      <c r="FZ239" s="82"/>
      <c r="GA239" s="82"/>
      <c r="GB239" s="82"/>
      <c r="GC239" s="82"/>
      <c r="GD239" s="82"/>
      <c r="GE239" s="82"/>
      <c r="GF239" s="82"/>
      <c r="GG239" s="82"/>
      <c r="GH239" s="82"/>
      <c r="GI239" s="82"/>
      <c r="GJ239" s="82"/>
      <c r="GK239" s="82"/>
      <c r="GL239" s="82"/>
      <c r="GM239" s="82"/>
      <c r="GN239" s="82"/>
      <c r="GO239" s="82"/>
      <c r="GP239" s="82"/>
      <c r="GQ239" s="82"/>
      <c r="GR239" s="82"/>
      <c r="GS239" s="82"/>
      <c r="GT239" s="82"/>
      <c r="GU239" s="82"/>
      <c r="GV239" s="82"/>
      <c r="GW239" s="82"/>
      <c r="GX239" s="82"/>
      <c r="GY239" s="82"/>
      <c r="GZ239" s="82"/>
      <c r="HA239" s="82"/>
      <c r="HB239" s="82"/>
      <c r="HC239" s="82"/>
      <c r="HD239" s="82"/>
      <c r="HE239" s="82"/>
      <c r="HF239" s="82"/>
      <c r="HG239" s="82"/>
      <c r="HH239" s="82"/>
      <c r="HI239" s="82"/>
      <c r="HJ239" s="82"/>
      <c r="HK239" s="82"/>
      <c r="HL239" s="82"/>
      <c r="HM239" s="82"/>
      <c r="HN239" s="82"/>
      <c r="HO239" s="82"/>
      <c r="HP239" s="82"/>
      <c r="HQ239" s="82"/>
      <c r="HR239" s="82"/>
      <c r="HS239" s="82"/>
      <c r="HT239" s="82"/>
      <c r="HU239" s="82"/>
      <c r="HV239" s="82"/>
      <c r="HW239" s="82"/>
      <c r="HX239" s="82"/>
      <c r="HY239" s="82"/>
      <c r="HZ239" s="82"/>
      <c r="IA239" s="82"/>
      <c r="IB239" s="82"/>
      <c r="IC239" s="82"/>
      <c r="ID239" s="82"/>
      <c r="IE239" s="82"/>
      <c r="IF239" s="82"/>
      <c r="IG239" s="82"/>
      <c r="IH239" s="82"/>
      <c r="II239" s="82"/>
      <c r="IJ239" s="82"/>
      <c r="IK239" s="82"/>
      <c r="IL239" s="82"/>
      <c r="IM239" s="82"/>
      <c r="IN239" s="82"/>
      <c r="IO239" s="82"/>
      <c r="IP239" s="82"/>
      <c r="IQ239" s="82"/>
      <c r="IR239" s="82"/>
      <c r="IS239" s="82"/>
      <c r="IT239" s="82"/>
      <c r="IU239" s="82"/>
      <c r="IV239" s="82"/>
    </row>
    <row r="241" spans="1:256" x14ac:dyDescent="0.35">
      <c r="C241" s="2" t="s">
        <v>5058</v>
      </c>
    </row>
    <row r="242" spans="1:256" x14ac:dyDescent="0.35">
      <c r="C242" s="219" t="s">
        <v>5025</v>
      </c>
      <c r="D242" s="219"/>
      <c r="E242" s="219"/>
    </row>
    <row r="243" spans="1:256" s="86" customFormat="1" ht="40.5" x14ac:dyDescent="0.35">
      <c r="A243" s="82"/>
      <c r="B243" s="82"/>
      <c r="C243" s="90" t="s">
        <v>5052</v>
      </c>
      <c r="D243" s="90" t="s">
        <v>5053</v>
      </c>
      <c r="E243" s="90" t="s">
        <v>5054</v>
      </c>
      <c r="F243" s="83"/>
      <c r="G243" s="84"/>
      <c r="H243" s="84"/>
      <c r="I243" s="84"/>
      <c r="J243" s="84"/>
      <c r="K243" s="85"/>
      <c r="L243" s="85"/>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5"/>
      <c r="AJ243" s="82"/>
      <c r="AK243" s="82"/>
      <c r="AL243" s="82"/>
      <c r="AM243" s="82"/>
      <c r="AN243" s="82"/>
      <c r="AO243" s="82"/>
      <c r="AP243" s="82"/>
      <c r="AQ243" s="82"/>
      <c r="AR243" s="82"/>
      <c r="AS243" s="82"/>
      <c r="AT243" s="82"/>
      <c r="AU243" s="82"/>
      <c r="AV243" s="85"/>
      <c r="AW243" s="82"/>
      <c r="AX243" s="85"/>
      <c r="AY243" s="82"/>
      <c r="AZ243" s="82"/>
      <c r="BA243" s="82"/>
      <c r="BB243" s="85"/>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c r="DJ243" s="82"/>
      <c r="DK243" s="82"/>
      <c r="DL243" s="82"/>
      <c r="DM243" s="82"/>
      <c r="DN243" s="82"/>
      <c r="DO243" s="82"/>
      <c r="DP243" s="82"/>
      <c r="DQ243" s="82"/>
      <c r="DR243" s="82"/>
      <c r="DS243" s="82"/>
      <c r="DT243" s="82"/>
      <c r="DU243" s="82"/>
      <c r="DV243" s="82"/>
      <c r="DW243" s="82"/>
      <c r="DX243" s="82"/>
      <c r="DY243" s="82"/>
      <c r="DZ243" s="82"/>
      <c r="EA243" s="82"/>
      <c r="EB243" s="82"/>
      <c r="EC243" s="82"/>
      <c r="ED243" s="82"/>
      <c r="EE243" s="82"/>
      <c r="EF243" s="82"/>
      <c r="EG243" s="82"/>
      <c r="EH243" s="82"/>
      <c r="EI243" s="82"/>
      <c r="EJ243" s="82"/>
      <c r="EK243" s="82"/>
      <c r="EL243" s="82"/>
      <c r="EM243" s="82"/>
      <c r="EN243" s="82"/>
      <c r="EO243" s="82"/>
      <c r="EP243" s="82"/>
      <c r="EQ243" s="82"/>
      <c r="ER243" s="82"/>
      <c r="ES243" s="82"/>
      <c r="ET243" s="82"/>
      <c r="EU243" s="82"/>
      <c r="EV243" s="82"/>
      <c r="EW243" s="82"/>
      <c r="EX243" s="82"/>
      <c r="EY243" s="82"/>
      <c r="EZ243" s="82"/>
      <c r="FA243" s="82"/>
      <c r="FB243" s="82"/>
      <c r="FC243" s="82"/>
      <c r="FD243" s="82"/>
      <c r="FE243" s="82"/>
      <c r="FF243" s="82"/>
      <c r="FG243" s="82"/>
      <c r="FH243" s="82"/>
      <c r="FI243" s="82"/>
      <c r="FJ243" s="82"/>
      <c r="FK243" s="82"/>
      <c r="FL243" s="82"/>
      <c r="FM243" s="82"/>
      <c r="FN243" s="82"/>
      <c r="FO243" s="82"/>
      <c r="FP243" s="82"/>
      <c r="FQ243" s="82"/>
      <c r="FR243" s="82"/>
      <c r="FS243" s="82"/>
      <c r="FT243" s="82"/>
      <c r="FU243" s="82"/>
      <c r="FV243" s="82"/>
      <c r="FW243" s="82"/>
      <c r="FX243" s="82"/>
      <c r="FY243" s="82"/>
      <c r="FZ243" s="82"/>
      <c r="GA243" s="82"/>
      <c r="GB243" s="82"/>
      <c r="GC243" s="82"/>
      <c r="GD243" s="82"/>
      <c r="GE243" s="82"/>
      <c r="GF243" s="82"/>
      <c r="GG243" s="82"/>
      <c r="GH243" s="82"/>
      <c r="GI243" s="82"/>
      <c r="GJ243" s="82"/>
      <c r="GK243" s="82"/>
      <c r="GL243" s="82"/>
      <c r="GM243" s="82"/>
      <c r="GN243" s="82"/>
      <c r="GO243" s="82"/>
      <c r="GP243" s="82"/>
      <c r="GQ243" s="82"/>
      <c r="GR243" s="82"/>
      <c r="GS243" s="82"/>
      <c r="GT243" s="82"/>
      <c r="GU243" s="82"/>
      <c r="GV243" s="82"/>
      <c r="GW243" s="82"/>
      <c r="GX243" s="82"/>
      <c r="GY243" s="82"/>
      <c r="GZ243" s="82"/>
      <c r="HA243" s="82"/>
      <c r="HB243" s="82"/>
      <c r="HC243" s="82"/>
      <c r="HD243" s="82"/>
      <c r="HE243" s="82"/>
      <c r="HF243" s="82"/>
      <c r="HG243" s="82"/>
      <c r="HH243" s="82"/>
      <c r="HI243" s="82"/>
      <c r="HJ243" s="82"/>
      <c r="HK243" s="82"/>
      <c r="HL243" s="82"/>
      <c r="HM243" s="82"/>
      <c r="HN243" s="82"/>
      <c r="HO243" s="82"/>
      <c r="HP243" s="82"/>
      <c r="HQ243" s="82"/>
      <c r="HR243" s="82"/>
      <c r="HS243" s="82"/>
      <c r="HT243" s="82"/>
      <c r="HU243" s="82"/>
      <c r="HV243" s="82"/>
      <c r="HW243" s="82"/>
      <c r="HX243" s="82"/>
      <c r="HY243" s="82"/>
      <c r="HZ243" s="82"/>
      <c r="IA243" s="82"/>
      <c r="IB243" s="82"/>
      <c r="IC243" s="82"/>
      <c r="ID243" s="82"/>
      <c r="IE243" s="82"/>
      <c r="IF243" s="82"/>
      <c r="IG243" s="82"/>
      <c r="IH243" s="82"/>
      <c r="II243" s="82"/>
      <c r="IJ243" s="82"/>
      <c r="IK243" s="82"/>
      <c r="IL243" s="82"/>
      <c r="IM243" s="82"/>
      <c r="IN243" s="82"/>
      <c r="IO243" s="82"/>
      <c r="IP243" s="82"/>
      <c r="IQ243" s="82"/>
      <c r="IR243" s="82"/>
      <c r="IS243" s="82"/>
      <c r="IT243" s="82"/>
      <c r="IU243" s="82"/>
      <c r="IV243" s="82"/>
    </row>
    <row r="244" spans="1:256" ht="13.5" customHeight="1" x14ac:dyDescent="0.35">
      <c r="A244"/>
      <c r="B244"/>
      <c r="C244" s="97">
        <v>46113</v>
      </c>
      <c r="D244" s="98">
        <v>0.22475999999999999</v>
      </c>
      <c r="E244" s="98">
        <v>0.22475999999999999</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3.5" customHeight="1" x14ac:dyDescent="0.35">
      <c r="A245"/>
      <c r="B245"/>
      <c r="C245" s="97">
        <v>46114</v>
      </c>
      <c r="D245" s="98">
        <v>1.74386</v>
      </c>
      <c r="E245" s="98">
        <v>1.74386</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3.5" customHeight="1" x14ac:dyDescent="0.35">
      <c r="A246"/>
      <c r="B246"/>
      <c r="C246" s="97">
        <v>46117</v>
      </c>
      <c r="D246" s="98">
        <v>0.58943000000000001</v>
      </c>
      <c r="E246" s="98">
        <v>0.58943000000000001</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3.5" customHeight="1" x14ac:dyDescent="0.35">
      <c r="A247"/>
      <c r="B247"/>
      <c r="C247" s="97">
        <v>46118</v>
      </c>
      <c r="D247" s="98">
        <v>0.36873</v>
      </c>
      <c r="E247" s="98">
        <v>0.36873</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3.5" customHeight="1" x14ac:dyDescent="0.35">
      <c r="A248"/>
      <c r="B248"/>
      <c r="C248" s="97">
        <v>46119</v>
      </c>
      <c r="D248" s="98">
        <v>0.24947</v>
      </c>
      <c r="E248" s="98">
        <v>0.24947</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3.5" customHeight="1" x14ac:dyDescent="0.35">
      <c r="A249"/>
      <c r="B249"/>
      <c r="C249" s="97">
        <v>46120</v>
      </c>
      <c r="D249" s="98">
        <v>0.39562999999999998</v>
      </c>
      <c r="E249" s="98">
        <v>0.39562999999999998</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3.5" customHeight="1" x14ac:dyDescent="0.35">
      <c r="A250"/>
      <c r="B250"/>
      <c r="C250" s="97">
        <v>46121</v>
      </c>
      <c r="D250" s="98">
        <v>0.45290000000000002</v>
      </c>
      <c r="E250" s="98">
        <v>0.45290000000000002</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13.5" customHeight="1" x14ac:dyDescent="0.35">
      <c r="A251"/>
      <c r="B251"/>
      <c r="C251" s="97">
        <v>46122</v>
      </c>
      <c r="D251" s="98">
        <v>0.28081</v>
      </c>
      <c r="E251" s="98">
        <v>0.28081</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3.5" customHeight="1" x14ac:dyDescent="0.35">
      <c r="A252"/>
      <c r="B252"/>
      <c r="C252" s="97">
        <v>46124</v>
      </c>
      <c r="D252" s="98">
        <v>0.34860000000000002</v>
      </c>
      <c r="E252" s="98">
        <v>0.34860000000000002</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3.5" customHeight="1" x14ac:dyDescent="0.35">
      <c r="A253"/>
      <c r="B253"/>
      <c r="C253" s="97">
        <v>46125</v>
      </c>
      <c r="D253" s="98">
        <v>0.33090999999999998</v>
      </c>
      <c r="E253" s="98">
        <v>0.33090999999999998</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3.5" customHeight="1" x14ac:dyDescent="0.35">
      <c r="A254"/>
      <c r="B254"/>
      <c r="C254" s="97">
        <v>46126</v>
      </c>
      <c r="D254" s="98">
        <v>0.1701</v>
      </c>
      <c r="E254" s="98">
        <v>0.1701</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3.5" customHeight="1" x14ac:dyDescent="0.35">
      <c r="A255"/>
      <c r="B255"/>
      <c r="C255" s="97">
        <v>46127</v>
      </c>
      <c r="D255" s="98">
        <v>0.28116000000000002</v>
      </c>
      <c r="E255" s="98">
        <v>0.28116000000000002</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13.5" customHeight="1" x14ac:dyDescent="0.35">
      <c r="A256"/>
      <c r="B256"/>
      <c r="C256" s="97">
        <v>46128</v>
      </c>
      <c r="D256" s="98">
        <v>0.23880999999999999</v>
      </c>
      <c r="E256" s="98">
        <v>0.23880999999999999</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3:5" customFormat="1" ht="13.5" customHeight="1" x14ac:dyDescent="0.35">
      <c r="C257" s="97">
        <v>46129</v>
      </c>
      <c r="D257" s="98">
        <v>0.13350000000000001</v>
      </c>
      <c r="E257" s="98">
        <v>0.13350000000000001</v>
      </c>
    </row>
    <row r="258" spans="3:5" customFormat="1" ht="13.5" customHeight="1" x14ac:dyDescent="0.35">
      <c r="C258" s="97">
        <v>46131</v>
      </c>
      <c r="D258" s="98">
        <v>0.33561000000000002</v>
      </c>
      <c r="E258" s="98">
        <v>0.33561000000000002</v>
      </c>
    </row>
    <row r="259" spans="3:5" customFormat="1" ht="13.5" customHeight="1" x14ac:dyDescent="0.35">
      <c r="C259" s="97">
        <v>46132</v>
      </c>
      <c r="D259" s="98">
        <v>0.18817999999999999</v>
      </c>
      <c r="E259" s="98">
        <v>0.18817999999999999</v>
      </c>
    </row>
    <row r="260" spans="3:5" customFormat="1" ht="13.5" customHeight="1" x14ac:dyDescent="0.35">
      <c r="C260" s="97">
        <v>46133</v>
      </c>
      <c r="D260" s="98">
        <v>0.13103000000000001</v>
      </c>
      <c r="E260" s="98">
        <v>0.13103000000000001</v>
      </c>
    </row>
    <row r="261" spans="3:5" customFormat="1" ht="13.5" customHeight="1" x14ac:dyDescent="0.35">
      <c r="C261" s="97">
        <v>46134</v>
      </c>
      <c r="D261" s="98">
        <v>9.0880000000000002E-2</v>
      </c>
      <c r="E261" s="98">
        <v>9.0880000000000002E-2</v>
      </c>
    </row>
    <row r="262" spans="3:5" customFormat="1" ht="13.5" customHeight="1" x14ac:dyDescent="0.35">
      <c r="C262" s="97">
        <v>46135</v>
      </c>
      <c r="D262" s="98">
        <v>0.11966</v>
      </c>
      <c r="E262" s="98">
        <v>0.11966</v>
      </c>
    </row>
    <row r="263" spans="3:5" customFormat="1" ht="13.5" customHeight="1" x14ac:dyDescent="0.35">
      <c r="C263" s="97">
        <v>46136</v>
      </c>
      <c r="D263" s="98">
        <v>0.13635</v>
      </c>
      <c r="E263" s="98">
        <v>0.13635</v>
      </c>
    </row>
    <row r="264" spans="3:5" customFormat="1" ht="13.5" customHeight="1" x14ac:dyDescent="0.35">
      <c r="C264" s="97">
        <v>46138</v>
      </c>
      <c r="D264" s="98">
        <v>0.34578999999999999</v>
      </c>
      <c r="E264" s="98">
        <v>0.34578999999999999</v>
      </c>
    </row>
    <row r="265" spans="3:5" customFormat="1" ht="13.5" customHeight="1" x14ac:dyDescent="0.35">
      <c r="C265" s="97">
        <v>46139</v>
      </c>
      <c r="D265" s="98">
        <v>1.848E-2</v>
      </c>
      <c r="E265" s="98">
        <v>1.848E-2</v>
      </c>
    </row>
    <row r="266" spans="3:5" customFormat="1" ht="13.5" customHeight="1" x14ac:dyDescent="0.35">
      <c r="C266" s="97">
        <v>46140</v>
      </c>
      <c r="D266" s="98">
        <v>0.12236</v>
      </c>
      <c r="E266" s="98">
        <v>0.12236</v>
      </c>
    </row>
    <row r="267" spans="3:5" customFormat="1" ht="13.5" customHeight="1" x14ac:dyDescent="0.35">
      <c r="C267" s="97">
        <v>46141</v>
      </c>
      <c r="D267" s="98">
        <v>0.14176</v>
      </c>
      <c r="E267" s="98">
        <v>0.14176</v>
      </c>
    </row>
    <row r="268" spans="3:5" customFormat="1" ht="13.5" customHeight="1" x14ac:dyDescent="0.35">
      <c r="C268" s="97">
        <v>46142</v>
      </c>
      <c r="D268" s="98">
        <v>8.9730000000000004E-2</v>
      </c>
      <c r="E268" s="98">
        <v>8.9730000000000004E-2</v>
      </c>
    </row>
    <row r="269" spans="3:5" customFormat="1" ht="13.5" customHeight="1" x14ac:dyDescent="0.35">
      <c r="C269" s="218" t="s">
        <v>5026</v>
      </c>
      <c r="D269" s="218"/>
      <c r="E269" s="218"/>
    </row>
    <row r="270" spans="3:5" s="86" customFormat="1" ht="43.5" x14ac:dyDescent="0.35">
      <c r="C270" s="99" t="s">
        <v>5052</v>
      </c>
      <c r="D270" s="99" t="s">
        <v>5053</v>
      </c>
      <c r="E270" s="99" t="s">
        <v>5054</v>
      </c>
    </row>
    <row r="271" spans="3:5" customFormat="1" ht="13.5" customHeight="1" x14ac:dyDescent="0.35">
      <c r="C271" s="97">
        <v>46114</v>
      </c>
      <c r="D271" s="98">
        <v>3.9311699999999998</v>
      </c>
      <c r="E271" s="98">
        <v>3.9311699999999998</v>
      </c>
    </row>
    <row r="272" spans="3:5" customFormat="1" ht="13.5" customHeight="1" x14ac:dyDescent="0.35">
      <c r="C272" s="97">
        <v>46122</v>
      </c>
      <c r="D272" s="98">
        <v>2.8264800000000001</v>
      </c>
      <c r="E272" s="98">
        <v>2.8264800000000001</v>
      </c>
    </row>
    <row r="273" spans="3:5" customFormat="1" ht="13.5" customHeight="1" x14ac:dyDescent="0.35">
      <c r="C273" s="97">
        <v>46129</v>
      </c>
      <c r="D273" s="98">
        <v>1.81738</v>
      </c>
      <c r="E273" s="98">
        <v>1.81738</v>
      </c>
    </row>
    <row r="274" spans="3:5" customFormat="1" ht="13.5" customHeight="1" x14ac:dyDescent="0.35">
      <c r="C274" s="97">
        <v>46136</v>
      </c>
      <c r="D274" s="98">
        <v>1.2094400000000001</v>
      </c>
      <c r="E274" s="98">
        <v>1.2094400000000001</v>
      </c>
    </row>
    <row r="275" spans="3:5" customFormat="1" ht="13.5" customHeight="1" x14ac:dyDescent="0.35">
      <c r="C275" s="97">
        <v>46142</v>
      </c>
      <c r="D275" s="98">
        <v>0.86790999999999996</v>
      </c>
      <c r="E275" s="98">
        <v>0.86790999999999996</v>
      </c>
    </row>
    <row r="276" spans="3:5" customFormat="1" ht="13.5" customHeight="1" x14ac:dyDescent="0.35">
      <c r="C276" s="218" t="s">
        <v>5027</v>
      </c>
      <c r="D276" s="218"/>
      <c r="E276" s="218"/>
    </row>
    <row r="277" spans="3:5" s="86" customFormat="1" ht="43.5" x14ac:dyDescent="0.35">
      <c r="C277" s="99" t="s">
        <v>5052</v>
      </c>
      <c r="D277" s="99" t="s">
        <v>5053</v>
      </c>
      <c r="E277" s="99" t="s">
        <v>5054</v>
      </c>
    </row>
    <row r="278" spans="3:5" customFormat="1" ht="13.5" customHeight="1" x14ac:dyDescent="0.35">
      <c r="C278" s="97">
        <v>46113</v>
      </c>
      <c r="D278" s="98">
        <v>0.22831000000000001</v>
      </c>
      <c r="E278" s="98">
        <v>0.22831000000000001</v>
      </c>
    </row>
    <row r="279" spans="3:5" customFormat="1" ht="13.5" customHeight="1" x14ac:dyDescent="0.35">
      <c r="C279" s="97">
        <v>46114</v>
      </c>
      <c r="D279" s="98">
        <v>1.7518199999999999</v>
      </c>
      <c r="E279" s="98">
        <v>1.7518199999999999</v>
      </c>
    </row>
    <row r="280" spans="3:5" customFormat="1" ht="13.5" customHeight="1" x14ac:dyDescent="0.35">
      <c r="C280" s="97">
        <v>46117</v>
      </c>
      <c r="D280" s="98">
        <v>0.59994999999999998</v>
      </c>
      <c r="E280" s="98">
        <v>0.59994999999999998</v>
      </c>
    </row>
    <row r="281" spans="3:5" customFormat="1" ht="13.5" customHeight="1" x14ac:dyDescent="0.35">
      <c r="C281" s="97">
        <v>46118</v>
      </c>
      <c r="D281" s="98">
        <v>0.37263000000000002</v>
      </c>
      <c r="E281" s="98">
        <v>0.37263000000000002</v>
      </c>
    </row>
    <row r="282" spans="3:5" customFormat="1" ht="13.5" customHeight="1" x14ac:dyDescent="0.35">
      <c r="C282" s="97">
        <v>46119</v>
      </c>
      <c r="D282" s="98">
        <v>0.25308999999999998</v>
      </c>
      <c r="E282" s="98">
        <v>0.25308999999999998</v>
      </c>
    </row>
    <row r="283" spans="3:5" customFormat="1" ht="13.5" customHeight="1" x14ac:dyDescent="0.35">
      <c r="C283" s="97">
        <v>46120</v>
      </c>
      <c r="D283" s="98">
        <v>0.39968999999999999</v>
      </c>
      <c r="E283" s="98">
        <v>0.39968999999999999</v>
      </c>
    </row>
    <row r="284" spans="3:5" customFormat="1" ht="13.5" customHeight="1" x14ac:dyDescent="0.35">
      <c r="C284" s="97">
        <v>46121</v>
      </c>
      <c r="D284" s="98">
        <v>0.45712999999999998</v>
      </c>
      <c r="E284" s="98">
        <v>0.45712999999999998</v>
      </c>
    </row>
    <row r="285" spans="3:5" customFormat="1" ht="13.5" customHeight="1" x14ac:dyDescent="0.35">
      <c r="C285" s="97">
        <v>46122</v>
      </c>
      <c r="D285" s="98">
        <v>0.28453000000000001</v>
      </c>
      <c r="E285" s="98">
        <v>0.28453000000000001</v>
      </c>
    </row>
    <row r="286" spans="3:5" customFormat="1" ht="13.5" customHeight="1" x14ac:dyDescent="0.35">
      <c r="C286" s="97">
        <v>46124</v>
      </c>
      <c r="D286" s="98">
        <v>0.35548000000000002</v>
      </c>
      <c r="E286" s="98">
        <v>0.35548000000000002</v>
      </c>
    </row>
    <row r="287" spans="3:5" customFormat="1" ht="13.5" customHeight="1" x14ac:dyDescent="0.35">
      <c r="C287" s="97">
        <v>46125</v>
      </c>
      <c r="D287" s="98">
        <v>0.33478000000000002</v>
      </c>
      <c r="E287" s="98">
        <v>0.33478000000000002</v>
      </c>
    </row>
    <row r="288" spans="3:5" customFormat="1" ht="13.5" customHeight="1" x14ac:dyDescent="0.35">
      <c r="C288" s="97">
        <v>46126</v>
      </c>
      <c r="D288" s="98">
        <v>0.17351</v>
      </c>
      <c r="E288" s="98">
        <v>0.17351</v>
      </c>
    </row>
    <row r="289" spans="3:5" customFormat="1" ht="13.5" customHeight="1" x14ac:dyDescent="0.35">
      <c r="C289" s="97">
        <v>46127</v>
      </c>
      <c r="D289" s="98">
        <v>0.28491</v>
      </c>
      <c r="E289" s="98">
        <v>0.28491</v>
      </c>
    </row>
    <row r="290" spans="3:5" customFormat="1" ht="13.5" customHeight="1" x14ac:dyDescent="0.35">
      <c r="C290" s="97">
        <v>46128</v>
      </c>
      <c r="D290" s="98">
        <v>0.2424</v>
      </c>
      <c r="E290" s="98">
        <v>0.2424</v>
      </c>
    </row>
    <row r="291" spans="3:5" customFormat="1" ht="13.5" customHeight="1" x14ac:dyDescent="0.35">
      <c r="C291" s="97">
        <v>46129</v>
      </c>
      <c r="D291" s="98">
        <v>0.13678000000000001</v>
      </c>
      <c r="E291" s="98">
        <v>0.13678000000000001</v>
      </c>
    </row>
    <row r="292" spans="3:5" customFormat="1" ht="13.5" customHeight="1" x14ac:dyDescent="0.35">
      <c r="C292" s="97">
        <v>46131</v>
      </c>
      <c r="D292" s="98">
        <v>0.34247</v>
      </c>
      <c r="E292" s="98">
        <v>0.34247</v>
      </c>
    </row>
    <row r="293" spans="3:5" customFormat="1" ht="13.5" customHeight="1" x14ac:dyDescent="0.35">
      <c r="C293" s="97">
        <v>46132</v>
      </c>
      <c r="D293" s="98">
        <v>0.19166</v>
      </c>
      <c r="E293" s="98">
        <v>0.19166</v>
      </c>
    </row>
    <row r="294" spans="3:5" customFormat="1" ht="13.5" customHeight="1" x14ac:dyDescent="0.35">
      <c r="C294" s="97">
        <v>46133</v>
      </c>
      <c r="D294" s="98">
        <v>0.13431000000000001</v>
      </c>
      <c r="E294" s="98">
        <v>0.13431000000000001</v>
      </c>
    </row>
    <row r="295" spans="3:5" customFormat="1" ht="13.5" customHeight="1" x14ac:dyDescent="0.35">
      <c r="C295" s="97">
        <v>46134</v>
      </c>
      <c r="D295" s="98">
        <v>9.4070000000000001E-2</v>
      </c>
      <c r="E295" s="98">
        <v>9.4070000000000001E-2</v>
      </c>
    </row>
    <row r="296" spans="3:5" customFormat="1" ht="13.5" customHeight="1" x14ac:dyDescent="0.35">
      <c r="C296" s="97">
        <v>46135</v>
      </c>
      <c r="D296" s="98">
        <v>0.12292</v>
      </c>
      <c r="E296" s="98">
        <v>0.12292</v>
      </c>
    </row>
    <row r="297" spans="3:5" customFormat="1" ht="13.5" customHeight="1" x14ac:dyDescent="0.35">
      <c r="C297" s="97">
        <v>46136</v>
      </c>
      <c r="D297" s="98">
        <v>0.13968</v>
      </c>
      <c r="E297" s="98">
        <v>0.13968</v>
      </c>
    </row>
    <row r="298" spans="3:5" customFormat="1" ht="13.5" customHeight="1" x14ac:dyDescent="0.35">
      <c r="C298" s="97">
        <v>46138</v>
      </c>
      <c r="D298" s="98">
        <v>0.35266999999999998</v>
      </c>
      <c r="E298" s="98">
        <v>0.35266999999999998</v>
      </c>
    </row>
    <row r="299" spans="3:5" customFormat="1" ht="13.5" customHeight="1" x14ac:dyDescent="0.35">
      <c r="C299" s="97">
        <v>46139</v>
      </c>
      <c r="D299" s="98">
        <v>2.1440000000000001E-2</v>
      </c>
      <c r="E299" s="98">
        <v>2.1440000000000001E-2</v>
      </c>
    </row>
    <row r="300" spans="3:5" customFormat="1" ht="13.5" customHeight="1" x14ac:dyDescent="0.35">
      <c r="C300" s="97">
        <v>46140</v>
      </c>
      <c r="D300" s="98">
        <v>0.12559999999999999</v>
      </c>
      <c r="E300" s="98">
        <v>0.12559999999999999</v>
      </c>
    </row>
    <row r="301" spans="3:5" customFormat="1" ht="13.5" customHeight="1" x14ac:dyDescent="0.35">
      <c r="C301" s="97">
        <v>46141</v>
      </c>
      <c r="D301" s="98">
        <v>0.14507</v>
      </c>
      <c r="E301" s="98">
        <v>0.14507</v>
      </c>
    </row>
    <row r="302" spans="3:5" customFormat="1" ht="13.5" customHeight="1" x14ac:dyDescent="0.35">
      <c r="C302" s="97">
        <v>46142</v>
      </c>
      <c r="D302" s="98">
        <v>9.2939999999999995E-2</v>
      </c>
      <c r="E302" s="98">
        <v>9.2939999999999995E-2</v>
      </c>
    </row>
    <row r="303" spans="3:5" customFormat="1" ht="13.5" customHeight="1" x14ac:dyDescent="0.35">
      <c r="C303" s="218" t="s">
        <v>5028</v>
      </c>
      <c r="D303" s="218"/>
      <c r="E303" s="218"/>
    </row>
    <row r="304" spans="3:5" s="86" customFormat="1" ht="43.5" x14ac:dyDescent="0.35">
      <c r="C304" s="99" t="s">
        <v>5052</v>
      </c>
      <c r="D304" s="99" t="s">
        <v>5053</v>
      </c>
      <c r="E304" s="99" t="s">
        <v>5054</v>
      </c>
    </row>
    <row r="305" spans="1:256" ht="13.5" customHeight="1" x14ac:dyDescent="0.35">
      <c r="A305"/>
      <c r="B305"/>
      <c r="C305" s="97">
        <v>46114</v>
      </c>
      <c r="D305" s="98">
        <v>3.97173</v>
      </c>
      <c r="E305" s="98">
        <v>3.97173</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13.5" customHeight="1" x14ac:dyDescent="0.35">
      <c r="A306"/>
      <c r="B306"/>
      <c r="C306" s="97">
        <v>46122</v>
      </c>
      <c r="D306" s="98">
        <v>2.86896</v>
      </c>
      <c r="E306" s="98">
        <v>2.86896</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13.5" customHeight="1" x14ac:dyDescent="0.35">
      <c r="A307"/>
      <c r="B307"/>
      <c r="C307" s="97">
        <v>46129</v>
      </c>
      <c r="D307" s="98">
        <v>1.85131</v>
      </c>
      <c r="E307" s="98">
        <v>1.85131</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13.5" customHeight="1" x14ac:dyDescent="0.35">
      <c r="A308"/>
      <c r="B308"/>
      <c r="C308" s="97">
        <v>46136</v>
      </c>
      <c r="D308" s="98">
        <v>1.2517499999999999</v>
      </c>
      <c r="E308" s="98">
        <v>1.2517499999999999</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13.5" customHeight="1" x14ac:dyDescent="0.35">
      <c r="A309"/>
      <c r="B309"/>
      <c r="C309" s="95">
        <v>46142</v>
      </c>
      <c r="D309" s="96">
        <v>0.89351000000000003</v>
      </c>
      <c r="E309" s="96">
        <v>0.89351000000000003</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1" spans="1:256" x14ac:dyDescent="0.35">
      <c r="C311" s="2" t="s">
        <v>5059</v>
      </c>
      <c r="E311" s="2" t="s">
        <v>2</v>
      </c>
    </row>
    <row r="313" spans="1:256" x14ac:dyDescent="0.35">
      <c r="C313" s="2" t="s">
        <v>5008</v>
      </c>
      <c r="E313" s="2" t="s">
        <v>2</v>
      </c>
    </row>
    <row r="315" spans="1:256" x14ac:dyDescent="0.35">
      <c r="C315" s="2" t="s">
        <v>5009</v>
      </c>
      <c r="E315" s="2" t="s">
        <v>2</v>
      </c>
    </row>
    <row r="317" spans="1:256" x14ac:dyDescent="0.35">
      <c r="C317" s="2" t="s">
        <v>5010</v>
      </c>
      <c r="E317" s="100" t="s">
        <v>5229</v>
      </c>
    </row>
    <row r="319" spans="1:256" x14ac:dyDescent="0.35">
      <c r="C319" s="2" t="s">
        <v>5011</v>
      </c>
      <c r="E319" s="101" t="s">
        <v>5240</v>
      </c>
    </row>
    <row r="321" spans="3:5" x14ac:dyDescent="0.35">
      <c r="C321" s="2" t="s">
        <v>5060</v>
      </c>
      <c r="E321" s="2" t="s">
        <v>2</v>
      </c>
    </row>
    <row r="323" spans="3:5" x14ac:dyDescent="0.35">
      <c r="C323" s="1" t="s">
        <v>5156</v>
      </c>
      <c r="E323" s="94" t="s">
        <v>5157</v>
      </c>
    </row>
    <row r="324" spans="3:5" x14ac:dyDescent="0.35">
      <c r="E324" s="2" t="s">
        <v>5171</v>
      </c>
    </row>
  </sheetData>
  <mergeCells count="6">
    <mergeCell ref="C303:E303"/>
    <mergeCell ref="C217:K217"/>
    <mergeCell ref="C239:E239"/>
    <mergeCell ref="C242:E242"/>
    <mergeCell ref="C269:E269"/>
    <mergeCell ref="C276:E276"/>
  </mergeCells>
  <hyperlinks>
    <hyperlink ref="J2" location="'Index'!A1" display="'Index'!A1" xr:uid="{1646FC07-EE27-4735-AED8-7D6B728B07AD}"/>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F752-18C6-47C4-A77D-4E9AEE10E090}">
  <sheetPr codeName="Sheet1"/>
  <dimension ref="A1:IV162"/>
  <sheetViews>
    <sheetView showGridLines="0" zoomScale="90" zoomScaleNormal="90" workbookViewId="0">
      <pane ySplit="6" topLeftCell="A133"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1625</v>
      </c>
      <c r="J2" s="38" t="s">
        <v>4539</v>
      </c>
    </row>
    <row r="3" spans="1:54" ht="16" x14ac:dyDescent="0.4">
      <c r="C3" s="1" t="s">
        <v>28</v>
      </c>
      <c r="D3" s="21" t="s">
        <v>1626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1627</v>
      </c>
      <c r="C19" s="60" t="s">
        <v>703</v>
      </c>
      <c r="D19" s="54" t="s">
        <v>1628</v>
      </c>
      <c r="E19" s="6" t="s">
        <v>653</v>
      </c>
      <c r="F19" s="19">
        <v>1500</v>
      </c>
      <c r="G19" s="24">
        <v>15508.2</v>
      </c>
      <c r="H19" s="24">
        <v>4.05</v>
      </c>
      <c r="I19" s="31">
        <v>8.0007999999999999</v>
      </c>
      <c r="J19" s="31"/>
      <c r="K19" s="35" t="s">
        <v>645</v>
      </c>
    </row>
    <row r="20" spans="2:11" x14ac:dyDescent="0.35">
      <c r="B20" s="8" t="s">
        <v>1629</v>
      </c>
      <c r="C20" s="60" t="s">
        <v>719</v>
      </c>
      <c r="D20" s="54" t="s">
        <v>1630</v>
      </c>
      <c r="E20" s="6" t="s">
        <v>653</v>
      </c>
      <c r="F20" s="19">
        <v>12500</v>
      </c>
      <c r="G20" s="24">
        <v>12530.09</v>
      </c>
      <c r="H20" s="24">
        <v>3.28</v>
      </c>
      <c r="I20" s="31">
        <v>7.3048999999999999</v>
      </c>
      <c r="J20" s="31"/>
      <c r="K20" s="35" t="s">
        <v>645</v>
      </c>
    </row>
    <row r="21" spans="2:11" x14ac:dyDescent="0.35">
      <c r="B21" s="8" t="s">
        <v>1631</v>
      </c>
      <c r="C21" s="60" t="s">
        <v>823</v>
      </c>
      <c r="D21" s="54" t="s">
        <v>1632</v>
      </c>
      <c r="E21" s="6" t="s">
        <v>1126</v>
      </c>
      <c r="F21" s="19">
        <v>12500</v>
      </c>
      <c r="G21" s="24">
        <v>12486.16</v>
      </c>
      <c r="H21" s="24">
        <v>3.26</v>
      </c>
      <c r="I21" s="31">
        <v>7.58</v>
      </c>
      <c r="J21" s="31"/>
      <c r="K21" s="35"/>
    </row>
    <row r="22" spans="2:11" x14ac:dyDescent="0.35">
      <c r="B22" s="8" t="s">
        <v>678</v>
      </c>
      <c r="C22" s="60" t="s">
        <v>679</v>
      </c>
      <c r="D22" s="54" t="s">
        <v>680</v>
      </c>
      <c r="E22" s="6" t="s">
        <v>653</v>
      </c>
      <c r="F22" s="19">
        <v>10000</v>
      </c>
      <c r="G22" s="24">
        <v>9992.75</v>
      </c>
      <c r="H22" s="24">
        <v>2.61</v>
      </c>
      <c r="I22" s="31">
        <v>7.6698000000000004</v>
      </c>
      <c r="J22" s="31"/>
      <c r="K22" s="35" t="s">
        <v>645</v>
      </c>
    </row>
    <row r="23" spans="2:11" x14ac:dyDescent="0.35">
      <c r="B23" s="8" t="s">
        <v>1633</v>
      </c>
      <c r="C23" s="60" t="s">
        <v>1634</v>
      </c>
      <c r="D23" s="54" t="s">
        <v>1635</v>
      </c>
      <c r="E23" s="6" t="s">
        <v>653</v>
      </c>
      <c r="F23" s="19">
        <v>10000</v>
      </c>
      <c r="G23" s="24">
        <v>9943.0300000000007</v>
      </c>
      <c r="H23" s="24">
        <v>2.6</v>
      </c>
      <c r="I23" s="31">
        <v>8.3538999999999994</v>
      </c>
      <c r="J23" s="31"/>
      <c r="K23" s="35" t="s">
        <v>645</v>
      </c>
    </row>
    <row r="24" spans="2:11" x14ac:dyDescent="0.35">
      <c r="B24" s="8" t="s">
        <v>1636</v>
      </c>
      <c r="C24" s="60" t="s">
        <v>679</v>
      </c>
      <c r="D24" s="54" t="s">
        <v>1637</v>
      </c>
      <c r="E24" s="6" t="s">
        <v>653</v>
      </c>
      <c r="F24" s="19">
        <v>10000</v>
      </c>
      <c r="G24" s="24">
        <v>9907.33</v>
      </c>
      <c r="H24" s="24">
        <v>2.59</v>
      </c>
      <c r="I24" s="31">
        <v>7.5849000000000002</v>
      </c>
      <c r="J24" s="31"/>
      <c r="K24" s="35" t="s">
        <v>645</v>
      </c>
    </row>
    <row r="25" spans="2:11" x14ac:dyDescent="0.35">
      <c r="B25" s="8" t="s">
        <v>1181</v>
      </c>
      <c r="C25" s="60" t="s">
        <v>823</v>
      </c>
      <c r="D25" s="54" t="s">
        <v>1182</v>
      </c>
      <c r="E25" s="6" t="s">
        <v>653</v>
      </c>
      <c r="F25" s="19">
        <v>7500</v>
      </c>
      <c r="G25" s="24">
        <v>7464.19</v>
      </c>
      <c r="H25" s="24">
        <v>1.95</v>
      </c>
      <c r="I25" s="31">
        <v>7.6764999999999999</v>
      </c>
      <c r="J25" s="31"/>
      <c r="K25" s="35"/>
    </row>
    <row r="26" spans="2:11" x14ac:dyDescent="0.35">
      <c r="C26" s="58" t="s">
        <v>185</v>
      </c>
      <c r="D26" s="54"/>
      <c r="E26" s="6"/>
      <c r="F26" s="19"/>
      <c r="G26" s="25">
        <v>77831.75</v>
      </c>
      <c r="H26" s="25">
        <v>20.34</v>
      </c>
      <c r="I26" s="31"/>
      <c r="J26" s="31"/>
      <c r="K26" s="35"/>
    </row>
    <row r="27" spans="2:11" x14ac:dyDescent="0.35">
      <c r="C27" s="57"/>
      <c r="D27" s="54"/>
      <c r="E27" s="6"/>
      <c r="F27" s="19"/>
      <c r="G27" s="24"/>
      <c r="H27" s="24"/>
      <c r="I27" s="31"/>
      <c r="J27" s="31"/>
      <c r="K27" s="35"/>
    </row>
    <row r="28" spans="2:11" x14ac:dyDescent="0.35">
      <c r="C28" s="59" t="s">
        <v>767</v>
      </c>
      <c r="D28" s="54"/>
      <c r="E28" s="6"/>
      <c r="F28" s="19"/>
      <c r="G28" s="24"/>
      <c r="H28" s="24"/>
      <c r="I28" s="31"/>
      <c r="J28" s="31"/>
      <c r="K28" s="35"/>
    </row>
    <row r="29" spans="2:11" x14ac:dyDescent="0.35">
      <c r="B29" s="8" t="s">
        <v>774</v>
      </c>
      <c r="C29" s="60" t="s">
        <v>775</v>
      </c>
      <c r="D29" s="54" t="s">
        <v>776</v>
      </c>
      <c r="E29" s="6" t="s">
        <v>687</v>
      </c>
      <c r="F29" s="19">
        <v>22500</v>
      </c>
      <c r="G29" s="24">
        <v>11431.91</v>
      </c>
      <c r="H29" s="24">
        <v>2.99</v>
      </c>
      <c r="I29" s="31">
        <v>8.0449999999999999</v>
      </c>
      <c r="J29" s="31"/>
      <c r="K29" s="35" t="s">
        <v>645</v>
      </c>
    </row>
    <row r="30" spans="2:11" x14ac:dyDescent="0.35">
      <c r="C30" s="58" t="s">
        <v>185</v>
      </c>
      <c r="D30" s="54"/>
      <c r="E30" s="6"/>
      <c r="F30" s="19"/>
      <c r="G30" s="25">
        <v>11431.91</v>
      </c>
      <c r="H30" s="25">
        <v>2.99</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2:11" x14ac:dyDescent="0.35">
      <c r="C33" s="57"/>
      <c r="D33" s="54"/>
      <c r="E33" s="6"/>
      <c r="F33" s="19"/>
      <c r="G33" s="24"/>
      <c r="H33" s="24"/>
      <c r="I33" s="31"/>
      <c r="J33" s="31"/>
      <c r="K33" s="35"/>
    </row>
    <row r="34" spans="2:11" x14ac:dyDescent="0.35">
      <c r="C34" s="59" t="s">
        <v>8</v>
      </c>
      <c r="D34" s="54"/>
      <c r="E34" s="6"/>
      <c r="F34" s="19"/>
      <c r="G34" s="24"/>
      <c r="H34" s="24"/>
      <c r="I34" s="31"/>
      <c r="J34" s="31"/>
      <c r="K34" s="35"/>
    </row>
    <row r="35" spans="2:11" x14ac:dyDescent="0.35">
      <c r="B35" s="8" t="s">
        <v>872</v>
      </c>
      <c r="C35" s="60" t="s">
        <v>4898</v>
      </c>
      <c r="D35" s="54" t="s">
        <v>873</v>
      </c>
      <c r="E35" s="6" t="s">
        <v>779</v>
      </c>
      <c r="F35" s="19">
        <v>100</v>
      </c>
      <c r="G35" s="24">
        <v>9832.5</v>
      </c>
      <c r="H35" s="24">
        <v>2.57</v>
      </c>
      <c r="I35" s="31">
        <v>7.8949999999999996</v>
      </c>
      <c r="J35" s="31"/>
      <c r="K35" s="35" t="s">
        <v>645</v>
      </c>
    </row>
    <row r="36" spans="2:11" x14ac:dyDescent="0.35">
      <c r="B36" s="8" t="s">
        <v>777</v>
      </c>
      <c r="C36" s="60" t="s">
        <v>4897</v>
      </c>
      <c r="D36" s="54" t="s">
        <v>778</v>
      </c>
      <c r="E36" s="6" t="s">
        <v>779</v>
      </c>
      <c r="F36" s="19">
        <v>147</v>
      </c>
      <c r="G36" s="24">
        <v>9754.17</v>
      </c>
      <c r="H36" s="24">
        <v>2.5499999999999998</v>
      </c>
      <c r="I36" s="31">
        <v>8.2850000000000001</v>
      </c>
      <c r="J36" s="31"/>
      <c r="K36" s="35" t="s">
        <v>645</v>
      </c>
    </row>
    <row r="37" spans="2:11" x14ac:dyDescent="0.35">
      <c r="B37" s="8" t="s">
        <v>874</v>
      </c>
      <c r="C37" s="60" t="s">
        <v>4899</v>
      </c>
      <c r="D37" s="54" t="s">
        <v>875</v>
      </c>
      <c r="E37" s="6" t="s">
        <v>779</v>
      </c>
      <c r="F37" s="19">
        <v>75</v>
      </c>
      <c r="G37" s="24">
        <v>7359.12</v>
      </c>
      <c r="H37" s="24">
        <v>1.92</v>
      </c>
      <c r="I37" s="31">
        <v>7.8650000000000002</v>
      </c>
      <c r="J37" s="31"/>
      <c r="K37" s="35" t="s">
        <v>645</v>
      </c>
    </row>
    <row r="38" spans="2:11" x14ac:dyDescent="0.35">
      <c r="C38" s="58" t="s">
        <v>185</v>
      </c>
      <c r="D38" s="54"/>
      <c r="E38" s="6"/>
      <c r="F38" s="19"/>
      <c r="G38" s="25">
        <v>26945.79</v>
      </c>
      <c r="H38" s="25">
        <v>7.04</v>
      </c>
      <c r="I38" s="31"/>
      <c r="J38" s="31"/>
      <c r="K38" s="35"/>
    </row>
    <row r="39" spans="2:11" x14ac:dyDescent="0.35">
      <c r="C39" s="57"/>
      <c r="D39" s="54"/>
      <c r="E39" s="6"/>
      <c r="F39" s="19"/>
      <c r="G39" s="24"/>
      <c r="H39" s="24"/>
      <c r="I39" s="31"/>
      <c r="J39" s="31"/>
      <c r="K39" s="35"/>
    </row>
    <row r="40" spans="2:11" x14ac:dyDescent="0.35">
      <c r="C40" s="59" t="s">
        <v>9</v>
      </c>
      <c r="D40" s="54"/>
      <c r="E40" s="6"/>
      <c r="F40" s="19"/>
      <c r="G40" s="24"/>
      <c r="H40" s="24"/>
      <c r="I40" s="31"/>
      <c r="J40" s="31"/>
      <c r="K40" s="35"/>
    </row>
    <row r="41" spans="2:11" x14ac:dyDescent="0.35">
      <c r="B41" s="8" t="s">
        <v>1639</v>
      </c>
      <c r="C41" s="60" t="s">
        <v>1640</v>
      </c>
      <c r="D41" s="54" t="s">
        <v>1641</v>
      </c>
      <c r="E41" s="6" t="s">
        <v>196</v>
      </c>
      <c r="F41" s="19">
        <v>12500000</v>
      </c>
      <c r="G41" s="24">
        <v>12617.19</v>
      </c>
      <c r="H41" s="24">
        <v>3.3</v>
      </c>
      <c r="I41" s="31">
        <v>6.5578643999999997</v>
      </c>
      <c r="J41" s="31"/>
      <c r="K41" s="35"/>
    </row>
    <row r="42" spans="2:11" x14ac:dyDescent="0.35">
      <c r="C42" s="58" t="s">
        <v>185</v>
      </c>
      <c r="D42" s="54"/>
      <c r="E42" s="6"/>
      <c r="F42" s="19"/>
      <c r="G42" s="25">
        <v>12617.19</v>
      </c>
      <c r="H42" s="25">
        <v>3.3</v>
      </c>
      <c r="I42" s="31"/>
      <c r="J42" s="31"/>
      <c r="K42" s="35"/>
    </row>
    <row r="43" spans="2:11" x14ac:dyDescent="0.35">
      <c r="C43" s="57"/>
      <c r="D43" s="54"/>
      <c r="E43" s="6"/>
      <c r="F43" s="19"/>
      <c r="G43" s="24"/>
      <c r="H43" s="24"/>
      <c r="I43" s="31"/>
      <c r="J43" s="31"/>
      <c r="K43" s="35"/>
    </row>
    <row r="44" spans="2:11" x14ac:dyDescent="0.35">
      <c r="C44" s="59" t="s">
        <v>10</v>
      </c>
      <c r="D44" s="54"/>
      <c r="E44" s="6"/>
      <c r="F44" s="19"/>
      <c r="G44" s="24"/>
      <c r="H44" s="24"/>
      <c r="I44" s="31"/>
      <c r="J44" s="31"/>
      <c r="K44" s="35"/>
    </row>
    <row r="45" spans="2:11" x14ac:dyDescent="0.35">
      <c r="B45" s="8" t="s">
        <v>1199</v>
      </c>
      <c r="C45" s="60" t="s">
        <v>1200</v>
      </c>
      <c r="D45" s="54" t="s">
        <v>1201</v>
      </c>
      <c r="E45" s="6" t="s">
        <v>196</v>
      </c>
      <c r="F45" s="19">
        <v>41500000</v>
      </c>
      <c r="G45" s="24">
        <v>41003.160000000003</v>
      </c>
      <c r="H45" s="24">
        <v>10.72</v>
      </c>
      <c r="I45" s="31">
        <v>7.7833075000000003</v>
      </c>
      <c r="J45" s="31"/>
      <c r="K45" s="35"/>
    </row>
    <row r="46" spans="2:11" x14ac:dyDescent="0.35">
      <c r="B46" s="8" t="s">
        <v>1642</v>
      </c>
      <c r="C46" s="60" t="s">
        <v>1643</v>
      </c>
      <c r="D46" s="54" t="s">
        <v>1644</v>
      </c>
      <c r="E46" s="6" t="s">
        <v>196</v>
      </c>
      <c r="F46" s="19">
        <v>26500000</v>
      </c>
      <c r="G46" s="24">
        <v>26132.92</v>
      </c>
      <c r="H46" s="24">
        <v>6.83</v>
      </c>
      <c r="I46" s="31">
        <v>7.9844511000000002</v>
      </c>
      <c r="J46" s="31"/>
      <c r="K46" s="35"/>
    </row>
    <row r="47" spans="2:11" x14ac:dyDescent="0.35">
      <c r="B47" s="8" t="s">
        <v>1645</v>
      </c>
      <c r="C47" s="60" t="s">
        <v>1646</v>
      </c>
      <c r="D47" s="54" t="s">
        <v>1647</v>
      </c>
      <c r="E47" s="6" t="s">
        <v>196</v>
      </c>
      <c r="F47" s="19">
        <v>15000000</v>
      </c>
      <c r="G47" s="24">
        <v>14608.56</v>
      </c>
      <c r="H47" s="24">
        <v>3.82</v>
      </c>
      <c r="I47" s="31">
        <v>8.0163884000000003</v>
      </c>
      <c r="J47" s="31"/>
      <c r="K47" s="35"/>
    </row>
    <row r="48" spans="2:11" x14ac:dyDescent="0.35">
      <c r="B48" s="8" t="s">
        <v>1648</v>
      </c>
      <c r="C48" s="60" t="s">
        <v>1649</v>
      </c>
      <c r="D48" s="54" t="s">
        <v>1650</v>
      </c>
      <c r="E48" s="6" t="s">
        <v>196</v>
      </c>
      <c r="F48" s="19">
        <v>5000000</v>
      </c>
      <c r="G48" s="24">
        <v>5011.33</v>
      </c>
      <c r="H48" s="24">
        <v>1.31</v>
      </c>
      <c r="I48" s="31">
        <v>7.9825650000000001</v>
      </c>
      <c r="J48" s="31"/>
      <c r="K48" s="35"/>
    </row>
    <row r="49" spans="1:11" x14ac:dyDescent="0.35">
      <c r="C49" s="58" t="s">
        <v>185</v>
      </c>
      <c r="D49" s="54"/>
      <c r="E49" s="6"/>
      <c r="F49" s="19"/>
      <c r="G49" s="25">
        <v>86755.97</v>
      </c>
      <c r="H49" s="25">
        <v>22.68</v>
      </c>
      <c r="I49" s="31"/>
      <c r="J49" s="31"/>
      <c r="K49" s="35"/>
    </row>
    <row r="50" spans="1:11" x14ac:dyDescent="0.35">
      <c r="C50" s="57"/>
      <c r="D50" s="54"/>
      <c r="E50" s="6"/>
      <c r="F50" s="19"/>
      <c r="G50" s="24"/>
      <c r="H50" s="24"/>
      <c r="I50" s="31"/>
      <c r="J50" s="31"/>
      <c r="K50" s="35"/>
    </row>
    <row r="51" spans="1:11" x14ac:dyDescent="0.35">
      <c r="C51" s="58" t="s">
        <v>11</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13</v>
      </c>
      <c r="D53" s="54"/>
      <c r="E53" s="6"/>
      <c r="F53" s="19"/>
      <c r="G53" s="24"/>
      <c r="H53" s="24"/>
      <c r="I53" s="31"/>
      <c r="J53" s="31"/>
      <c r="K53" s="35"/>
    </row>
    <row r="54" spans="1:11" x14ac:dyDescent="0.35">
      <c r="A54" s="28"/>
      <c r="B54" s="28"/>
      <c r="C54" s="58" t="s">
        <v>14</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C56" s="59" t="s">
        <v>15</v>
      </c>
      <c r="D56" s="54"/>
      <c r="E56" s="6"/>
      <c r="F56" s="19"/>
      <c r="G56" s="24"/>
      <c r="H56" s="24"/>
      <c r="I56" s="31"/>
      <c r="J56" s="31"/>
      <c r="K56" s="35"/>
    </row>
    <row r="57" spans="1:11" x14ac:dyDescent="0.35">
      <c r="B57" s="8" t="s">
        <v>1651</v>
      </c>
      <c r="C57" s="60" t="s">
        <v>803</v>
      </c>
      <c r="D57" s="54" t="s">
        <v>1652</v>
      </c>
      <c r="E57" s="6" t="s">
        <v>805</v>
      </c>
      <c r="F57" s="19">
        <v>7000</v>
      </c>
      <c r="G57" s="24">
        <v>32942.879999999997</v>
      </c>
      <c r="H57" s="24">
        <v>8.61</v>
      </c>
      <c r="I57" s="31">
        <v>7.1675000000000004</v>
      </c>
      <c r="J57" s="31"/>
      <c r="K57" s="35" t="s">
        <v>645</v>
      </c>
    </row>
    <row r="58" spans="1:11" x14ac:dyDescent="0.35">
      <c r="B58" s="8" t="s">
        <v>1653</v>
      </c>
      <c r="C58" s="60" t="s">
        <v>46</v>
      </c>
      <c r="D58" s="54" t="s">
        <v>1654</v>
      </c>
      <c r="E58" s="6" t="s">
        <v>798</v>
      </c>
      <c r="F58" s="19">
        <v>7000</v>
      </c>
      <c r="G58" s="24">
        <v>32941.620000000003</v>
      </c>
      <c r="H58" s="24">
        <v>8.61</v>
      </c>
      <c r="I58" s="31">
        <v>7.2404999999999999</v>
      </c>
      <c r="J58" s="31"/>
      <c r="K58" s="35" t="s">
        <v>645</v>
      </c>
    </row>
    <row r="59" spans="1:11" x14ac:dyDescent="0.35">
      <c r="B59" s="8" t="s">
        <v>1655</v>
      </c>
      <c r="C59" s="60" t="s">
        <v>820</v>
      </c>
      <c r="D59" s="54" t="s">
        <v>1656</v>
      </c>
      <c r="E59" s="6" t="s">
        <v>798</v>
      </c>
      <c r="F59" s="19">
        <v>7000</v>
      </c>
      <c r="G59" s="24">
        <v>32845.33</v>
      </c>
      <c r="H59" s="24">
        <v>8.59</v>
      </c>
      <c r="I59" s="31">
        <v>7.3000999999999996</v>
      </c>
      <c r="J59" s="31"/>
      <c r="K59" s="35" t="s">
        <v>645</v>
      </c>
    </row>
    <row r="60" spans="1:11" x14ac:dyDescent="0.35">
      <c r="B60" s="8" t="s">
        <v>799</v>
      </c>
      <c r="C60" s="60" t="s">
        <v>800</v>
      </c>
      <c r="D60" s="54" t="s">
        <v>801</v>
      </c>
      <c r="E60" s="6" t="s">
        <v>798</v>
      </c>
      <c r="F60" s="19">
        <v>5000</v>
      </c>
      <c r="G60" s="24">
        <v>23570.6</v>
      </c>
      <c r="H60" s="24">
        <v>6.16</v>
      </c>
      <c r="I60" s="31">
        <v>7.21</v>
      </c>
      <c r="J60" s="31"/>
      <c r="K60" s="35"/>
    </row>
    <row r="61" spans="1:11" x14ac:dyDescent="0.35">
      <c r="B61" s="8" t="s">
        <v>1657</v>
      </c>
      <c r="C61" s="60" t="s">
        <v>823</v>
      </c>
      <c r="D61" s="54" t="s">
        <v>1658</v>
      </c>
      <c r="E61" s="6" t="s">
        <v>798</v>
      </c>
      <c r="F61" s="19">
        <v>3000</v>
      </c>
      <c r="G61" s="24">
        <v>14099.76</v>
      </c>
      <c r="H61" s="24">
        <v>3.69</v>
      </c>
      <c r="I61" s="31">
        <v>7.26</v>
      </c>
      <c r="J61" s="31"/>
      <c r="K61" s="35" t="s">
        <v>645</v>
      </c>
    </row>
    <row r="62" spans="1:11" x14ac:dyDescent="0.35">
      <c r="C62" s="58" t="s">
        <v>185</v>
      </c>
      <c r="D62" s="54"/>
      <c r="E62" s="6"/>
      <c r="F62" s="19"/>
      <c r="G62" s="25">
        <v>136400.19</v>
      </c>
      <c r="H62" s="25">
        <v>35.659999999999997</v>
      </c>
      <c r="I62" s="31"/>
      <c r="J62" s="31"/>
      <c r="K62" s="35"/>
    </row>
    <row r="63" spans="1:11" x14ac:dyDescent="0.35">
      <c r="C63" s="57"/>
      <c r="D63" s="54"/>
      <c r="E63" s="6"/>
      <c r="F63" s="19"/>
      <c r="G63" s="24"/>
      <c r="H63" s="24"/>
      <c r="I63" s="31"/>
      <c r="J63" s="31"/>
      <c r="K63" s="35"/>
    </row>
    <row r="64" spans="1: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18</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19</v>
      </c>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C73" s="59" t="s">
        <v>21</v>
      </c>
      <c r="D73" s="54"/>
      <c r="E73" s="6"/>
      <c r="F73" s="19"/>
      <c r="G73" s="24"/>
      <c r="H73" s="24"/>
      <c r="I73" s="31"/>
      <c r="J73" s="31"/>
      <c r="K73" s="35"/>
    </row>
    <row r="74" spans="1:11" x14ac:dyDescent="0.35">
      <c r="B74" s="8" t="s">
        <v>890</v>
      </c>
      <c r="C74" s="60" t="s">
        <v>4902</v>
      </c>
      <c r="D74" s="54" t="s">
        <v>891</v>
      </c>
      <c r="E74" s="6" t="s">
        <v>892</v>
      </c>
      <c r="F74" s="19">
        <v>10712.037</v>
      </c>
      <c r="G74" s="24">
        <v>1258.81</v>
      </c>
      <c r="H74" s="24">
        <v>0.33</v>
      </c>
      <c r="I74" s="31">
        <v>5.61</v>
      </c>
      <c r="J74" s="31"/>
      <c r="K74" s="35"/>
    </row>
    <row r="75" spans="1:11" x14ac:dyDescent="0.35">
      <c r="C75" s="58" t="s">
        <v>185</v>
      </c>
      <c r="D75" s="54"/>
      <c r="E75" s="6"/>
      <c r="F75" s="19"/>
      <c r="G75" s="25">
        <v>1258.81</v>
      </c>
      <c r="H75" s="25">
        <v>0.33</v>
      </c>
      <c r="I75" s="31"/>
      <c r="J75" s="31"/>
      <c r="K75" s="35"/>
    </row>
    <row r="76" spans="1:11" x14ac:dyDescent="0.35">
      <c r="C76" s="57"/>
      <c r="D76" s="54"/>
      <c r="E76" s="6"/>
      <c r="F76" s="19"/>
      <c r="G76" s="24"/>
      <c r="H76" s="24"/>
      <c r="I76" s="31"/>
      <c r="J76" s="31"/>
      <c r="K76" s="35"/>
    </row>
    <row r="77" spans="1:11" x14ac:dyDescent="0.35">
      <c r="C77" s="58" t="s">
        <v>22</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23</v>
      </c>
      <c r="D79" s="54"/>
      <c r="E79" s="6"/>
      <c r="F79" s="19"/>
      <c r="G79" s="24" t="s">
        <v>2</v>
      </c>
      <c r="H79" s="24" t="s">
        <v>2</v>
      </c>
      <c r="I79" s="31"/>
      <c r="J79" s="31"/>
      <c r="K79" s="35"/>
    </row>
    <row r="80" spans="1:11" x14ac:dyDescent="0.35">
      <c r="C80" s="57"/>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197</v>
      </c>
      <c r="C82" s="60" t="s">
        <v>198</v>
      </c>
      <c r="D82" s="54"/>
      <c r="E82" s="6"/>
      <c r="F82" s="19"/>
      <c r="G82" s="24">
        <v>25429.78</v>
      </c>
      <c r="H82" s="24">
        <v>6.65</v>
      </c>
      <c r="I82" s="31"/>
      <c r="J82" s="31"/>
      <c r="K82" s="35"/>
    </row>
    <row r="83" spans="1:54" x14ac:dyDescent="0.35">
      <c r="C83" s="58" t="s">
        <v>185</v>
      </c>
      <c r="D83" s="54"/>
      <c r="E83" s="6"/>
      <c r="F83" s="19"/>
      <c r="G83" s="25">
        <v>25429.78</v>
      </c>
      <c r="H83" s="25">
        <v>6.65</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4855</v>
      </c>
      <c r="D86" s="54"/>
      <c r="E86" s="6"/>
      <c r="F86" s="19"/>
      <c r="G86" s="24" t="s">
        <v>2</v>
      </c>
      <c r="H86" s="24" t="s">
        <v>2</v>
      </c>
      <c r="I86" s="31"/>
      <c r="J86" s="31"/>
      <c r="K86" s="35"/>
      <c r="L86" s="3"/>
      <c r="AI86" s="3"/>
      <c r="AV86" s="3"/>
      <c r="AX86" s="3"/>
      <c r="BB86" s="3"/>
    </row>
    <row r="87" spans="1:54" x14ac:dyDescent="0.35">
      <c r="B87" s="8"/>
      <c r="C87" s="60" t="s">
        <v>199</v>
      </c>
      <c r="D87" s="54"/>
      <c r="E87" s="6"/>
      <c r="F87" s="19"/>
      <c r="G87" s="24">
        <v>3884.07</v>
      </c>
      <c r="H87" s="24">
        <v>1.01</v>
      </c>
      <c r="I87" s="31"/>
      <c r="J87" s="31"/>
      <c r="K87" s="35"/>
    </row>
    <row r="88" spans="1:54" x14ac:dyDescent="0.35">
      <c r="C88" s="58" t="s">
        <v>185</v>
      </c>
      <c r="D88" s="54"/>
      <c r="E88" s="6"/>
      <c r="F88" s="19"/>
      <c r="G88" s="25">
        <v>3884.07</v>
      </c>
      <c r="H88" s="25">
        <v>1.01</v>
      </c>
      <c r="I88" s="31"/>
      <c r="J88" s="31"/>
      <c r="K88" s="35"/>
    </row>
    <row r="89" spans="1:54" x14ac:dyDescent="0.35">
      <c r="C89" s="57"/>
      <c r="D89" s="54"/>
      <c r="E89" s="6"/>
      <c r="F89" s="19"/>
      <c r="G89" s="24"/>
      <c r="H89" s="24"/>
      <c r="I89" s="31"/>
      <c r="J89" s="31"/>
      <c r="K89" s="35"/>
    </row>
    <row r="90" spans="1:54" x14ac:dyDescent="0.35">
      <c r="C90" s="61" t="s">
        <v>200</v>
      </c>
      <c r="D90" s="55"/>
      <c r="E90" s="5"/>
      <c r="F90" s="20"/>
      <c r="G90" s="26">
        <v>382555.46</v>
      </c>
      <c r="H90" s="26">
        <v>100</v>
      </c>
      <c r="I90" s="32"/>
      <c r="J90" s="32"/>
      <c r="K90" s="36"/>
    </row>
    <row r="92" spans="1:54" ht="15" x14ac:dyDescent="0.4">
      <c r="C92" s="50" t="s">
        <v>4550</v>
      </c>
      <c r="D92" s="50"/>
      <c r="E92" s="50"/>
      <c r="F92" s="50"/>
      <c r="G92" s="64"/>
      <c r="H92" s="64"/>
      <c r="I92" s="64"/>
      <c r="J92" s="50"/>
    </row>
    <row r="93" spans="1:54" ht="27" x14ac:dyDescent="0.35">
      <c r="C93" s="43" t="s">
        <v>4545</v>
      </c>
      <c r="D93" s="43" t="s">
        <v>4546</v>
      </c>
      <c r="E93" s="43" t="s">
        <v>4904</v>
      </c>
      <c r="F93" s="43" t="s">
        <v>4547</v>
      </c>
      <c r="G93" s="65" t="s">
        <v>34</v>
      </c>
      <c r="H93" s="66" t="s">
        <v>4905</v>
      </c>
      <c r="I93" s="65" t="s">
        <v>36</v>
      </c>
      <c r="J93" s="43" t="s">
        <v>39</v>
      </c>
    </row>
    <row r="94" spans="1:54" x14ac:dyDescent="0.35">
      <c r="C94" s="43" t="s">
        <v>4906</v>
      </c>
      <c r="D94" s="43"/>
      <c r="E94" s="43"/>
      <c r="F94" s="43"/>
      <c r="G94" s="65"/>
      <c r="H94" s="66"/>
      <c r="I94" s="65"/>
      <c r="J94" s="43"/>
    </row>
    <row r="95" spans="1:54" x14ac:dyDescent="0.35">
      <c r="C95" s="46" t="s">
        <v>4908</v>
      </c>
      <c r="D95" s="67"/>
      <c r="E95" s="67"/>
      <c r="F95" s="67"/>
      <c r="G95" s="68"/>
      <c r="H95" s="69">
        <v>-50000</v>
      </c>
      <c r="I95" s="70">
        <f>H95/G90*100</f>
        <v>-13.070000360209209</v>
      </c>
      <c r="J95" s="43"/>
    </row>
    <row r="96" spans="1:54" x14ac:dyDescent="0.35">
      <c r="C96" s="46" t="s">
        <v>4909</v>
      </c>
      <c r="D96" s="67"/>
      <c r="E96" s="67"/>
      <c r="F96" s="67"/>
      <c r="G96" s="68"/>
      <c r="H96" s="69">
        <v>-25000</v>
      </c>
      <c r="I96" s="70">
        <f>+H96/G90*100</f>
        <v>-6.5350001801046043</v>
      </c>
      <c r="J96" s="43"/>
    </row>
    <row r="97" spans="3:11" x14ac:dyDescent="0.35">
      <c r="C97" s="48" t="s">
        <v>4549</v>
      </c>
      <c r="D97" s="48"/>
      <c r="E97" s="48"/>
      <c r="F97" s="48"/>
      <c r="G97" s="71"/>
      <c r="H97" s="71">
        <f>SUM(H95:H96)</f>
        <v>-75000</v>
      </c>
      <c r="I97" s="71">
        <f>SUM(I95:I96)</f>
        <v>-19.605000540313814</v>
      </c>
      <c r="J97" s="48"/>
    </row>
    <row r="99" spans="3:11" x14ac:dyDescent="0.35">
      <c r="C99" s="1" t="s">
        <v>201</v>
      </c>
    </row>
    <row r="100" spans="3:11" x14ac:dyDescent="0.35">
      <c r="C100" s="37" t="s">
        <v>202</v>
      </c>
      <c r="D100" s="37"/>
      <c r="E100" s="37"/>
      <c r="F100" s="37"/>
      <c r="G100" s="37"/>
      <c r="H100" s="37"/>
      <c r="I100" s="37"/>
      <c r="J100" s="37"/>
      <c r="K100" s="37"/>
    </row>
    <row r="101" spans="3:11" x14ac:dyDescent="0.35">
      <c r="C101" s="2" t="s">
        <v>203</v>
      </c>
    </row>
    <row r="102" spans="3:11" x14ac:dyDescent="0.35">
      <c r="C102" s="2" t="s">
        <v>204</v>
      </c>
    </row>
    <row r="103" spans="3:11" ht="30" customHeight="1" x14ac:dyDescent="0.35">
      <c r="C103" s="205" t="s">
        <v>205</v>
      </c>
      <c r="D103" s="206"/>
      <c r="E103" s="206"/>
      <c r="F103" s="206"/>
      <c r="G103" s="206"/>
      <c r="H103" s="206"/>
      <c r="I103" s="206"/>
      <c r="J103" s="206"/>
      <c r="K103" s="206"/>
    </row>
    <row r="104" spans="3:11" x14ac:dyDescent="0.35">
      <c r="C104" s="2" t="s">
        <v>206</v>
      </c>
    </row>
    <row r="105" spans="3:11" x14ac:dyDescent="0.35">
      <c r="C105" s="2" t="s">
        <v>4884</v>
      </c>
    </row>
    <row r="106" spans="3:11" ht="45.75" customHeight="1" x14ac:dyDescent="0.35">
      <c r="C106" s="220" t="s">
        <v>4950</v>
      </c>
      <c r="D106" s="220"/>
      <c r="E106" s="220"/>
      <c r="F106" s="220"/>
      <c r="G106" s="220"/>
      <c r="H106" s="220"/>
      <c r="I106" s="220"/>
      <c r="J106" s="220"/>
      <c r="K106" s="220"/>
    </row>
    <row r="108" spans="3:11" x14ac:dyDescent="0.35">
      <c r="C108" s="2" t="s">
        <v>5006</v>
      </c>
      <c r="E108" s="2" t="s">
        <v>2</v>
      </c>
    </row>
    <row r="110" spans="3:11" x14ac:dyDescent="0.35">
      <c r="C110" s="2" t="s">
        <v>5007</v>
      </c>
      <c r="E110" s="2" t="s">
        <v>2</v>
      </c>
    </row>
    <row r="112" spans="3:11" x14ac:dyDescent="0.35">
      <c r="C112" s="2" t="s">
        <v>5056</v>
      </c>
    </row>
    <row r="114" spans="1:256" x14ac:dyDescent="0.35">
      <c r="C114" s="2" t="s">
        <v>5057</v>
      </c>
    </row>
    <row r="115" spans="1:256" s="86" customFormat="1" ht="35.25" customHeight="1" x14ac:dyDescent="0.35">
      <c r="A115" s="82"/>
      <c r="B115" s="82"/>
      <c r="C115" s="87" t="s">
        <v>5012</v>
      </c>
      <c r="D115" s="91" t="s">
        <v>5013</v>
      </c>
      <c r="E115" s="91" t="s">
        <v>5014</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35">
      <c r="A116" s="82"/>
      <c r="B116" s="82"/>
      <c r="C116" s="89" t="s">
        <v>5015</v>
      </c>
      <c r="D116" s="92">
        <v>19.122599999999998</v>
      </c>
      <c r="E116" s="92">
        <v>19.279800000000002</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35">
      <c r="A117" s="82"/>
      <c r="B117" s="82"/>
      <c r="C117" s="89" t="s">
        <v>5016</v>
      </c>
      <c r="D117" s="92">
        <v>36.4756</v>
      </c>
      <c r="E117" s="92">
        <v>36.775500000000001</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x14ac:dyDescent="0.35">
      <c r="A118" s="82"/>
      <c r="B118" s="82"/>
      <c r="C118" s="89" t="s">
        <v>5017</v>
      </c>
      <c r="D118" s="92">
        <v>22.416699999999999</v>
      </c>
      <c r="E118" s="92">
        <v>22.6145</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x14ac:dyDescent="0.35">
      <c r="A119" s="82"/>
      <c r="B119" s="82"/>
      <c r="C119" s="89" t="s">
        <v>5018</v>
      </c>
      <c r="D119" s="92">
        <v>40.132899999999999</v>
      </c>
      <c r="E119" s="92">
        <v>40.487099999999998</v>
      </c>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0" spans="1:256" s="86" customFormat="1" ht="85" customHeight="1" x14ac:dyDescent="0.35">
      <c r="A120" s="82"/>
      <c r="B120" s="82"/>
      <c r="C120" s="207" t="s">
        <v>5051</v>
      </c>
      <c r="D120" s="208"/>
      <c r="E120" s="209"/>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2" spans="1:256" x14ac:dyDescent="0.35">
      <c r="C122" s="2" t="s">
        <v>5058</v>
      </c>
      <c r="E122" s="2" t="s">
        <v>2</v>
      </c>
    </row>
    <row r="124" spans="1:256" x14ac:dyDescent="0.35">
      <c r="C124" s="2" t="s">
        <v>5059</v>
      </c>
      <c r="E124" s="2" t="s">
        <v>2</v>
      </c>
    </row>
    <row r="126" spans="1:256" x14ac:dyDescent="0.35">
      <c r="C126" s="2" t="s">
        <v>5008</v>
      </c>
    </row>
    <row r="128" spans="1:256" s="103" customFormat="1" ht="13.5" x14ac:dyDescent="0.35">
      <c r="C128" s="104" t="s">
        <v>5061</v>
      </c>
      <c r="E128" s="105" t="s">
        <v>2</v>
      </c>
    </row>
    <row r="129" spans="3:8" s="103" customFormat="1" ht="13.5" x14ac:dyDescent="0.35">
      <c r="C129" s="104"/>
      <c r="E129" s="105"/>
    </row>
    <row r="130" spans="3:8" s="103" customFormat="1" ht="13.5" x14ac:dyDescent="0.35">
      <c r="C130" s="104" t="s">
        <v>5069</v>
      </c>
      <c r="E130" s="105" t="s">
        <v>2</v>
      </c>
      <c r="H130" s="120"/>
    </row>
    <row r="131" spans="3:8" s="103" customFormat="1" ht="13.5" x14ac:dyDescent="0.35">
      <c r="C131" s="104"/>
      <c r="E131" s="105"/>
      <c r="H131" s="120"/>
    </row>
    <row r="132" spans="3:8" s="103" customFormat="1" ht="13.5" x14ac:dyDescent="0.35">
      <c r="C132" s="135" t="s">
        <v>5078</v>
      </c>
      <c r="D132" s="136"/>
      <c r="E132" s="105" t="s">
        <v>2</v>
      </c>
      <c r="H132" s="120"/>
    </row>
    <row r="133" spans="3:8" s="103" customFormat="1" ht="13.5" x14ac:dyDescent="0.35">
      <c r="C133" s="137"/>
      <c r="D133" s="138"/>
      <c r="E133" s="118"/>
    </row>
    <row r="134" spans="3:8" s="103" customFormat="1" ht="13.5" x14ac:dyDescent="0.35">
      <c r="C134" s="135" t="s">
        <v>5079</v>
      </c>
      <c r="D134" s="136"/>
      <c r="E134" s="105" t="s">
        <v>2</v>
      </c>
    </row>
    <row r="135" spans="3:8" s="103" customFormat="1" ht="13.5" x14ac:dyDescent="0.35">
      <c r="C135" s="137"/>
      <c r="D135" s="139"/>
      <c r="E135" s="118"/>
    </row>
    <row r="136" spans="3:8" s="103" customFormat="1" ht="13.5" x14ac:dyDescent="0.35">
      <c r="C136" s="135" t="s">
        <v>5080</v>
      </c>
      <c r="D136" s="136"/>
      <c r="E136" s="105"/>
    </row>
    <row r="137" spans="3:8" s="103" customFormat="1" ht="15" customHeight="1" x14ac:dyDescent="0.35">
      <c r="C137" s="214" t="s">
        <v>5081</v>
      </c>
      <c r="D137" s="214" t="s">
        <v>5082</v>
      </c>
      <c r="E137" s="215" t="s">
        <v>5083</v>
      </c>
      <c r="F137" s="217" t="s">
        <v>5084</v>
      </c>
      <c r="G137" s="140" t="s">
        <v>5085</v>
      </c>
    </row>
    <row r="138" spans="3:8" s="103" customFormat="1" x14ac:dyDescent="0.35">
      <c r="C138" s="214"/>
      <c r="D138" s="214"/>
      <c r="E138" s="216"/>
      <c r="F138" s="217"/>
      <c r="G138" s="140" t="s">
        <v>5086</v>
      </c>
    </row>
    <row r="139" spans="3:8" s="103" customFormat="1" x14ac:dyDescent="0.35">
      <c r="C139" s="210" t="s">
        <v>5104</v>
      </c>
      <c r="D139" s="40" t="s">
        <v>4543</v>
      </c>
      <c r="E139" s="40" t="s">
        <v>5088</v>
      </c>
      <c r="F139" s="141">
        <v>46315</v>
      </c>
      <c r="G139" s="40">
        <v>10000</v>
      </c>
    </row>
    <row r="140" spans="3:8" s="103" customFormat="1" x14ac:dyDescent="0.35">
      <c r="C140" s="211"/>
      <c r="D140" s="40" t="s">
        <v>4552</v>
      </c>
      <c r="E140" s="40" t="s">
        <v>5089</v>
      </c>
      <c r="F140" s="141">
        <v>47959</v>
      </c>
      <c r="G140" s="40">
        <v>-10000</v>
      </c>
    </row>
    <row r="141" spans="3:8" s="103" customFormat="1" x14ac:dyDescent="0.35">
      <c r="C141" s="210" t="s">
        <v>5105</v>
      </c>
      <c r="D141" s="40" t="s">
        <v>4543</v>
      </c>
      <c r="E141" s="40" t="s">
        <v>5088</v>
      </c>
      <c r="F141" s="141">
        <v>46315</v>
      </c>
      <c r="G141" s="40">
        <v>10000</v>
      </c>
    </row>
    <row r="142" spans="3:8" s="103" customFormat="1" x14ac:dyDescent="0.35">
      <c r="C142" s="211"/>
      <c r="D142" s="40" t="s">
        <v>4552</v>
      </c>
      <c r="E142" s="40" t="s">
        <v>5089</v>
      </c>
      <c r="F142" s="141">
        <v>47959</v>
      </c>
      <c r="G142" s="40">
        <v>-10000</v>
      </c>
    </row>
    <row r="143" spans="3:8" s="103" customFormat="1" x14ac:dyDescent="0.35">
      <c r="C143" s="210" t="s">
        <v>5106</v>
      </c>
      <c r="D143" s="40" t="s">
        <v>4543</v>
      </c>
      <c r="E143" s="40" t="s">
        <v>5088</v>
      </c>
      <c r="F143" s="141">
        <v>46315</v>
      </c>
      <c r="G143" s="40">
        <v>5000</v>
      </c>
    </row>
    <row r="144" spans="3:8" s="103" customFormat="1" x14ac:dyDescent="0.35">
      <c r="C144" s="211"/>
      <c r="D144" s="40" t="s">
        <v>4552</v>
      </c>
      <c r="E144" s="40" t="s">
        <v>5089</v>
      </c>
      <c r="F144" s="141">
        <v>47959</v>
      </c>
      <c r="G144" s="40">
        <v>-5000</v>
      </c>
    </row>
    <row r="145" spans="3:7" s="103" customFormat="1" x14ac:dyDescent="0.35">
      <c r="C145" s="210" t="s">
        <v>5104</v>
      </c>
      <c r="D145" s="40" t="s">
        <v>4543</v>
      </c>
      <c r="E145" s="40" t="s">
        <v>5088</v>
      </c>
      <c r="F145" s="141">
        <v>46310</v>
      </c>
      <c r="G145" s="40">
        <v>25000</v>
      </c>
    </row>
    <row r="146" spans="3:7" s="103" customFormat="1" x14ac:dyDescent="0.35">
      <c r="C146" s="211"/>
      <c r="D146" s="40" t="s">
        <v>4552</v>
      </c>
      <c r="E146" s="40" t="s">
        <v>5089</v>
      </c>
      <c r="F146" s="141">
        <v>47953</v>
      </c>
      <c r="G146" s="40">
        <v>-25000</v>
      </c>
    </row>
    <row r="147" spans="3:7" s="103" customFormat="1" x14ac:dyDescent="0.35">
      <c r="C147" s="210" t="s">
        <v>5106</v>
      </c>
      <c r="D147" s="40" t="s">
        <v>4543</v>
      </c>
      <c r="E147" s="40" t="s">
        <v>5088</v>
      </c>
      <c r="F147" s="141">
        <v>46310</v>
      </c>
      <c r="G147" s="40">
        <v>20000</v>
      </c>
    </row>
    <row r="148" spans="3:7" s="103" customFormat="1" x14ac:dyDescent="0.35">
      <c r="C148" s="211"/>
      <c r="D148" s="40" t="s">
        <v>4552</v>
      </c>
      <c r="E148" s="40" t="s">
        <v>5089</v>
      </c>
      <c r="F148" s="141">
        <v>47953</v>
      </c>
      <c r="G148" s="40">
        <v>-20000</v>
      </c>
    </row>
    <row r="149" spans="3:7" s="103" customFormat="1" x14ac:dyDescent="0.35">
      <c r="C149" s="210" t="s">
        <v>5105</v>
      </c>
      <c r="D149" s="40" t="s">
        <v>4543</v>
      </c>
      <c r="E149" s="40" t="s">
        <v>5088</v>
      </c>
      <c r="F149" s="141">
        <v>46310</v>
      </c>
      <c r="G149" s="40">
        <v>5000</v>
      </c>
    </row>
    <row r="150" spans="3:7" s="103" customFormat="1" x14ac:dyDescent="0.35">
      <c r="C150" s="211"/>
      <c r="D150" s="40" t="s">
        <v>4552</v>
      </c>
      <c r="E150" s="40" t="s">
        <v>5089</v>
      </c>
      <c r="F150" s="141">
        <v>47953</v>
      </c>
      <c r="G150" s="40">
        <v>-5000</v>
      </c>
    </row>
    <row r="151" spans="3:7" s="103" customFormat="1" x14ac:dyDescent="0.35">
      <c r="C151" s="142" t="s">
        <v>5090</v>
      </c>
      <c r="E151" s="118"/>
    </row>
    <row r="152" spans="3:7" s="103" customFormat="1" ht="13.5" x14ac:dyDescent="0.35">
      <c r="E152" s="118"/>
    </row>
    <row r="153" spans="3:7" x14ac:dyDescent="0.35">
      <c r="C153" s="2" t="s">
        <v>5009</v>
      </c>
      <c r="E153" s="2" t="s">
        <v>2</v>
      </c>
    </row>
    <row r="155" spans="3:7" x14ac:dyDescent="0.35">
      <c r="C155" s="2" t="s">
        <v>5010</v>
      </c>
      <c r="E155" s="100" t="s">
        <v>5229</v>
      </c>
    </row>
    <row r="157" spans="3:7" x14ac:dyDescent="0.35">
      <c r="C157" s="2" t="s">
        <v>5011</v>
      </c>
      <c r="E157" s="101" t="s">
        <v>5241</v>
      </c>
    </row>
    <row r="159" spans="3:7" x14ac:dyDescent="0.35">
      <c r="C159" s="2" t="s">
        <v>5060</v>
      </c>
      <c r="E159" s="2" t="s">
        <v>2</v>
      </c>
    </row>
    <row r="161" spans="3:5" x14ac:dyDescent="0.35">
      <c r="C161" s="1" t="s">
        <v>5156</v>
      </c>
      <c r="E161" s="94" t="s">
        <v>5157</v>
      </c>
    </row>
    <row r="162" spans="3:5" x14ac:dyDescent="0.35">
      <c r="E162" s="2" t="s">
        <v>5172</v>
      </c>
    </row>
  </sheetData>
  <mergeCells count="13">
    <mergeCell ref="C103:K103"/>
    <mergeCell ref="C106:K106"/>
    <mergeCell ref="C120:E120"/>
    <mergeCell ref="C137:C138"/>
    <mergeCell ref="D137:D138"/>
    <mergeCell ref="E137:E138"/>
    <mergeCell ref="F137:F138"/>
    <mergeCell ref="C149:C150"/>
    <mergeCell ref="C139:C140"/>
    <mergeCell ref="C141:C142"/>
    <mergeCell ref="C143:C144"/>
    <mergeCell ref="C145:C146"/>
    <mergeCell ref="C147:C148"/>
  </mergeCells>
  <hyperlinks>
    <hyperlink ref="J2" location="'Index'!A1" display="'Index'!A1" xr:uid="{DD81D227-8F90-47D3-8EE0-F0466E76C328}"/>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8405F-FA48-4712-B23A-888ED4DAB4A7}">
  <sheetPr codeName="Sheet1"/>
  <dimension ref="A1:IV215"/>
  <sheetViews>
    <sheetView showGridLines="0" zoomScale="90" zoomScaleNormal="90" workbookViewId="0">
      <pane ySplit="6" topLeftCell="A18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1659</v>
      </c>
      <c r="J2" s="38" t="s">
        <v>4539</v>
      </c>
    </row>
    <row r="3" spans="1:54" ht="16" x14ac:dyDescent="0.4">
      <c r="C3" s="1" t="s">
        <v>28</v>
      </c>
      <c r="D3" s="21" t="s">
        <v>1660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1661</v>
      </c>
      <c r="C24" s="60" t="s">
        <v>1662</v>
      </c>
      <c r="D24" s="54" t="s">
        <v>1663</v>
      </c>
      <c r="E24" s="6" t="s">
        <v>196</v>
      </c>
      <c r="F24" s="19">
        <v>60000000</v>
      </c>
      <c r="G24" s="24">
        <v>61138.92</v>
      </c>
      <c r="H24" s="24">
        <v>1.68</v>
      </c>
      <c r="I24" s="31">
        <v>5.8081867000000003</v>
      </c>
      <c r="J24" s="31"/>
      <c r="K24" s="35"/>
    </row>
    <row r="25" spans="1:11" x14ac:dyDescent="0.35">
      <c r="C25" s="58" t="s">
        <v>185</v>
      </c>
      <c r="D25" s="54"/>
      <c r="E25" s="6"/>
      <c r="F25" s="19"/>
      <c r="G25" s="25">
        <v>61138.92</v>
      </c>
      <c r="H25" s="25">
        <v>1.68</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1664</v>
      </c>
      <c r="C28" s="60" t="s">
        <v>1665</v>
      </c>
      <c r="D28" s="54" t="s">
        <v>1666</v>
      </c>
      <c r="E28" s="6" t="s">
        <v>196</v>
      </c>
      <c r="F28" s="19">
        <v>11934600</v>
      </c>
      <c r="G28" s="24">
        <v>11943.1</v>
      </c>
      <c r="H28" s="24">
        <v>0.33</v>
      </c>
      <c r="I28" s="31">
        <v>5.2874999999999996</v>
      </c>
      <c r="J28" s="31"/>
      <c r="K28" s="35"/>
    </row>
    <row r="29" spans="1:11" x14ac:dyDescent="0.35">
      <c r="B29" s="8" t="s">
        <v>1312</v>
      </c>
      <c r="C29" s="60" t="s">
        <v>1313</v>
      </c>
      <c r="D29" s="54" t="s">
        <v>1314</v>
      </c>
      <c r="E29" s="6" t="s">
        <v>196</v>
      </c>
      <c r="F29" s="19">
        <v>10000000</v>
      </c>
      <c r="G29" s="24">
        <v>10038.370000000001</v>
      </c>
      <c r="H29" s="24">
        <v>0.28000000000000003</v>
      </c>
      <c r="I29" s="31">
        <v>5.4126250000000002</v>
      </c>
      <c r="J29" s="31"/>
      <c r="K29" s="35"/>
    </row>
    <row r="30" spans="1:11" x14ac:dyDescent="0.35">
      <c r="B30" s="8" t="s">
        <v>1667</v>
      </c>
      <c r="C30" s="60" t="s">
        <v>1668</v>
      </c>
      <c r="D30" s="54" t="s">
        <v>1669</v>
      </c>
      <c r="E30" s="6" t="s">
        <v>196</v>
      </c>
      <c r="F30" s="19">
        <v>5000000</v>
      </c>
      <c r="G30" s="24">
        <v>5025.3599999999997</v>
      </c>
      <c r="H30" s="24">
        <v>0.14000000000000001</v>
      </c>
      <c r="I30" s="31">
        <v>5.5855249999999996</v>
      </c>
      <c r="J30" s="31"/>
      <c r="K30" s="35"/>
    </row>
    <row r="31" spans="1:11" x14ac:dyDescent="0.35">
      <c r="B31" s="8" t="s">
        <v>1670</v>
      </c>
      <c r="C31" s="60" t="s">
        <v>1671</v>
      </c>
      <c r="D31" s="54" t="s">
        <v>1672</v>
      </c>
      <c r="E31" s="6" t="s">
        <v>196</v>
      </c>
      <c r="F31" s="19">
        <v>5000000</v>
      </c>
      <c r="G31" s="24">
        <v>5007.21</v>
      </c>
      <c r="H31" s="24">
        <v>0.14000000000000001</v>
      </c>
      <c r="I31" s="31">
        <v>5.6925499999999998</v>
      </c>
      <c r="J31" s="31"/>
      <c r="K31" s="35"/>
    </row>
    <row r="32" spans="1:11" x14ac:dyDescent="0.35">
      <c r="B32" s="8" t="s">
        <v>1673</v>
      </c>
      <c r="C32" s="60" t="s">
        <v>1674</v>
      </c>
      <c r="D32" s="54" t="s">
        <v>1675</v>
      </c>
      <c r="E32" s="6" t="s">
        <v>196</v>
      </c>
      <c r="F32" s="19">
        <v>3043000</v>
      </c>
      <c r="G32" s="24">
        <v>3045.15</v>
      </c>
      <c r="H32" s="24">
        <v>0.08</v>
      </c>
      <c r="I32" s="31">
        <v>5.31175</v>
      </c>
      <c r="J32" s="31"/>
      <c r="K32" s="35"/>
    </row>
    <row r="33" spans="1:11" x14ac:dyDescent="0.35">
      <c r="B33" s="8" t="s">
        <v>1676</v>
      </c>
      <c r="C33" s="60" t="s">
        <v>1677</v>
      </c>
      <c r="D33" s="54" t="s">
        <v>1678</v>
      </c>
      <c r="E33" s="6" t="s">
        <v>196</v>
      </c>
      <c r="F33" s="19">
        <v>3000000</v>
      </c>
      <c r="G33" s="24">
        <v>3002.13</v>
      </c>
      <c r="H33" s="24">
        <v>0.08</v>
      </c>
      <c r="I33" s="31">
        <v>5.3325500000000003</v>
      </c>
      <c r="J33" s="31"/>
      <c r="K33" s="35"/>
    </row>
    <row r="34" spans="1:11" x14ac:dyDescent="0.35">
      <c r="B34" s="8" t="s">
        <v>1679</v>
      </c>
      <c r="C34" s="60" t="s">
        <v>1680</v>
      </c>
      <c r="D34" s="54" t="s">
        <v>1681</v>
      </c>
      <c r="E34" s="6" t="s">
        <v>196</v>
      </c>
      <c r="F34" s="19">
        <v>2500000</v>
      </c>
      <c r="G34" s="24">
        <v>2514.83</v>
      </c>
      <c r="H34" s="24">
        <v>7.0000000000000007E-2</v>
      </c>
      <c r="I34" s="31">
        <v>5.6375000000000002</v>
      </c>
      <c r="J34" s="31"/>
      <c r="K34" s="35"/>
    </row>
    <row r="35" spans="1:11" x14ac:dyDescent="0.35">
      <c r="C35" s="58" t="s">
        <v>185</v>
      </c>
      <c r="D35" s="54"/>
      <c r="E35" s="6"/>
      <c r="F35" s="19"/>
      <c r="G35" s="25">
        <v>40576.15</v>
      </c>
      <c r="H35" s="25">
        <v>1.1200000000000001</v>
      </c>
      <c r="I35" s="31"/>
      <c r="J35" s="31"/>
      <c r="K35" s="35"/>
    </row>
    <row r="36" spans="1:11" x14ac:dyDescent="0.35">
      <c r="C36" s="57"/>
      <c r="D36" s="54"/>
      <c r="E36" s="6"/>
      <c r="F36" s="19"/>
      <c r="G36" s="24"/>
      <c r="H36" s="24"/>
      <c r="I36" s="31"/>
      <c r="J36" s="31"/>
      <c r="K36" s="35"/>
    </row>
    <row r="37" spans="1:11" x14ac:dyDescent="0.35">
      <c r="C37" s="58" t="s">
        <v>11</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A39" s="10"/>
      <c r="B39" s="28"/>
      <c r="C39" s="58" t="s">
        <v>13</v>
      </c>
      <c r="D39" s="54"/>
      <c r="E39" s="6"/>
      <c r="F39" s="19"/>
      <c r="G39" s="24"/>
      <c r="H39" s="24"/>
      <c r="I39" s="31"/>
      <c r="J39" s="31"/>
      <c r="K39" s="35"/>
    </row>
    <row r="40" spans="1:11" x14ac:dyDescent="0.35">
      <c r="C40" s="59" t="s">
        <v>14</v>
      </c>
      <c r="D40" s="54"/>
      <c r="E40" s="6"/>
      <c r="F40" s="19"/>
      <c r="G40" s="24"/>
      <c r="H40" s="24"/>
      <c r="I40" s="31"/>
      <c r="J40" s="31"/>
      <c r="K40" s="35"/>
    </row>
    <row r="41" spans="1:11" x14ac:dyDescent="0.35">
      <c r="B41" s="8" t="s">
        <v>1682</v>
      </c>
      <c r="C41" s="60" t="s">
        <v>679</v>
      </c>
      <c r="D41" s="54" t="s">
        <v>1683</v>
      </c>
      <c r="E41" s="6" t="s">
        <v>798</v>
      </c>
      <c r="F41" s="19">
        <v>30000</v>
      </c>
      <c r="G41" s="24">
        <v>141915.75</v>
      </c>
      <c r="H41" s="24">
        <v>3.91</v>
      </c>
      <c r="I41" s="31">
        <v>7.27</v>
      </c>
      <c r="J41" s="31"/>
      <c r="K41" s="35" t="s">
        <v>645</v>
      </c>
    </row>
    <row r="42" spans="1:11" x14ac:dyDescent="0.35">
      <c r="B42" s="8" t="s">
        <v>1684</v>
      </c>
      <c r="C42" s="60" t="s">
        <v>1469</v>
      </c>
      <c r="D42" s="54" t="s">
        <v>1685</v>
      </c>
      <c r="E42" s="6" t="s">
        <v>798</v>
      </c>
      <c r="F42" s="19">
        <v>20000</v>
      </c>
      <c r="G42" s="24">
        <v>93817.5</v>
      </c>
      <c r="H42" s="24">
        <v>2.59</v>
      </c>
      <c r="I42" s="31">
        <v>7.4699</v>
      </c>
      <c r="J42" s="31"/>
      <c r="K42" s="35" t="s">
        <v>645</v>
      </c>
    </row>
    <row r="43" spans="1:11" x14ac:dyDescent="0.35">
      <c r="B43" s="8" t="s">
        <v>1686</v>
      </c>
      <c r="C43" s="60" t="s">
        <v>714</v>
      </c>
      <c r="D43" s="54" t="s">
        <v>1687</v>
      </c>
      <c r="E43" s="6" t="s">
        <v>798</v>
      </c>
      <c r="F43" s="19">
        <v>10000</v>
      </c>
      <c r="G43" s="24">
        <v>48661.75</v>
      </c>
      <c r="H43" s="24">
        <v>1.34</v>
      </c>
      <c r="I43" s="31">
        <v>7.1700999999999997</v>
      </c>
      <c r="J43" s="31"/>
      <c r="K43" s="35" t="s">
        <v>645</v>
      </c>
    </row>
    <row r="44" spans="1:11" x14ac:dyDescent="0.35">
      <c r="B44" s="8" t="s">
        <v>1688</v>
      </c>
      <c r="C44" s="60" t="s">
        <v>417</v>
      </c>
      <c r="D44" s="54" t="s">
        <v>1689</v>
      </c>
      <c r="E44" s="6" t="s">
        <v>798</v>
      </c>
      <c r="F44" s="19">
        <v>10000</v>
      </c>
      <c r="G44" s="24">
        <v>46978.2</v>
      </c>
      <c r="H44" s="24">
        <v>1.29</v>
      </c>
      <c r="I44" s="31">
        <v>7.8</v>
      </c>
      <c r="J44" s="31"/>
      <c r="K44" s="35" t="s">
        <v>645</v>
      </c>
    </row>
    <row r="45" spans="1:11" x14ac:dyDescent="0.35">
      <c r="B45" s="8" t="s">
        <v>1690</v>
      </c>
      <c r="C45" s="60" t="s">
        <v>1469</v>
      </c>
      <c r="D45" s="54" t="s">
        <v>1691</v>
      </c>
      <c r="E45" s="6" t="s">
        <v>798</v>
      </c>
      <c r="F45" s="19">
        <v>10000</v>
      </c>
      <c r="G45" s="24">
        <v>46971.9</v>
      </c>
      <c r="H45" s="24">
        <v>1.29</v>
      </c>
      <c r="I45" s="31">
        <v>7.47</v>
      </c>
      <c r="J45" s="31"/>
      <c r="K45" s="35" t="s">
        <v>645</v>
      </c>
    </row>
    <row r="46" spans="1:11" x14ac:dyDescent="0.35">
      <c r="B46" s="8" t="s">
        <v>1692</v>
      </c>
      <c r="C46" s="60" t="s">
        <v>1474</v>
      </c>
      <c r="D46" s="54" t="s">
        <v>1693</v>
      </c>
      <c r="E46" s="6" t="s">
        <v>798</v>
      </c>
      <c r="F46" s="19">
        <v>10000</v>
      </c>
      <c r="G46" s="24">
        <v>46899.05</v>
      </c>
      <c r="H46" s="24">
        <v>1.29</v>
      </c>
      <c r="I46" s="31">
        <v>7.4950000000000001</v>
      </c>
      <c r="J46" s="31"/>
      <c r="K46" s="35" t="s">
        <v>645</v>
      </c>
    </row>
    <row r="47" spans="1:11" x14ac:dyDescent="0.35">
      <c r="B47" s="8" t="s">
        <v>1694</v>
      </c>
      <c r="C47" s="60" t="s">
        <v>1695</v>
      </c>
      <c r="D47" s="54" t="s">
        <v>1696</v>
      </c>
      <c r="E47" s="6" t="s">
        <v>798</v>
      </c>
      <c r="F47" s="19">
        <v>9300</v>
      </c>
      <c r="G47" s="24">
        <v>46090.1</v>
      </c>
      <c r="H47" s="24">
        <v>1.27</v>
      </c>
      <c r="I47" s="31">
        <v>6.6246999999999998</v>
      </c>
      <c r="J47" s="31"/>
      <c r="K47" s="35" t="s">
        <v>645</v>
      </c>
    </row>
    <row r="48" spans="1:11" x14ac:dyDescent="0.35">
      <c r="B48" s="8" t="s">
        <v>1697</v>
      </c>
      <c r="C48" s="60" t="s">
        <v>1698</v>
      </c>
      <c r="D48" s="54" t="s">
        <v>1699</v>
      </c>
      <c r="E48" s="6" t="s">
        <v>798</v>
      </c>
      <c r="F48" s="19">
        <v>9000</v>
      </c>
      <c r="G48" s="24">
        <v>44574.44</v>
      </c>
      <c r="H48" s="24">
        <v>1.23</v>
      </c>
      <c r="I48" s="31">
        <v>6.5750000000000002</v>
      </c>
      <c r="J48" s="31"/>
      <c r="K48" s="35" t="s">
        <v>645</v>
      </c>
    </row>
    <row r="49" spans="2:11" x14ac:dyDescent="0.35">
      <c r="B49" s="8" t="s">
        <v>1700</v>
      </c>
      <c r="C49" s="60" t="s">
        <v>1701</v>
      </c>
      <c r="D49" s="54" t="s">
        <v>1702</v>
      </c>
      <c r="E49" s="6" t="s">
        <v>798</v>
      </c>
      <c r="F49" s="19">
        <v>8000</v>
      </c>
      <c r="G49" s="24">
        <v>39818.559999999998</v>
      </c>
      <c r="H49" s="24">
        <v>1.1000000000000001</v>
      </c>
      <c r="I49" s="31">
        <v>7.9199000000000002</v>
      </c>
      <c r="J49" s="31"/>
      <c r="K49" s="35" t="s">
        <v>645</v>
      </c>
    </row>
    <row r="50" spans="2:11" x14ac:dyDescent="0.35">
      <c r="B50" s="8" t="s">
        <v>1703</v>
      </c>
      <c r="C50" s="60" t="s">
        <v>1232</v>
      </c>
      <c r="D50" s="54" t="s">
        <v>1704</v>
      </c>
      <c r="E50" s="6" t="s">
        <v>805</v>
      </c>
      <c r="F50" s="19">
        <v>7000</v>
      </c>
      <c r="G50" s="24">
        <v>34110.199999999997</v>
      </c>
      <c r="H50" s="24">
        <v>0.94</v>
      </c>
      <c r="I50" s="31">
        <v>6.9500207999999999</v>
      </c>
      <c r="J50" s="31"/>
      <c r="K50" s="35" t="s">
        <v>645</v>
      </c>
    </row>
    <row r="51" spans="2:11" x14ac:dyDescent="0.35">
      <c r="B51" s="8" t="s">
        <v>1705</v>
      </c>
      <c r="C51" s="60" t="s">
        <v>659</v>
      </c>
      <c r="D51" s="54" t="s">
        <v>1706</v>
      </c>
      <c r="E51" s="6" t="s">
        <v>798</v>
      </c>
      <c r="F51" s="19">
        <v>7000</v>
      </c>
      <c r="G51" s="24">
        <v>33058.94</v>
      </c>
      <c r="H51" s="24">
        <v>0.91</v>
      </c>
      <c r="I51" s="31">
        <v>7.39</v>
      </c>
      <c r="J51" s="31"/>
      <c r="K51" s="35" t="s">
        <v>645</v>
      </c>
    </row>
    <row r="52" spans="2:11" x14ac:dyDescent="0.35">
      <c r="B52" s="8" t="s">
        <v>1707</v>
      </c>
      <c r="C52" s="60" t="s">
        <v>450</v>
      </c>
      <c r="D52" s="54" t="s">
        <v>1708</v>
      </c>
      <c r="E52" s="6" t="s">
        <v>798</v>
      </c>
      <c r="F52" s="19">
        <v>7000</v>
      </c>
      <c r="G52" s="24">
        <v>32817.54</v>
      </c>
      <c r="H52" s="24">
        <v>0.9</v>
      </c>
      <c r="I52" s="31">
        <v>7.78</v>
      </c>
      <c r="J52" s="31"/>
      <c r="K52" s="35" t="s">
        <v>645</v>
      </c>
    </row>
    <row r="53" spans="2:11" x14ac:dyDescent="0.35">
      <c r="B53" s="8" t="s">
        <v>1709</v>
      </c>
      <c r="C53" s="60" t="s">
        <v>450</v>
      </c>
      <c r="D53" s="54" t="s">
        <v>1710</v>
      </c>
      <c r="E53" s="6" t="s">
        <v>798</v>
      </c>
      <c r="F53" s="19">
        <v>6000</v>
      </c>
      <c r="G53" s="24">
        <v>28196.94</v>
      </c>
      <c r="H53" s="24">
        <v>0.78</v>
      </c>
      <c r="I53" s="31">
        <v>7.78</v>
      </c>
      <c r="J53" s="31"/>
      <c r="K53" s="35" t="s">
        <v>645</v>
      </c>
    </row>
    <row r="54" spans="2:11" x14ac:dyDescent="0.35">
      <c r="B54" s="8" t="s">
        <v>1711</v>
      </c>
      <c r="C54" s="60" t="s">
        <v>1459</v>
      </c>
      <c r="D54" s="54" t="s">
        <v>1712</v>
      </c>
      <c r="E54" s="6" t="s">
        <v>798</v>
      </c>
      <c r="F54" s="19">
        <v>5000</v>
      </c>
      <c r="G54" s="24">
        <v>23417.58</v>
      </c>
      <c r="H54" s="24">
        <v>0.65</v>
      </c>
      <c r="I54" s="31">
        <v>7.83</v>
      </c>
      <c r="J54" s="31"/>
      <c r="K54" s="35" t="s">
        <v>645</v>
      </c>
    </row>
    <row r="55" spans="2:11" x14ac:dyDescent="0.35">
      <c r="B55" s="8" t="s">
        <v>1713</v>
      </c>
      <c r="C55" s="60" t="s">
        <v>1714</v>
      </c>
      <c r="D55" s="54" t="s">
        <v>1715</v>
      </c>
      <c r="E55" s="6" t="s">
        <v>798</v>
      </c>
      <c r="F55" s="19">
        <v>4000</v>
      </c>
      <c r="G55" s="24">
        <v>19408.580000000002</v>
      </c>
      <c r="H55" s="24">
        <v>0.53</v>
      </c>
      <c r="I55" s="31">
        <v>7.415</v>
      </c>
      <c r="J55" s="31"/>
      <c r="K55" s="35" t="s">
        <v>645</v>
      </c>
    </row>
    <row r="56" spans="2:11" x14ac:dyDescent="0.35">
      <c r="B56" s="8" t="s">
        <v>1716</v>
      </c>
      <c r="C56" s="60" t="s">
        <v>1701</v>
      </c>
      <c r="D56" s="54" t="s">
        <v>1717</v>
      </c>
      <c r="E56" s="6" t="s">
        <v>798</v>
      </c>
      <c r="F56" s="19">
        <v>4000</v>
      </c>
      <c r="G56" s="24">
        <v>19373.62</v>
      </c>
      <c r="H56" s="24">
        <v>0.53</v>
      </c>
      <c r="I56" s="31">
        <v>8.49</v>
      </c>
      <c r="J56" s="31"/>
      <c r="K56" s="35" t="s">
        <v>645</v>
      </c>
    </row>
    <row r="57" spans="2:11" x14ac:dyDescent="0.35">
      <c r="B57" s="8" t="s">
        <v>1718</v>
      </c>
      <c r="C57" s="60" t="s">
        <v>1698</v>
      </c>
      <c r="D57" s="54" t="s">
        <v>1719</v>
      </c>
      <c r="E57" s="6" t="s">
        <v>798</v>
      </c>
      <c r="F57" s="19">
        <v>4000</v>
      </c>
      <c r="G57" s="24">
        <v>18834.34</v>
      </c>
      <c r="H57" s="24">
        <v>0.52</v>
      </c>
      <c r="I57" s="31">
        <v>7.5049999999999999</v>
      </c>
      <c r="J57" s="31"/>
      <c r="K57" s="35" t="s">
        <v>645</v>
      </c>
    </row>
    <row r="58" spans="2:11" x14ac:dyDescent="0.35">
      <c r="B58" s="8" t="s">
        <v>1720</v>
      </c>
      <c r="C58" s="60" t="s">
        <v>1721</v>
      </c>
      <c r="D58" s="54" t="s">
        <v>1722</v>
      </c>
      <c r="E58" s="6" t="s">
        <v>805</v>
      </c>
      <c r="F58" s="19">
        <v>3200</v>
      </c>
      <c r="G58" s="24">
        <v>15905.17</v>
      </c>
      <c r="H58" s="24">
        <v>0.44</v>
      </c>
      <c r="I58" s="31">
        <v>6.5952999999999999</v>
      </c>
      <c r="J58" s="31"/>
      <c r="K58" s="35" t="s">
        <v>645</v>
      </c>
    </row>
    <row r="59" spans="2:11" x14ac:dyDescent="0.35">
      <c r="B59" s="8" t="s">
        <v>1723</v>
      </c>
      <c r="C59" s="60" t="s">
        <v>1724</v>
      </c>
      <c r="D59" s="54" t="s">
        <v>1725</v>
      </c>
      <c r="E59" s="6" t="s">
        <v>798</v>
      </c>
      <c r="F59" s="19">
        <v>3000</v>
      </c>
      <c r="G59" s="24">
        <v>14052.42</v>
      </c>
      <c r="H59" s="24">
        <v>0.39</v>
      </c>
      <c r="I59" s="31">
        <v>7.5499000000000001</v>
      </c>
      <c r="J59" s="31"/>
      <c r="K59" s="35" t="s">
        <v>645</v>
      </c>
    </row>
    <row r="60" spans="2:11" x14ac:dyDescent="0.35">
      <c r="B60" s="8" t="s">
        <v>1726</v>
      </c>
      <c r="C60" s="60" t="s">
        <v>1366</v>
      </c>
      <c r="D60" s="54" t="s">
        <v>1727</v>
      </c>
      <c r="E60" s="6" t="s">
        <v>798</v>
      </c>
      <c r="F60" s="19">
        <v>3000</v>
      </c>
      <c r="G60" s="24">
        <v>14050.32</v>
      </c>
      <c r="H60" s="24">
        <v>0.39</v>
      </c>
      <c r="I60" s="31">
        <v>8.01</v>
      </c>
      <c r="J60" s="31"/>
      <c r="K60" s="35" t="s">
        <v>645</v>
      </c>
    </row>
    <row r="61" spans="2:11" x14ac:dyDescent="0.35">
      <c r="B61" s="8" t="s">
        <v>1728</v>
      </c>
      <c r="C61" s="60" t="s">
        <v>450</v>
      </c>
      <c r="D61" s="54" t="s">
        <v>1729</v>
      </c>
      <c r="E61" s="6" t="s">
        <v>798</v>
      </c>
      <c r="F61" s="19">
        <v>2000</v>
      </c>
      <c r="G61" s="24">
        <v>9940.56</v>
      </c>
      <c r="H61" s="24">
        <v>0.27</v>
      </c>
      <c r="I61" s="31">
        <v>6.8204000000000002</v>
      </c>
      <c r="J61" s="31"/>
      <c r="K61" s="35" t="s">
        <v>645</v>
      </c>
    </row>
    <row r="62" spans="2:11" x14ac:dyDescent="0.35">
      <c r="B62" s="8" t="s">
        <v>1730</v>
      </c>
      <c r="C62" s="60" t="s">
        <v>417</v>
      </c>
      <c r="D62" s="54" t="s">
        <v>1731</v>
      </c>
      <c r="E62" s="6" t="s">
        <v>798</v>
      </c>
      <c r="F62" s="19">
        <v>1100</v>
      </c>
      <c r="G62" s="24">
        <v>5478.97</v>
      </c>
      <c r="H62" s="24">
        <v>0.15</v>
      </c>
      <c r="I62" s="31">
        <v>6.6702000000000004</v>
      </c>
      <c r="J62" s="31"/>
      <c r="K62" s="35" t="s">
        <v>645</v>
      </c>
    </row>
    <row r="63" spans="2:11" x14ac:dyDescent="0.35">
      <c r="C63" s="58" t="s">
        <v>185</v>
      </c>
      <c r="D63" s="54"/>
      <c r="E63" s="6"/>
      <c r="F63" s="19"/>
      <c r="G63" s="25">
        <v>824372.43</v>
      </c>
      <c r="H63" s="25">
        <v>22.71</v>
      </c>
      <c r="I63" s="31"/>
      <c r="J63" s="31"/>
      <c r="K63" s="35"/>
    </row>
    <row r="64" spans="2:11" x14ac:dyDescent="0.35">
      <c r="C64" s="57"/>
      <c r="D64" s="54"/>
      <c r="E64" s="6"/>
      <c r="F64" s="19"/>
      <c r="G64" s="24"/>
      <c r="H64" s="24"/>
      <c r="I64" s="31"/>
      <c r="J64" s="31"/>
      <c r="K64" s="35"/>
    </row>
    <row r="65" spans="2:11" x14ac:dyDescent="0.35">
      <c r="C65" s="59" t="s">
        <v>15</v>
      </c>
      <c r="D65" s="54"/>
      <c r="E65" s="6"/>
      <c r="F65" s="19"/>
      <c r="G65" s="24"/>
      <c r="H65" s="24"/>
      <c r="I65" s="31"/>
      <c r="J65" s="31"/>
      <c r="K65" s="35"/>
    </row>
    <row r="66" spans="2:11" x14ac:dyDescent="0.35">
      <c r="B66" s="8" t="s">
        <v>1732</v>
      </c>
      <c r="C66" s="60" t="s">
        <v>820</v>
      </c>
      <c r="D66" s="54" t="s">
        <v>1733</v>
      </c>
      <c r="E66" s="6" t="s">
        <v>798</v>
      </c>
      <c r="F66" s="19">
        <v>30000</v>
      </c>
      <c r="G66" s="24">
        <v>141937.95000000001</v>
      </c>
      <c r="H66" s="24">
        <v>3.91</v>
      </c>
      <c r="I66" s="31">
        <v>7.3</v>
      </c>
      <c r="J66" s="31"/>
      <c r="K66" s="35" t="s">
        <v>645</v>
      </c>
    </row>
    <row r="67" spans="2:11" x14ac:dyDescent="0.35">
      <c r="B67" s="8" t="s">
        <v>1734</v>
      </c>
      <c r="C67" s="60" t="s">
        <v>800</v>
      </c>
      <c r="D67" s="54" t="s">
        <v>1735</v>
      </c>
      <c r="E67" s="6" t="s">
        <v>798</v>
      </c>
      <c r="F67" s="19">
        <v>30000</v>
      </c>
      <c r="G67" s="24">
        <v>141251.54999999999</v>
      </c>
      <c r="H67" s="24">
        <v>3.89</v>
      </c>
      <c r="I67" s="31">
        <v>7.1767000000000003</v>
      </c>
      <c r="J67" s="31"/>
      <c r="K67" s="35"/>
    </row>
    <row r="68" spans="2:11" x14ac:dyDescent="0.35">
      <c r="B68" s="8" t="s">
        <v>1736</v>
      </c>
      <c r="C68" s="60" t="s">
        <v>42</v>
      </c>
      <c r="D68" s="54" t="s">
        <v>1737</v>
      </c>
      <c r="E68" s="6" t="s">
        <v>805</v>
      </c>
      <c r="F68" s="19">
        <v>30000</v>
      </c>
      <c r="G68" s="24">
        <v>141123.29999999999</v>
      </c>
      <c r="H68" s="24">
        <v>3.89</v>
      </c>
      <c r="I68" s="31">
        <v>7.13</v>
      </c>
      <c r="J68" s="31"/>
      <c r="K68" s="35" t="s">
        <v>645</v>
      </c>
    </row>
    <row r="69" spans="2:11" x14ac:dyDescent="0.35">
      <c r="B69" s="8" t="s">
        <v>1738</v>
      </c>
      <c r="C69" s="60" t="s">
        <v>1739</v>
      </c>
      <c r="D69" s="54" t="s">
        <v>1740</v>
      </c>
      <c r="E69" s="6" t="s">
        <v>1435</v>
      </c>
      <c r="F69" s="19">
        <v>29000</v>
      </c>
      <c r="G69" s="24">
        <v>136677</v>
      </c>
      <c r="H69" s="24">
        <v>3.77</v>
      </c>
      <c r="I69" s="31">
        <v>7.24</v>
      </c>
      <c r="J69" s="31"/>
      <c r="K69" s="35" t="s">
        <v>645</v>
      </c>
    </row>
    <row r="70" spans="2:11" x14ac:dyDescent="0.35">
      <c r="B70" s="8" t="s">
        <v>799</v>
      </c>
      <c r="C70" s="60" t="s">
        <v>800</v>
      </c>
      <c r="D70" s="54" t="s">
        <v>801</v>
      </c>
      <c r="E70" s="6" t="s">
        <v>798</v>
      </c>
      <c r="F70" s="19">
        <v>24500</v>
      </c>
      <c r="G70" s="24">
        <v>115495.94</v>
      </c>
      <c r="H70" s="24">
        <v>3.18</v>
      </c>
      <c r="I70" s="31">
        <v>7.21</v>
      </c>
      <c r="J70" s="31"/>
      <c r="K70" s="35"/>
    </row>
    <row r="71" spans="2:11" x14ac:dyDescent="0.35">
      <c r="B71" s="8" t="s">
        <v>1741</v>
      </c>
      <c r="C71" s="60" t="s">
        <v>1047</v>
      </c>
      <c r="D71" s="54" t="s">
        <v>1742</v>
      </c>
      <c r="E71" s="6" t="s">
        <v>798</v>
      </c>
      <c r="F71" s="19">
        <v>20000</v>
      </c>
      <c r="G71" s="24">
        <v>94783.5</v>
      </c>
      <c r="H71" s="24">
        <v>2.61</v>
      </c>
      <c r="I71" s="31">
        <v>7.2</v>
      </c>
      <c r="J71" s="31"/>
      <c r="K71" s="35"/>
    </row>
    <row r="72" spans="2:11" x14ac:dyDescent="0.35">
      <c r="B72" s="8" t="s">
        <v>1743</v>
      </c>
      <c r="C72" s="60" t="s">
        <v>820</v>
      </c>
      <c r="D72" s="54" t="s">
        <v>1744</v>
      </c>
      <c r="E72" s="6" t="s">
        <v>798</v>
      </c>
      <c r="F72" s="19">
        <v>20000</v>
      </c>
      <c r="G72" s="24">
        <v>94464.4</v>
      </c>
      <c r="H72" s="24">
        <v>2.6</v>
      </c>
      <c r="I72" s="31">
        <v>7.3</v>
      </c>
      <c r="J72" s="31"/>
      <c r="K72" s="35" t="s">
        <v>645</v>
      </c>
    </row>
    <row r="73" spans="2:11" x14ac:dyDescent="0.35">
      <c r="B73" s="8" t="s">
        <v>1745</v>
      </c>
      <c r="C73" s="60" t="s">
        <v>67</v>
      </c>
      <c r="D73" s="54" t="s">
        <v>1746</v>
      </c>
      <c r="E73" s="6" t="s">
        <v>798</v>
      </c>
      <c r="F73" s="19">
        <v>20000</v>
      </c>
      <c r="G73" s="24">
        <v>94232.7</v>
      </c>
      <c r="H73" s="24">
        <v>2.6</v>
      </c>
      <c r="I73" s="31">
        <v>7.16</v>
      </c>
      <c r="J73" s="31"/>
      <c r="K73" s="35" t="s">
        <v>645</v>
      </c>
    </row>
    <row r="74" spans="2:11" x14ac:dyDescent="0.35">
      <c r="B74" s="8" t="s">
        <v>1747</v>
      </c>
      <c r="C74" s="60" t="s">
        <v>1047</v>
      </c>
      <c r="D74" s="54" t="s">
        <v>1748</v>
      </c>
      <c r="E74" s="6" t="s">
        <v>798</v>
      </c>
      <c r="F74" s="19">
        <v>20000</v>
      </c>
      <c r="G74" s="24">
        <v>94225.1</v>
      </c>
      <c r="H74" s="24">
        <v>2.6</v>
      </c>
      <c r="I74" s="31">
        <v>7.17</v>
      </c>
      <c r="J74" s="31"/>
      <c r="K74" s="35" t="s">
        <v>645</v>
      </c>
    </row>
    <row r="75" spans="2:11" x14ac:dyDescent="0.35">
      <c r="B75" s="8" t="s">
        <v>1749</v>
      </c>
      <c r="C75" s="60" t="s">
        <v>46</v>
      </c>
      <c r="D75" s="54" t="s">
        <v>1750</v>
      </c>
      <c r="E75" s="6" t="s">
        <v>798</v>
      </c>
      <c r="F75" s="19">
        <v>18500</v>
      </c>
      <c r="G75" s="24">
        <v>87632.65</v>
      </c>
      <c r="H75" s="24">
        <v>2.41</v>
      </c>
      <c r="I75" s="31">
        <v>7.2404999999999999</v>
      </c>
      <c r="J75" s="31"/>
      <c r="K75" s="35" t="s">
        <v>645</v>
      </c>
    </row>
    <row r="76" spans="2:11" x14ac:dyDescent="0.35">
      <c r="B76" s="8" t="s">
        <v>1751</v>
      </c>
      <c r="C76" s="60" t="s">
        <v>823</v>
      </c>
      <c r="D76" s="54" t="s">
        <v>1752</v>
      </c>
      <c r="E76" s="6" t="s">
        <v>798</v>
      </c>
      <c r="F76" s="19">
        <v>18000</v>
      </c>
      <c r="G76" s="24">
        <v>85085.46</v>
      </c>
      <c r="H76" s="24">
        <v>2.34</v>
      </c>
      <c r="I76" s="31">
        <v>7.22</v>
      </c>
      <c r="J76" s="31"/>
      <c r="K76" s="35"/>
    </row>
    <row r="77" spans="2:11" x14ac:dyDescent="0.35">
      <c r="B77" s="8" t="s">
        <v>1753</v>
      </c>
      <c r="C77" s="60" t="s">
        <v>502</v>
      </c>
      <c r="D77" s="54" t="s">
        <v>1754</v>
      </c>
      <c r="E77" s="6" t="s">
        <v>1435</v>
      </c>
      <c r="F77" s="19">
        <v>16000</v>
      </c>
      <c r="G77" s="24">
        <v>75429.919999999998</v>
      </c>
      <c r="H77" s="24">
        <v>2.08</v>
      </c>
      <c r="I77" s="31">
        <v>7.18</v>
      </c>
      <c r="J77" s="31"/>
      <c r="K77" s="35"/>
    </row>
    <row r="78" spans="2:11" x14ac:dyDescent="0.35">
      <c r="B78" s="8" t="s">
        <v>1653</v>
      </c>
      <c r="C78" s="60" t="s">
        <v>46</v>
      </c>
      <c r="D78" s="54" t="s">
        <v>1654</v>
      </c>
      <c r="E78" s="6" t="s">
        <v>798</v>
      </c>
      <c r="F78" s="19">
        <v>15100</v>
      </c>
      <c r="G78" s="24">
        <v>71059.77</v>
      </c>
      <c r="H78" s="24">
        <v>1.96</v>
      </c>
      <c r="I78" s="31">
        <v>7.2404999999999999</v>
      </c>
      <c r="J78" s="31"/>
      <c r="K78" s="35" t="s">
        <v>645</v>
      </c>
    </row>
    <row r="79" spans="2:11" x14ac:dyDescent="0.35">
      <c r="B79" s="8" t="s">
        <v>1657</v>
      </c>
      <c r="C79" s="60" t="s">
        <v>823</v>
      </c>
      <c r="D79" s="54" t="s">
        <v>1658</v>
      </c>
      <c r="E79" s="6" t="s">
        <v>798</v>
      </c>
      <c r="F79" s="19">
        <v>14000</v>
      </c>
      <c r="G79" s="24">
        <v>65798.880000000005</v>
      </c>
      <c r="H79" s="24">
        <v>1.81</v>
      </c>
      <c r="I79" s="31">
        <v>7.26</v>
      </c>
      <c r="J79" s="31"/>
      <c r="K79" s="35" t="s">
        <v>645</v>
      </c>
    </row>
    <row r="80" spans="2:11" x14ac:dyDescent="0.35">
      <c r="B80" s="8" t="s">
        <v>1755</v>
      </c>
      <c r="C80" s="60" t="s">
        <v>1522</v>
      </c>
      <c r="D80" s="54" t="s">
        <v>1756</v>
      </c>
      <c r="E80" s="6" t="s">
        <v>798</v>
      </c>
      <c r="F80" s="19">
        <v>12000</v>
      </c>
      <c r="G80" s="24">
        <v>56377.08</v>
      </c>
      <c r="H80" s="24">
        <v>1.55</v>
      </c>
      <c r="I80" s="31">
        <v>7.47</v>
      </c>
      <c r="J80" s="31"/>
      <c r="K80" s="35" t="s">
        <v>645</v>
      </c>
    </row>
    <row r="81" spans="2:11" x14ac:dyDescent="0.35">
      <c r="B81" s="8" t="s">
        <v>1757</v>
      </c>
      <c r="C81" s="60" t="s">
        <v>1552</v>
      </c>
      <c r="D81" s="54" t="s">
        <v>1758</v>
      </c>
      <c r="E81" s="6" t="s">
        <v>798</v>
      </c>
      <c r="F81" s="19">
        <v>10000</v>
      </c>
      <c r="G81" s="24">
        <v>47392.1</v>
      </c>
      <c r="H81" s="24">
        <v>1.31</v>
      </c>
      <c r="I81" s="31">
        <v>7.2249999999999996</v>
      </c>
      <c r="J81" s="31"/>
      <c r="K81" s="35" t="s">
        <v>645</v>
      </c>
    </row>
    <row r="82" spans="2:11" x14ac:dyDescent="0.35">
      <c r="B82" s="8" t="s">
        <v>1759</v>
      </c>
      <c r="C82" s="60" t="s">
        <v>502</v>
      </c>
      <c r="D82" s="54" t="s">
        <v>1760</v>
      </c>
      <c r="E82" s="6" t="s">
        <v>1435</v>
      </c>
      <c r="F82" s="19">
        <v>10000</v>
      </c>
      <c r="G82" s="24">
        <v>47321</v>
      </c>
      <c r="H82" s="24">
        <v>1.3</v>
      </c>
      <c r="I82" s="31">
        <v>7.2</v>
      </c>
      <c r="J82" s="31"/>
      <c r="K82" s="35" t="s">
        <v>645</v>
      </c>
    </row>
    <row r="83" spans="2:11" x14ac:dyDescent="0.35">
      <c r="B83" s="8" t="s">
        <v>1761</v>
      </c>
      <c r="C83" s="60" t="s">
        <v>46</v>
      </c>
      <c r="D83" s="54" t="s">
        <v>1762</v>
      </c>
      <c r="E83" s="6" t="s">
        <v>798</v>
      </c>
      <c r="F83" s="19">
        <v>10000</v>
      </c>
      <c r="G83" s="24">
        <v>47147.5</v>
      </c>
      <c r="H83" s="24">
        <v>1.3</v>
      </c>
      <c r="I83" s="31">
        <v>7.2404000000000002</v>
      </c>
      <c r="J83" s="31"/>
      <c r="K83" s="35" t="s">
        <v>645</v>
      </c>
    </row>
    <row r="84" spans="2:11" x14ac:dyDescent="0.35">
      <c r="B84" s="8" t="s">
        <v>1763</v>
      </c>
      <c r="C84" s="60" t="s">
        <v>823</v>
      </c>
      <c r="D84" s="54" t="s">
        <v>1764</v>
      </c>
      <c r="E84" s="6" t="s">
        <v>798</v>
      </c>
      <c r="F84" s="19">
        <v>10000</v>
      </c>
      <c r="G84" s="24">
        <v>47140.25</v>
      </c>
      <c r="H84" s="24">
        <v>1.3</v>
      </c>
      <c r="I84" s="31">
        <v>7.2599</v>
      </c>
      <c r="J84" s="31"/>
      <c r="K84" s="35" t="s">
        <v>645</v>
      </c>
    </row>
    <row r="85" spans="2:11" x14ac:dyDescent="0.35">
      <c r="B85" s="8" t="s">
        <v>1765</v>
      </c>
      <c r="C85" s="60" t="s">
        <v>502</v>
      </c>
      <c r="D85" s="54" t="s">
        <v>1766</v>
      </c>
      <c r="E85" s="6" t="s">
        <v>1435</v>
      </c>
      <c r="F85" s="19">
        <v>10000</v>
      </c>
      <c r="G85" s="24">
        <v>47109.9</v>
      </c>
      <c r="H85" s="24">
        <v>1.3</v>
      </c>
      <c r="I85" s="31">
        <v>7.2</v>
      </c>
      <c r="J85" s="31"/>
      <c r="K85" s="35"/>
    </row>
    <row r="86" spans="2:11" x14ac:dyDescent="0.35">
      <c r="B86" s="8" t="s">
        <v>822</v>
      </c>
      <c r="C86" s="60" t="s">
        <v>823</v>
      </c>
      <c r="D86" s="54" t="s">
        <v>824</v>
      </c>
      <c r="E86" s="6" t="s">
        <v>798</v>
      </c>
      <c r="F86" s="19">
        <v>10000</v>
      </c>
      <c r="G86" s="24">
        <v>47069.599999999999</v>
      </c>
      <c r="H86" s="24">
        <v>1.3</v>
      </c>
      <c r="I86" s="31">
        <v>7.26</v>
      </c>
      <c r="J86" s="31"/>
      <c r="K86" s="35" t="s">
        <v>645</v>
      </c>
    </row>
    <row r="87" spans="2:11" x14ac:dyDescent="0.35">
      <c r="B87" s="8" t="s">
        <v>1767</v>
      </c>
      <c r="C87" s="60" t="s">
        <v>1768</v>
      </c>
      <c r="D87" s="54" t="s">
        <v>1769</v>
      </c>
      <c r="E87" s="6" t="s">
        <v>798</v>
      </c>
      <c r="F87" s="19">
        <v>8000</v>
      </c>
      <c r="G87" s="24">
        <v>39820.44</v>
      </c>
      <c r="H87" s="24">
        <v>1.1000000000000001</v>
      </c>
      <c r="I87" s="31">
        <v>6.3303000000000003</v>
      </c>
      <c r="J87" s="31"/>
      <c r="K87" s="35" t="s">
        <v>645</v>
      </c>
    </row>
    <row r="88" spans="2:11" x14ac:dyDescent="0.35">
      <c r="B88" s="8" t="s">
        <v>1770</v>
      </c>
      <c r="C88" s="60" t="s">
        <v>502</v>
      </c>
      <c r="D88" s="54" t="s">
        <v>1771</v>
      </c>
      <c r="E88" s="6" t="s">
        <v>1435</v>
      </c>
      <c r="F88" s="19">
        <v>8000</v>
      </c>
      <c r="G88" s="24">
        <v>37920.519999999997</v>
      </c>
      <c r="H88" s="24">
        <v>1.04</v>
      </c>
      <c r="I88" s="31">
        <v>7.1999000000000004</v>
      </c>
      <c r="J88" s="31"/>
      <c r="K88" s="35" t="s">
        <v>645</v>
      </c>
    </row>
    <row r="89" spans="2:11" x14ac:dyDescent="0.35">
      <c r="B89" s="8" t="s">
        <v>1772</v>
      </c>
      <c r="C89" s="60" t="s">
        <v>46</v>
      </c>
      <c r="D89" s="54" t="s">
        <v>1773</v>
      </c>
      <c r="E89" s="6" t="s">
        <v>798</v>
      </c>
      <c r="F89" s="19">
        <v>8000</v>
      </c>
      <c r="G89" s="24">
        <v>37754.639999999999</v>
      </c>
      <c r="H89" s="24">
        <v>1.04</v>
      </c>
      <c r="I89" s="31">
        <v>7.26</v>
      </c>
      <c r="J89" s="31"/>
      <c r="K89" s="35"/>
    </row>
    <row r="90" spans="2:11" x14ac:dyDescent="0.35">
      <c r="B90" s="8" t="s">
        <v>1651</v>
      </c>
      <c r="C90" s="60" t="s">
        <v>803</v>
      </c>
      <c r="D90" s="54" t="s">
        <v>1652</v>
      </c>
      <c r="E90" s="6" t="s">
        <v>805</v>
      </c>
      <c r="F90" s="19">
        <v>7500</v>
      </c>
      <c r="G90" s="24">
        <v>35295.94</v>
      </c>
      <c r="H90" s="24">
        <v>0.97</v>
      </c>
      <c r="I90" s="31">
        <v>7.1675000000000004</v>
      </c>
      <c r="J90" s="31"/>
      <c r="K90" s="35" t="s">
        <v>645</v>
      </c>
    </row>
    <row r="91" spans="2:11" x14ac:dyDescent="0.35">
      <c r="B91" s="8" t="s">
        <v>1774</v>
      </c>
      <c r="C91" s="60" t="s">
        <v>1768</v>
      </c>
      <c r="D91" s="54" t="s">
        <v>1775</v>
      </c>
      <c r="E91" s="6" t="s">
        <v>798</v>
      </c>
      <c r="F91" s="19">
        <v>6000</v>
      </c>
      <c r="G91" s="24">
        <v>29899.86</v>
      </c>
      <c r="H91" s="24">
        <v>0.82</v>
      </c>
      <c r="I91" s="31">
        <v>6.4348999999999998</v>
      </c>
      <c r="J91" s="31"/>
      <c r="K91" s="35" t="s">
        <v>645</v>
      </c>
    </row>
    <row r="92" spans="2:11" x14ac:dyDescent="0.35">
      <c r="B92" s="8" t="s">
        <v>1776</v>
      </c>
      <c r="C92" s="60" t="s">
        <v>823</v>
      </c>
      <c r="D92" s="54" t="s">
        <v>1777</v>
      </c>
      <c r="E92" s="6" t="s">
        <v>798</v>
      </c>
      <c r="F92" s="19">
        <v>6000</v>
      </c>
      <c r="G92" s="24">
        <v>28428.9</v>
      </c>
      <c r="H92" s="24">
        <v>0.78</v>
      </c>
      <c r="I92" s="31">
        <v>7.23</v>
      </c>
      <c r="J92" s="31"/>
      <c r="K92" s="35" t="s">
        <v>645</v>
      </c>
    </row>
    <row r="93" spans="2:11" x14ac:dyDescent="0.35">
      <c r="B93" s="8" t="s">
        <v>1778</v>
      </c>
      <c r="C93" s="60" t="s">
        <v>1779</v>
      </c>
      <c r="D93" s="54" t="s">
        <v>1780</v>
      </c>
      <c r="E93" s="6" t="s">
        <v>1781</v>
      </c>
      <c r="F93" s="19">
        <v>6000</v>
      </c>
      <c r="G93" s="24">
        <v>28262.43</v>
      </c>
      <c r="H93" s="24">
        <v>0.78</v>
      </c>
      <c r="I93" s="31">
        <v>7.48</v>
      </c>
      <c r="J93" s="31"/>
      <c r="K93" s="35" t="s">
        <v>645</v>
      </c>
    </row>
    <row r="94" spans="2:11" x14ac:dyDescent="0.35">
      <c r="B94" s="8" t="s">
        <v>1655</v>
      </c>
      <c r="C94" s="60" t="s">
        <v>820</v>
      </c>
      <c r="D94" s="54" t="s">
        <v>1656</v>
      </c>
      <c r="E94" s="6" t="s">
        <v>798</v>
      </c>
      <c r="F94" s="19">
        <v>6000</v>
      </c>
      <c r="G94" s="24">
        <v>28153.14</v>
      </c>
      <c r="H94" s="24">
        <v>0.78</v>
      </c>
      <c r="I94" s="31">
        <v>7.3000999999999996</v>
      </c>
      <c r="J94" s="31"/>
      <c r="K94" s="35" t="s">
        <v>645</v>
      </c>
    </row>
    <row r="95" spans="2:11" x14ac:dyDescent="0.35">
      <c r="B95" s="8" t="s">
        <v>1782</v>
      </c>
      <c r="C95" s="60" t="s">
        <v>800</v>
      </c>
      <c r="D95" s="54" t="s">
        <v>1783</v>
      </c>
      <c r="E95" s="6" t="s">
        <v>798</v>
      </c>
      <c r="F95" s="19">
        <v>5000</v>
      </c>
      <c r="G95" s="24">
        <v>23551.35</v>
      </c>
      <c r="H95" s="24">
        <v>0.65</v>
      </c>
      <c r="I95" s="31">
        <v>7.1501000000000001</v>
      </c>
      <c r="J95" s="31"/>
      <c r="K95" s="35"/>
    </row>
    <row r="96" spans="2:11" x14ac:dyDescent="0.35">
      <c r="B96" s="8" t="s">
        <v>1784</v>
      </c>
      <c r="C96" s="60" t="s">
        <v>502</v>
      </c>
      <c r="D96" s="54" t="s">
        <v>1785</v>
      </c>
      <c r="E96" s="6" t="s">
        <v>1435</v>
      </c>
      <c r="F96" s="19">
        <v>5000</v>
      </c>
      <c r="G96" s="24">
        <v>23542.23</v>
      </c>
      <c r="H96" s="24">
        <v>0.65</v>
      </c>
      <c r="I96" s="31">
        <v>7.1980000000000004</v>
      </c>
      <c r="J96" s="31"/>
      <c r="K96" s="35" t="s">
        <v>645</v>
      </c>
    </row>
    <row r="97" spans="2:11" x14ac:dyDescent="0.35">
      <c r="B97" s="8" t="s">
        <v>1786</v>
      </c>
      <c r="C97" s="60" t="s">
        <v>1787</v>
      </c>
      <c r="D97" s="54" t="s">
        <v>1788</v>
      </c>
      <c r="E97" s="6" t="s">
        <v>798</v>
      </c>
      <c r="F97" s="19">
        <v>4500</v>
      </c>
      <c r="G97" s="24">
        <v>21926.54</v>
      </c>
      <c r="H97" s="24">
        <v>0.6</v>
      </c>
      <c r="I97" s="31">
        <v>7.1775000000000002</v>
      </c>
      <c r="J97" s="31"/>
      <c r="K97" s="35" t="s">
        <v>645</v>
      </c>
    </row>
    <row r="98" spans="2:11" x14ac:dyDescent="0.35">
      <c r="B98" s="8" t="s">
        <v>1789</v>
      </c>
      <c r="C98" s="60" t="s">
        <v>820</v>
      </c>
      <c r="D98" s="54" t="s">
        <v>1790</v>
      </c>
      <c r="E98" s="6" t="s">
        <v>798</v>
      </c>
      <c r="F98" s="19">
        <v>4500</v>
      </c>
      <c r="G98" s="24">
        <v>21310.85</v>
      </c>
      <c r="H98" s="24">
        <v>0.59</v>
      </c>
      <c r="I98" s="31">
        <v>7.3</v>
      </c>
      <c r="J98" s="31"/>
      <c r="K98" s="35"/>
    </row>
    <row r="99" spans="2:11" x14ac:dyDescent="0.35">
      <c r="B99" s="8" t="s">
        <v>1791</v>
      </c>
      <c r="C99" s="60" t="s">
        <v>1787</v>
      </c>
      <c r="D99" s="54" t="s">
        <v>1792</v>
      </c>
      <c r="E99" s="6" t="s">
        <v>798</v>
      </c>
      <c r="F99" s="19">
        <v>4000</v>
      </c>
      <c r="G99" s="24">
        <v>19555.18</v>
      </c>
      <c r="H99" s="24">
        <v>0.54</v>
      </c>
      <c r="I99" s="31">
        <v>7.1574</v>
      </c>
      <c r="J99" s="31"/>
      <c r="K99" s="35" t="s">
        <v>645</v>
      </c>
    </row>
    <row r="100" spans="2:11" x14ac:dyDescent="0.35">
      <c r="B100" s="8" t="s">
        <v>1793</v>
      </c>
      <c r="C100" s="60" t="s">
        <v>42</v>
      </c>
      <c r="D100" s="54" t="s">
        <v>1794</v>
      </c>
      <c r="E100" s="6" t="s">
        <v>805</v>
      </c>
      <c r="F100" s="19">
        <v>4000</v>
      </c>
      <c r="G100" s="24">
        <v>18994.48</v>
      </c>
      <c r="H100" s="24">
        <v>0.52</v>
      </c>
      <c r="I100" s="31">
        <v>7.13</v>
      </c>
      <c r="J100" s="31"/>
      <c r="K100" s="35" t="s">
        <v>645</v>
      </c>
    </row>
    <row r="101" spans="2:11" x14ac:dyDescent="0.35">
      <c r="B101" s="8" t="s">
        <v>1795</v>
      </c>
      <c r="C101" s="60" t="s">
        <v>803</v>
      </c>
      <c r="D101" s="54" t="s">
        <v>1796</v>
      </c>
      <c r="E101" s="6" t="s">
        <v>805</v>
      </c>
      <c r="F101" s="19">
        <v>4000</v>
      </c>
      <c r="G101" s="24">
        <v>18869.84</v>
      </c>
      <c r="H101" s="24">
        <v>0.52</v>
      </c>
      <c r="I101" s="31">
        <v>7.1675000000000004</v>
      </c>
      <c r="J101" s="31"/>
      <c r="K101" s="35" t="s">
        <v>645</v>
      </c>
    </row>
    <row r="102" spans="2:11" x14ac:dyDescent="0.35">
      <c r="B102" s="8" t="s">
        <v>1797</v>
      </c>
      <c r="C102" s="60" t="s">
        <v>1047</v>
      </c>
      <c r="D102" s="54" t="s">
        <v>1798</v>
      </c>
      <c r="E102" s="6" t="s">
        <v>798</v>
      </c>
      <c r="F102" s="19">
        <v>4000</v>
      </c>
      <c r="G102" s="24">
        <v>18813.68</v>
      </c>
      <c r="H102" s="24">
        <v>0.52</v>
      </c>
      <c r="I102" s="31">
        <v>7.17</v>
      </c>
      <c r="J102" s="31"/>
      <c r="K102" s="35" t="s">
        <v>645</v>
      </c>
    </row>
    <row r="103" spans="2:11" x14ac:dyDescent="0.35">
      <c r="B103" s="8" t="s">
        <v>1799</v>
      </c>
      <c r="C103" s="60" t="s">
        <v>1800</v>
      </c>
      <c r="D103" s="54" t="s">
        <v>1801</v>
      </c>
      <c r="E103" s="6" t="s">
        <v>798</v>
      </c>
      <c r="F103" s="19">
        <v>3500</v>
      </c>
      <c r="G103" s="24">
        <v>17439.54</v>
      </c>
      <c r="H103" s="24">
        <v>0.48</v>
      </c>
      <c r="I103" s="31">
        <v>6.3272000000000004</v>
      </c>
      <c r="J103" s="31"/>
      <c r="K103" s="35" t="s">
        <v>645</v>
      </c>
    </row>
    <row r="104" spans="2:11" x14ac:dyDescent="0.35">
      <c r="B104" s="8" t="s">
        <v>888</v>
      </c>
      <c r="C104" s="60" t="s">
        <v>803</v>
      </c>
      <c r="D104" s="54" t="s">
        <v>889</v>
      </c>
      <c r="E104" s="6" t="s">
        <v>805</v>
      </c>
      <c r="F104" s="19">
        <v>2500</v>
      </c>
      <c r="G104" s="24">
        <v>12384.11</v>
      </c>
      <c r="H104" s="24">
        <v>0.34</v>
      </c>
      <c r="I104" s="31">
        <v>6.2100999999999997</v>
      </c>
      <c r="J104" s="31"/>
      <c r="K104" s="35" t="s">
        <v>645</v>
      </c>
    </row>
    <row r="105" spans="2:11" x14ac:dyDescent="0.35">
      <c r="B105" s="8" t="s">
        <v>1802</v>
      </c>
      <c r="C105" s="60" t="s">
        <v>502</v>
      </c>
      <c r="D105" s="54" t="s">
        <v>1803</v>
      </c>
      <c r="E105" s="6" t="s">
        <v>1435</v>
      </c>
      <c r="F105" s="19">
        <v>2400</v>
      </c>
      <c r="G105" s="24">
        <v>11395.33</v>
      </c>
      <c r="H105" s="24">
        <v>0.31</v>
      </c>
      <c r="I105" s="31">
        <v>7.2</v>
      </c>
      <c r="J105" s="31"/>
      <c r="K105" s="35" t="s">
        <v>645</v>
      </c>
    </row>
    <row r="106" spans="2:11" x14ac:dyDescent="0.35">
      <c r="B106" s="8" t="s">
        <v>1205</v>
      </c>
      <c r="C106" s="60" t="s">
        <v>1047</v>
      </c>
      <c r="D106" s="54" t="s">
        <v>1206</v>
      </c>
      <c r="E106" s="6" t="s">
        <v>798</v>
      </c>
      <c r="F106" s="19">
        <v>2400</v>
      </c>
      <c r="G106" s="24">
        <v>11363.71</v>
      </c>
      <c r="H106" s="24">
        <v>0.31</v>
      </c>
      <c r="I106" s="31">
        <v>7.1962999999999999</v>
      </c>
      <c r="J106" s="31"/>
      <c r="K106" s="35" t="s">
        <v>645</v>
      </c>
    </row>
    <row r="107" spans="2:11" x14ac:dyDescent="0.35">
      <c r="B107" s="8" t="s">
        <v>1804</v>
      </c>
      <c r="C107" s="60" t="s">
        <v>1047</v>
      </c>
      <c r="D107" s="54" t="s">
        <v>1805</v>
      </c>
      <c r="E107" s="6" t="s">
        <v>798</v>
      </c>
      <c r="F107" s="19">
        <v>2000</v>
      </c>
      <c r="G107" s="24">
        <v>9417.2800000000007</v>
      </c>
      <c r="H107" s="24">
        <v>0.26</v>
      </c>
      <c r="I107" s="31">
        <v>7.17</v>
      </c>
      <c r="J107" s="31"/>
      <c r="K107" s="35" t="s">
        <v>645</v>
      </c>
    </row>
    <row r="108" spans="2:11" x14ac:dyDescent="0.35">
      <c r="B108" s="8" t="s">
        <v>1806</v>
      </c>
      <c r="C108" s="60" t="s">
        <v>823</v>
      </c>
      <c r="D108" s="54" t="s">
        <v>1807</v>
      </c>
      <c r="E108" s="6" t="s">
        <v>798</v>
      </c>
      <c r="F108" s="19">
        <v>1000</v>
      </c>
      <c r="G108" s="24">
        <v>4739.04</v>
      </c>
      <c r="H108" s="24">
        <v>0.13</v>
      </c>
      <c r="I108" s="31">
        <v>7.23</v>
      </c>
      <c r="J108" s="31"/>
      <c r="K108" s="35" t="s">
        <v>645</v>
      </c>
    </row>
    <row r="109" spans="2:11" x14ac:dyDescent="0.35">
      <c r="C109" s="58" t="s">
        <v>185</v>
      </c>
      <c r="D109" s="54"/>
      <c r="E109" s="6"/>
      <c r="F109" s="19"/>
      <c r="G109" s="25">
        <v>2277594.58</v>
      </c>
      <c r="H109" s="25">
        <v>62.74</v>
      </c>
      <c r="I109" s="31"/>
      <c r="J109" s="31"/>
      <c r="K109" s="35"/>
    </row>
    <row r="110" spans="2:11" x14ac:dyDescent="0.35">
      <c r="C110" s="57"/>
      <c r="D110" s="54"/>
      <c r="E110" s="6"/>
      <c r="F110" s="19"/>
      <c r="G110" s="24"/>
      <c r="H110" s="24"/>
      <c r="I110" s="31"/>
      <c r="J110" s="31"/>
      <c r="K110" s="35"/>
    </row>
    <row r="111" spans="2:11" x14ac:dyDescent="0.35">
      <c r="C111" s="59" t="s">
        <v>16</v>
      </c>
      <c r="D111" s="54"/>
      <c r="E111" s="6"/>
      <c r="F111" s="19"/>
      <c r="G111" s="24"/>
      <c r="H111" s="24"/>
      <c r="I111" s="31"/>
      <c r="J111" s="31"/>
      <c r="K111" s="35"/>
    </row>
    <row r="112" spans="2:11" x14ac:dyDescent="0.35">
      <c r="B112" s="8" t="s">
        <v>1808</v>
      </c>
      <c r="C112" s="60" t="s">
        <v>1809</v>
      </c>
      <c r="D112" s="54" t="s">
        <v>1810</v>
      </c>
      <c r="E112" s="6" t="s">
        <v>196</v>
      </c>
      <c r="F112" s="19">
        <v>130000000</v>
      </c>
      <c r="G112" s="24">
        <v>124176.65</v>
      </c>
      <c r="H112" s="24">
        <v>3.42</v>
      </c>
      <c r="I112" s="31">
        <v>5.5755999999999997</v>
      </c>
      <c r="J112" s="31"/>
      <c r="K112" s="35"/>
    </row>
    <row r="113" spans="1:11" x14ac:dyDescent="0.35">
      <c r="B113" s="8" t="s">
        <v>1811</v>
      </c>
      <c r="C113" s="60" t="s">
        <v>1812</v>
      </c>
      <c r="D113" s="54" t="s">
        <v>1813</v>
      </c>
      <c r="E113" s="6" t="s">
        <v>196</v>
      </c>
      <c r="F113" s="19">
        <v>100000000</v>
      </c>
      <c r="G113" s="24">
        <v>95423</v>
      </c>
      <c r="H113" s="24">
        <v>2.63</v>
      </c>
      <c r="I113" s="31">
        <v>5.5757000000000003</v>
      </c>
      <c r="J113" s="31"/>
      <c r="K113" s="35"/>
    </row>
    <row r="114" spans="1:11" x14ac:dyDescent="0.35">
      <c r="B114" s="8" t="s">
        <v>1814</v>
      </c>
      <c r="C114" s="60" t="s">
        <v>1815</v>
      </c>
      <c r="D114" s="54" t="s">
        <v>1816</v>
      </c>
      <c r="E114" s="6" t="s">
        <v>196</v>
      </c>
      <c r="F114" s="19">
        <v>75000000</v>
      </c>
      <c r="G114" s="24">
        <v>71715.149999999994</v>
      </c>
      <c r="H114" s="24">
        <v>1.98</v>
      </c>
      <c r="I114" s="31">
        <v>5.5728</v>
      </c>
      <c r="J114" s="31"/>
      <c r="K114" s="35"/>
    </row>
    <row r="115" spans="1:11" x14ac:dyDescent="0.35">
      <c r="B115" s="8" t="s">
        <v>1817</v>
      </c>
      <c r="C115" s="60" t="s">
        <v>1818</v>
      </c>
      <c r="D115" s="54" t="s">
        <v>1819</v>
      </c>
      <c r="E115" s="6" t="s">
        <v>196</v>
      </c>
      <c r="F115" s="19">
        <v>29500000</v>
      </c>
      <c r="G115" s="24">
        <v>28328.82</v>
      </c>
      <c r="H115" s="24">
        <v>0.78</v>
      </c>
      <c r="I115" s="31">
        <v>5.5477999999999996</v>
      </c>
      <c r="J115" s="31"/>
      <c r="K115" s="35"/>
    </row>
    <row r="116" spans="1:11" x14ac:dyDescent="0.35">
      <c r="B116" s="8" t="s">
        <v>1820</v>
      </c>
      <c r="C116" s="60" t="s">
        <v>1821</v>
      </c>
      <c r="D116" s="54" t="s">
        <v>1822</v>
      </c>
      <c r="E116" s="6" t="s">
        <v>196</v>
      </c>
      <c r="F116" s="19">
        <v>10000000</v>
      </c>
      <c r="G116" s="24">
        <v>9962.8799999999992</v>
      </c>
      <c r="H116" s="24">
        <v>0.27</v>
      </c>
      <c r="I116" s="31">
        <v>5.0368000000000004</v>
      </c>
      <c r="J116" s="31"/>
      <c r="K116" s="35"/>
    </row>
    <row r="117" spans="1:11" x14ac:dyDescent="0.35">
      <c r="C117" s="58" t="s">
        <v>185</v>
      </c>
      <c r="D117" s="54"/>
      <c r="E117" s="6"/>
      <c r="F117" s="19"/>
      <c r="G117" s="25">
        <v>329606.5</v>
      </c>
      <c r="H117" s="25">
        <v>9.08</v>
      </c>
      <c r="I117" s="31"/>
      <c r="J117" s="31"/>
      <c r="K117" s="35"/>
    </row>
    <row r="118" spans="1:11" x14ac:dyDescent="0.35">
      <c r="C118" s="57"/>
      <c r="D118" s="54"/>
      <c r="E118" s="6"/>
      <c r="F118" s="19"/>
      <c r="G118" s="24"/>
      <c r="H118" s="24"/>
      <c r="I118" s="31"/>
      <c r="J118" s="31"/>
      <c r="K118" s="35"/>
    </row>
    <row r="119" spans="1:11" x14ac:dyDescent="0.35">
      <c r="C119" s="59" t="s">
        <v>17</v>
      </c>
      <c r="D119" s="54"/>
      <c r="E119" s="6"/>
      <c r="F119" s="19"/>
      <c r="G119" s="24"/>
      <c r="H119" s="24"/>
      <c r="I119" s="31"/>
      <c r="J119" s="31"/>
      <c r="K119" s="35"/>
    </row>
    <row r="120" spans="1:11" x14ac:dyDescent="0.35">
      <c r="B120" s="8" t="s">
        <v>1823</v>
      </c>
      <c r="C120" s="60" t="s">
        <v>1824</v>
      </c>
      <c r="D120" s="54" t="s">
        <v>1825</v>
      </c>
      <c r="E120" s="6" t="s">
        <v>196</v>
      </c>
      <c r="F120" s="19">
        <v>18157000</v>
      </c>
      <c r="G120" s="24">
        <v>18050.490000000002</v>
      </c>
      <c r="H120" s="24">
        <v>0.5</v>
      </c>
      <c r="I120" s="31">
        <v>5.1279500000000002</v>
      </c>
      <c r="J120" s="31"/>
      <c r="K120" s="35"/>
    </row>
    <row r="121" spans="1:11" x14ac:dyDescent="0.35">
      <c r="B121" s="8" t="s">
        <v>1826</v>
      </c>
      <c r="C121" s="60" t="s">
        <v>1827</v>
      </c>
      <c r="D121" s="54" t="s">
        <v>1828</v>
      </c>
      <c r="E121" s="6" t="s">
        <v>196</v>
      </c>
      <c r="F121" s="19">
        <v>5104800</v>
      </c>
      <c r="G121" s="24">
        <v>5087.55</v>
      </c>
      <c r="H121" s="24">
        <v>0.14000000000000001</v>
      </c>
      <c r="I121" s="31">
        <v>5.1584500000000002</v>
      </c>
      <c r="J121" s="31"/>
      <c r="K121" s="35"/>
    </row>
    <row r="122" spans="1:11" x14ac:dyDescent="0.35">
      <c r="C122" s="58" t="s">
        <v>185</v>
      </c>
      <c r="D122" s="54"/>
      <c r="E122" s="6"/>
      <c r="F122" s="19"/>
      <c r="G122" s="25">
        <v>23138.04</v>
      </c>
      <c r="H122" s="25">
        <v>0.64</v>
      </c>
      <c r="I122" s="31"/>
      <c r="J122" s="31"/>
      <c r="K122" s="35"/>
    </row>
    <row r="123" spans="1:11" x14ac:dyDescent="0.35">
      <c r="C123" s="57"/>
      <c r="D123" s="54"/>
      <c r="E123" s="6"/>
      <c r="F123" s="19"/>
      <c r="G123" s="24"/>
      <c r="H123" s="24"/>
      <c r="I123" s="31"/>
      <c r="J123" s="31"/>
      <c r="K123" s="35"/>
    </row>
    <row r="124" spans="1:11" x14ac:dyDescent="0.35">
      <c r="C124" s="58" t="s">
        <v>18</v>
      </c>
      <c r="D124" s="54"/>
      <c r="E124" s="6"/>
      <c r="F124" s="19"/>
      <c r="G124" s="24" t="s">
        <v>2</v>
      </c>
      <c r="H124" s="24" t="s">
        <v>2</v>
      </c>
      <c r="I124" s="31"/>
      <c r="J124" s="31"/>
      <c r="K124" s="35"/>
    </row>
    <row r="125" spans="1:11" x14ac:dyDescent="0.35">
      <c r="C125" s="57"/>
      <c r="D125" s="54"/>
      <c r="E125" s="6"/>
      <c r="F125" s="19"/>
      <c r="G125" s="24"/>
      <c r="H125" s="24"/>
      <c r="I125" s="31"/>
      <c r="J125" s="31"/>
      <c r="K125" s="35"/>
    </row>
    <row r="126" spans="1:11" x14ac:dyDescent="0.35">
      <c r="A126" s="10"/>
      <c r="B126" s="28"/>
      <c r="C126" s="58" t="s">
        <v>19</v>
      </c>
      <c r="D126" s="54"/>
      <c r="E126" s="6"/>
      <c r="F126" s="19"/>
      <c r="G126" s="24"/>
      <c r="H126" s="24"/>
      <c r="I126" s="31"/>
      <c r="J126" s="31"/>
      <c r="K126" s="35"/>
    </row>
    <row r="127" spans="1:11" x14ac:dyDescent="0.35">
      <c r="A127" s="28"/>
      <c r="B127" s="28"/>
      <c r="C127" s="58" t="s">
        <v>20</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54" x14ac:dyDescent="0.35">
      <c r="C129" s="59" t="s">
        <v>21</v>
      </c>
      <c r="D129" s="54"/>
      <c r="E129" s="6"/>
      <c r="F129" s="19"/>
      <c r="G129" s="24"/>
      <c r="H129" s="24"/>
      <c r="I129" s="31"/>
      <c r="J129" s="31"/>
      <c r="K129" s="35"/>
    </row>
    <row r="130" spans="1:54" x14ac:dyDescent="0.35">
      <c r="B130" s="8" t="s">
        <v>890</v>
      </c>
      <c r="C130" s="60" t="s">
        <v>4902</v>
      </c>
      <c r="D130" s="54" t="s">
        <v>891</v>
      </c>
      <c r="E130" s="6" t="s">
        <v>892</v>
      </c>
      <c r="F130" s="19">
        <v>81864.61</v>
      </c>
      <c r="G130" s="24">
        <v>9620.19</v>
      </c>
      <c r="H130" s="24">
        <v>0.27</v>
      </c>
      <c r="I130" s="31">
        <v>5.61</v>
      </c>
      <c r="J130" s="31"/>
      <c r="K130" s="35"/>
    </row>
    <row r="131" spans="1:54" x14ac:dyDescent="0.35">
      <c r="C131" s="58" t="s">
        <v>185</v>
      </c>
      <c r="D131" s="54"/>
      <c r="E131" s="6"/>
      <c r="F131" s="19"/>
      <c r="G131" s="25">
        <v>9620.19</v>
      </c>
      <c r="H131" s="25">
        <v>0.27</v>
      </c>
      <c r="I131" s="31"/>
      <c r="J131" s="31"/>
      <c r="K131" s="35"/>
    </row>
    <row r="132" spans="1:54" x14ac:dyDescent="0.35">
      <c r="C132" s="57"/>
      <c r="D132" s="54"/>
      <c r="E132" s="6"/>
      <c r="F132" s="19"/>
      <c r="G132" s="24"/>
      <c r="H132" s="24"/>
      <c r="I132" s="31"/>
      <c r="J132" s="31"/>
      <c r="K132" s="35"/>
    </row>
    <row r="133" spans="1:54" x14ac:dyDescent="0.35">
      <c r="C133" s="58" t="s">
        <v>22</v>
      </c>
      <c r="D133" s="54"/>
      <c r="E133" s="6"/>
      <c r="F133" s="19"/>
      <c r="G133" s="24" t="s">
        <v>2</v>
      </c>
      <c r="H133" s="24" t="s">
        <v>2</v>
      </c>
      <c r="I133" s="31"/>
      <c r="J133" s="31"/>
      <c r="K133" s="35"/>
    </row>
    <row r="134" spans="1:54" x14ac:dyDescent="0.35">
      <c r="C134" s="57"/>
      <c r="D134" s="54"/>
      <c r="E134" s="6"/>
      <c r="F134" s="19"/>
      <c r="G134" s="24"/>
      <c r="H134" s="24"/>
      <c r="I134" s="31"/>
      <c r="J134" s="31"/>
      <c r="K134" s="35"/>
    </row>
    <row r="135" spans="1:54" x14ac:dyDescent="0.35">
      <c r="C135" s="58" t="s">
        <v>23</v>
      </c>
      <c r="D135" s="54"/>
      <c r="E135" s="6"/>
      <c r="F135" s="19"/>
      <c r="G135" s="24" t="s">
        <v>2</v>
      </c>
      <c r="H135" s="24" t="s">
        <v>2</v>
      </c>
      <c r="I135" s="31"/>
      <c r="J135" s="31"/>
      <c r="K135" s="35"/>
    </row>
    <row r="136" spans="1:54" x14ac:dyDescent="0.35">
      <c r="C136" s="57"/>
      <c r="D136" s="54"/>
      <c r="E136" s="6"/>
      <c r="F136" s="19"/>
      <c r="G136" s="24"/>
      <c r="H136" s="24"/>
      <c r="I136" s="31"/>
      <c r="J136" s="31"/>
      <c r="K136" s="35"/>
    </row>
    <row r="137" spans="1:54" x14ac:dyDescent="0.35">
      <c r="C137" s="59" t="s">
        <v>24</v>
      </c>
      <c r="D137" s="54"/>
      <c r="E137" s="6"/>
      <c r="F137" s="19"/>
      <c r="G137" s="24"/>
      <c r="H137" s="24"/>
      <c r="I137" s="31"/>
      <c r="J137" s="31"/>
      <c r="K137" s="35"/>
    </row>
    <row r="138" spans="1:54" x14ac:dyDescent="0.35">
      <c r="B138" s="8" t="s">
        <v>197</v>
      </c>
      <c r="C138" s="60" t="s">
        <v>198</v>
      </c>
      <c r="D138" s="54"/>
      <c r="E138" s="6"/>
      <c r="F138" s="19"/>
      <c r="G138" s="24">
        <v>65547.22</v>
      </c>
      <c r="H138" s="24">
        <v>1.81</v>
      </c>
      <c r="I138" s="31"/>
      <c r="J138" s="31"/>
      <c r="K138" s="35"/>
    </row>
    <row r="139" spans="1:54" x14ac:dyDescent="0.35">
      <c r="B139" s="8" t="s">
        <v>1829</v>
      </c>
      <c r="C139" s="60" t="s">
        <v>198</v>
      </c>
      <c r="D139" s="54" t="s">
        <v>4896</v>
      </c>
      <c r="E139" s="6" t="s">
        <v>196</v>
      </c>
      <c r="F139" s="19"/>
      <c r="G139" s="24">
        <v>49963.199999999997</v>
      </c>
      <c r="H139" s="24">
        <v>1.38</v>
      </c>
      <c r="I139" s="31">
        <v>5.38</v>
      </c>
      <c r="J139" s="31"/>
      <c r="K139" s="35"/>
    </row>
    <row r="140" spans="1:54" x14ac:dyDescent="0.35">
      <c r="C140" s="58" t="s">
        <v>185</v>
      </c>
      <c r="D140" s="54"/>
      <c r="E140" s="6"/>
      <c r="F140" s="19"/>
      <c r="G140" s="25">
        <v>115510.42</v>
      </c>
      <c r="H140" s="25">
        <v>3.19</v>
      </c>
      <c r="I140" s="31"/>
      <c r="J140" s="31"/>
      <c r="K140" s="35"/>
    </row>
    <row r="141" spans="1:54" x14ac:dyDescent="0.35">
      <c r="C141" s="57"/>
      <c r="D141" s="54"/>
      <c r="E141" s="6"/>
      <c r="F141" s="19"/>
      <c r="G141" s="24"/>
      <c r="H141" s="24"/>
      <c r="I141" s="31"/>
      <c r="J141" s="31"/>
      <c r="K141" s="35"/>
    </row>
    <row r="142" spans="1:54" x14ac:dyDescent="0.35">
      <c r="A142" s="10"/>
      <c r="B142" s="28"/>
      <c r="C142" s="58" t="s">
        <v>25</v>
      </c>
      <c r="D142" s="54"/>
      <c r="E142" s="6"/>
      <c r="F142" s="19"/>
      <c r="G142" s="24"/>
      <c r="H142" s="24"/>
      <c r="I142" s="31"/>
      <c r="J142" s="31"/>
      <c r="K142" s="35"/>
    </row>
    <row r="143" spans="1:54" s="2" customFormat="1" ht="13.5" x14ac:dyDescent="0.35">
      <c r="A143" s="28"/>
      <c r="B143" s="28"/>
      <c r="C143" s="57" t="s">
        <v>4855</v>
      </c>
      <c r="D143" s="54"/>
      <c r="E143" s="6"/>
      <c r="F143" s="19"/>
      <c r="G143" s="24" t="s">
        <v>2</v>
      </c>
      <c r="H143" s="24" t="s">
        <v>2</v>
      </c>
      <c r="I143" s="31"/>
      <c r="J143" s="31"/>
      <c r="K143" s="35"/>
      <c r="L143" s="3"/>
      <c r="AI143" s="3"/>
      <c r="AV143" s="3"/>
      <c r="AX143" s="3"/>
      <c r="BB143" s="3"/>
    </row>
    <row r="144" spans="1:54" x14ac:dyDescent="0.35">
      <c r="B144" s="8"/>
      <c r="C144" s="60" t="s">
        <v>199</v>
      </c>
      <c r="D144" s="54"/>
      <c r="E144" s="6"/>
      <c r="F144" s="19"/>
      <c r="G144" s="24">
        <v>-52416.31</v>
      </c>
      <c r="H144" s="24">
        <v>-1.43</v>
      </c>
      <c r="I144" s="31"/>
      <c r="J144" s="31"/>
      <c r="K144" s="35"/>
    </row>
    <row r="145" spans="3:11" x14ac:dyDescent="0.35">
      <c r="C145" s="58" t="s">
        <v>185</v>
      </c>
      <c r="D145" s="54"/>
      <c r="E145" s="6"/>
      <c r="F145" s="19"/>
      <c r="G145" s="25">
        <v>-52416.31</v>
      </c>
      <c r="H145" s="25">
        <v>-1.43</v>
      </c>
      <c r="I145" s="31"/>
      <c r="J145" s="31"/>
      <c r="K145" s="35"/>
    </row>
    <row r="146" spans="3:11" x14ac:dyDescent="0.35">
      <c r="C146" s="57"/>
      <c r="D146" s="54"/>
      <c r="E146" s="6"/>
      <c r="F146" s="19"/>
      <c r="G146" s="24"/>
      <c r="H146" s="24"/>
      <c r="I146" s="31"/>
      <c r="J146" s="31"/>
      <c r="K146" s="35"/>
    </row>
    <row r="147" spans="3:11" x14ac:dyDescent="0.35">
      <c r="C147" s="61" t="s">
        <v>200</v>
      </c>
      <c r="D147" s="55"/>
      <c r="E147" s="5"/>
      <c r="F147" s="20"/>
      <c r="G147" s="26">
        <v>3629140.92</v>
      </c>
      <c r="H147" s="26">
        <v>99.999999999999986</v>
      </c>
      <c r="I147" s="32"/>
      <c r="J147" s="32"/>
      <c r="K147" s="36"/>
    </row>
    <row r="149" spans="3:11" ht="15" x14ac:dyDescent="0.4">
      <c r="C149" s="50" t="s">
        <v>4550</v>
      </c>
      <c r="D149" s="50"/>
      <c r="E149" s="50"/>
      <c r="F149" s="50"/>
      <c r="G149" s="64"/>
      <c r="H149" s="64"/>
      <c r="I149" s="64"/>
      <c r="J149" s="50"/>
    </row>
    <row r="150" spans="3:11" ht="27" x14ac:dyDescent="0.35">
      <c r="C150" s="43" t="s">
        <v>4545</v>
      </c>
      <c r="D150" s="43" t="s">
        <v>4546</v>
      </c>
      <c r="E150" s="43" t="s">
        <v>4904</v>
      </c>
      <c r="F150" s="43" t="s">
        <v>4547</v>
      </c>
      <c r="G150" s="65" t="s">
        <v>34</v>
      </c>
      <c r="H150" s="66" t="s">
        <v>4905</v>
      </c>
      <c r="I150" s="65" t="s">
        <v>36</v>
      </c>
      <c r="J150" s="43" t="s">
        <v>39</v>
      </c>
    </row>
    <row r="151" spans="3:11" x14ac:dyDescent="0.35">
      <c r="C151" s="43" t="s">
        <v>4906</v>
      </c>
      <c r="D151" s="43"/>
      <c r="E151" s="43"/>
      <c r="F151" s="43"/>
      <c r="G151" s="65"/>
      <c r="H151" s="66"/>
      <c r="I151" s="65"/>
      <c r="J151" s="43"/>
    </row>
    <row r="152" spans="3:11" x14ac:dyDescent="0.35">
      <c r="C152" s="46" t="s">
        <v>4910</v>
      </c>
      <c r="D152" s="67"/>
      <c r="E152" s="67"/>
      <c r="F152" s="67"/>
      <c r="G152" s="68"/>
      <c r="H152" s="69">
        <v>-50000</v>
      </c>
      <c r="I152" s="70">
        <f>H152/G147*100</f>
        <v>-1.3777365250396505</v>
      </c>
      <c r="J152" s="43"/>
    </row>
    <row r="153" spans="3:11" x14ac:dyDescent="0.35">
      <c r="C153" s="46" t="s">
        <v>4911</v>
      </c>
      <c r="D153" s="67"/>
      <c r="E153" s="67"/>
      <c r="F153" s="67"/>
      <c r="G153" s="68"/>
      <c r="H153" s="69">
        <v>-100000</v>
      </c>
      <c r="I153" s="70">
        <f>+H153/G147*100</f>
        <v>-2.755473050079301</v>
      </c>
      <c r="J153" s="43"/>
    </row>
    <row r="154" spans="3:11" x14ac:dyDescent="0.35">
      <c r="C154" s="48" t="s">
        <v>4549</v>
      </c>
      <c r="D154" s="48"/>
      <c r="E154" s="48"/>
      <c r="F154" s="48"/>
      <c r="G154" s="71"/>
      <c r="H154" s="71">
        <f>SUM(H152:H153)</f>
        <v>-150000</v>
      </c>
      <c r="I154" s="71">
        <f>SUM(I152:I153)</f>
        <v>-4.1332095751189515</v>
      </c>
      <c r="J154" s="48"/>
    </row>
    <row r="156" spans="3:11" x14ac:dyDescent="0.35">
      <c r="C156" s="1" t="s">
        <v>201</v>
      </c>
    </row>
    <row r="157" spans="3:11" x14ac:dyDescent="0.35">
      <c r="C157" s="37" t="s">
        <v>202</v>
      </c>
      <c r="D157" s="37"/>
      <c r="E157" s="37"/>
      <c r="F157" s="37"/>
      <c r="G157" s="37"/>
      <c r="H157" s="37"/>
      <c r="I157" s="37"/>
      <c r="J157" s="37"/>
      <c r="K157" s="37"/>
    </row>
    <row r="158" spans="3:11" x14ac:dyDescent="0.35">
      <c r="C158" s="2" t="s">
        <v>203</v>
      </c>
    </row>
    <row r="159" spans="3:11" x14ac:dyDescent="0.35">
      <c r="C159" s="2" t="s">
        <v>204</v>
      </c>
    </row>
    <row r="160" spans="3:11" ht="30" customHeight="1" x14ac:dyDescent="0.35">
      <c r="C160" s="205" t="s">
        <v>205</v>
      </c>
      <c r="D160" s="206"/>
      <c r="E160" s="206"/>
      <c r="F160" s="206"/>
      <c r="G160" s="206"/>
      <c r="H160" s="206"/>
      <c r="I160" s="206"/>
      <c r="J160" s="206"/>
      <c r="K160" s="206"/>
    </row>
    <row r="161" spans="1:256" x14ac:dyDescent="0.35">
      <c r="C161" s="2" t="s">
        <v>206</v>
      </c>
    </row>
    <row r="162" spans="1:256" x14ac:dyDescent="0.35">
      <c r="C162" s="2" t="s">
        <v>4885</v>
      </c>
    </row>
    <row r="163" spans="1:256" ht="42.75" customHeight="1" x14ac:dyDescent="0.35">
      <c r="C163" s="220" t="s">
        <v>4950</v>
      </c>
      <c r="D163" s="220"/>
      <c r="E163" s="220"/>
      <c r="F163" s="220"/>
      <c r="G163" s="220"/>
      <c r="H163" s="220"/>
      <c r="I163" s="220"/>
      <c r="J163" s="220"/>
      <c r="K163" s="220"/>
    </row>
    <row r="165" spans="1:256" x14ac:dyDescent="0.35">
      <c r="C165" s="2" t="s">
        <v>5006</v>
      </c>
      <c r="E165" s="2" t="s">
        <v>2</v>
      </c>
    </row>
    <row r="167" spans="1:256" x14ac:dyDescent="0.35">
      <c r="C167" s="2" t="s">
        <v>5007</v>
      </c>
      <c r="E167" s="2" t="s">
        <v>2</v>
      </c>
    </row>
    <row r="169" spans="1:256" x14ac:dyDescent="0.35">
      <c r="C169" s="2" t="s">
        <v>5056</v>
      </c>
    </row>
    <row r="171" spans="1:256" x14ac:dyDescent="0.35">
      <c r="C171" s="2" t="s">
        <v>5057</v>
      </c>
    </row>
    <row r="172" spans="1:256" s="86" customFormat="1" ht="35.25" customHeight="1" x14ac:dyDescent="0.35">
      <c r="A172" s="82"/>
      <c r="B172" s="82"/>
      <c r="C172" s="87" t="s">
        <v>5012</v>
      </c>
      <c r="D172" s="91" t="s">
        <v>5013</v>
      </c>
      <c r="E172" s="91" t="s">
        <v>5014</v>
      </c>
      <c r="F172" s="83"/>
      <c r="G172" s="84"/>
      <c r="H172" s="84"/>
      <c r="I172" s="84"/>
      <c r="J172" s="84"/>
      <c r="K172" s="85"/>
      <c r="L172" s="85"/>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5"/>
      <c r="AJ172" s="82"/>
      <c r="AK172" s="82"/>
      <c r="AL172" s="82"/>
      <c r="AM172" s="82"/>
      <c r="AN172" s="82"/>
      <c r="AO172" s="82"/>
      <c r="AP172" s="82"/>
      <c r="AQ172" s="82"/>
      <c r="AR172" s="82"/>
      <c r="AS172" s="82"/>
      <c r="AT172" s="82"/>
      <c r="AU172" s="82"/>
      <c r="AV172" s="85"/>
      <c r="AW172" s="82"/>
      <c r="AX172" s="85"/>
      <c r="AY172" s="82"/>
      <c r="AZ172" s="82"/>
      <c r="BA172" s="82"/>
      <c r="BB172" s="85"/>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row>
    <row r="173" spans="1:256" s="86" customFormat="1" x14ac:dyDescent="0.35">
      <c r="A173" s="82"/>
      <c r="B173" s="82"/>
      <c r="C173" s="89" t="s">
        <v>5025</v>
      </c>
      <c r="D173" s="92">
        <v>14.087199999999999</v>
      </c>
      <c r="E173" s="92">
        <v>14.168699999999999</v>
      </c>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4" spans="1:256" s="86" customFormat="1" x14ac:dyDescent="0.35">
      <c r="A174" s="82"/>
      <c r="B174" s="82"/>
      <c r="C174" s="89" t="s">
        <v>5016</v>
      </c>
      <c r="D174" s="92">
        <v>43.2164</v>
      </c>
      <c r="E174" s="92">
        <v>43.466700000000003</v>
      </c>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5" spans="1:256" s="86" customFormat="1" x14ac:dyDescent="0.35">
      <c r="A175" s="82"/>
      <c r="B175" s="82"/>
      <c r="C175" s="89" t="s">
        <v>5033</v>
      </c>
      <c r="D175" s="92">
        <v>17.040299999999998</v>
      </c>
      <c r="E175" s="92">
        <v>17.138999999999999</v>
      </c>
      <c r="F175" s="83"/>
      <c r="G175" s="84"/>
      <c r="H175" s="84"/>
      <c r="I175" s="84"/>
      <c r="J175" s="84"/>
      <c r="K175" s="85"/>
      <c r="L175" s="85"/>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5"/>
      <c r="AJ175" s="82"/>
      <c r="AK175" s="82"/>
      <c r="AL175" s="82"/>
      <c r="AM175" s="82"/>
      <c r="AN175" s="82"/>
      <c r="AO175" s="82"/>
      <c r="AP175" s="82"/>
      <c r="AQ175" s="82"/>
      <c r="AR175" s="82"/>
      <c r="AS175" s="82"/>
      <c r="AT175" s="82"/>
      <c r="AU175" s="82"/>
      <c r="AV175" s="85"/>
      <c r="AW175" s="82"/>
      <c r="AX175" s="85"/>
      <c r="AY175" s="82"/>
      <c r="AZ175" s="82"/>
      <c r="BA175" s="82"/>
      <c r="BB175" s="85"/>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row>
    <row r="176" spans="1:256" s="86" customFormat="1" x14ac:dyDescent="0.35">
      <c r="A176" s="82"/>
      <c r="B176" s="82"/>
      <c r="C176" s="89" t="s">
        <v>5026</v>
      </c>
      <c r="D176" s="92">
        <v>16.081800000000001</v>
      </c>
      <c r="E176" s="92">
        <v>16.174900000000001</v>
      </c>
      <c r="F176" s="83"/>
      <c r="G176" s="84"/>
      <c r="H176" s="84"/>
      <c r="I176" s="84"/>
      <c r="J176" s="84"/>
      <c r="K176" s="85"/>
      <c r="L176" s="85"/>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5"/>
      <c r="AJ176" s="82"/>
      <c r="AK176" s="82"/>
      <c r="AL176" s="82"/>
      <c r="AM176" s="82"/>
      <c r="AN176" s="82"/>
      <c r="AO176" s="82"/>
      <c r="AP176" s="82"/>
      <c r="AQ176" s="82"/>
      <c r="AR176" s="82"/>
      <c r="AS176" s="82"/>
      <c r="AT176" s="82"/>
      <c r="AU176" s="82"/>
      <c r="AV176" s="85"/>
      <c r="AW176" s="82"/>
      <c r="AX176" s="85"/>
      <c r="AY176" s="82"/>
      <c r="AZ176" s="82"/>
      <c r="BA176" s="82"/>
      <c r="BB176" s="85"/>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row>
    <row r="177" spans="1:256" s="86" customFormat="1" x14ac:dyDescent="0.35">
      <c r="A177" s="82"/>
      <c r="B177" s="82"/>
      <c r="C177" s="89" t="s">
        <v>5027</v>
      </c>
      <c r="D177" s="92">
        <v>14.522</v>
      </c>
      <c r="E177" s="92">
        <v>14.610799999999999</v>
      </c>
      <c r="F177" s="83"/>
      <c r="G177" s="84"/>
      <c r="H177" s="84"/>
      <c r="I177" s="84"/>
      <c r="J177" s="84"/>
      <c r="K177" s="85"/>
      <c r="L177" s="85"/>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5"/>
      <c r="AJ177" s="82"/>
      <c r="AK177" s="82"/>
      <c r="AL177" s="82"/>
      <c r="AM177" s="82"/>
      <c r="AN177" s="82"/>
      <c r="AO177" s="82"/>
      <c r="AP177" s="82"/>
      <c r="AQ177" s="82"/>
      <c r="AR177" s="82"/>
      <c r="AS177" s="82"/>
      <c r="AT177" s="82"/>
      <c r="AU177" s="82"/>
      <c r="AV177" s="85"/>
      <c r="AW177" s="82"/>
      <c r="AX177" s="85"/>
      <c r="AY177" s="82"/>
      <c r="AZ177" s="82"/>
      <c r="BA177" s="82"/>
      <c r="BB177" s="85"/>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row>
    <row r="178" spans="1:256" s="86" customFormat="1" x14ac:dyDescent="0.35">
      <c r="A178" s="82"/>
      <c r="B178" s="82"/>
      <c r="C178" s="89" t="s">
        <v>5018</v>
      </c>
      <c r="D178" s="92">
        <v>46.506700000000002</v>
      </c>
      <c r="E178" s="92">
        <v>46.7913</v>
      </c>
      <c r="F178" s="83"/>
      <c r="G178" s="84"/>
      <c r="H178" s="84"/>
      <c r="I178" s="84"/>
      <c r="J178" s="84"/>
      <c r="K178" s="85"/>
      <c r="L178" s="85"/>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5"/>
      <c r="AJ178" s="82"/>
      <c r="AK178" s="82"/>
      <c r="AL178" s="82"/>
      <c r="AM178" s="82"/>
      <c r="AN178" s="82"/>
      <c r="AO178" s="82"/>
      <c r="AP178" s="82"/>
      <c r="AQ178" s="82"/>
      <c r="AR178" s="82"/>
      <c r="AS178" s="82"/>
      <c r="AT178" s="82"/>
      <c r="AU178" s="82"/>
      <c r="AV178" s="85"/>
      <c r="AW178" s="82"/>
      <c r="AX178" s="85"/>
      <c r="AY178" s="82"/>
      <c r="AZ178" s="82"/>
      <c r="BA178" s="82"/>
      <c r="BB178" s="85"/>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row>
    <row r="179" spans="1:256" s="86" customFormat="1" x14ac:dyDescent="0.35">
      <c r="A179" s="82"/>
      <c r="B179" s="82"/>
      <c r="C179" s="89" t="s">
        <v>5034</v>
      </c>
      <c r="D179" s="92">
        <v>18.433900000000001</v>
      </c>
      <c r="E179" s="92">
        <v>18.546700000000001</v>
      </c>
      <c r="F179" s="83"/>
      <c r="G179" s="84"/>
      <c r="H179" s="84"/>
      <c r="I179" s="84"/>
      <c r="J179" s="84"/>
      <c r="K179" s="85"/>
      <c r="L179" s="85"/>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5"/>
      <c r="AJ179" s="82"/>
      <c r="AK179" s="82"/>
      <c r="AL179" s="82"/>
      <c r="AM179" s="82"/>
      <c r="AN179" s="82"/>
      <c r="AO179" s="82"/>
      <c r="AP179" s="82"/>
      <c r="AQ179" s="82"/>
      <c r="AR179" s="82"/>
      <c r="AS179" s="82"/>
      <c r="AT179" s="82"/>
      <c r="AU179" s="82"/>
      <c r="AV179" s="85"/>
      <c r="AW179" s="82"/>
      <c r="AX179" s="85"/>
      <c r="AY179" s="82"/>
      <c r="AZ179" s="82"/>
      <c r="BA179" s="82"/>
      <c r="BB179" s="85"/>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row>
    <row r="180" spans="1:256" s="86" customFormat="1" x14ac:dyDescent="0.35">
      <c r="A180" s="82"/>
      <c r="B180" s="82"/>
      <c r="C180" s="89" t="s">
        <v>5028</v>
      </c>
      <c r="D180" s="92">
        <v>16.785</v>
      </c>
      <c r="E180" s="92">
        <v>16.887699999999999</v>
      </c>
      <c r="F180" s="83"/>
      <c r="G180" s="84"/>
      <c r="H180" s="84"/>
      <c r="I180" s="84"/>
      <c r="J180" s="84"/>
      <c r="K180" s="85"/>
      <c r="L180" s="85"/>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5"/>
      <c r="AJ180" s="82"/>
      <c r="AK180" s="82"/>
      <c r="AL180" s="82"/>
      <c r="AM180" s="82"/>
      <c r="AN180" s="82"/>
      <c r="AO180" s="82"/>
      <c r="AP180" s="82"/>
      <c r="AQ180" s="82"/>
      <c r="AR180" s="82"/>
      <c r="AS180" s="82"/>
      <c r="AT180" s="82"/>
      <c r="AU180" s="82"/>
      <c r="AV180" s="85"/>
      <c r="AW180" s="82"/>
      <c r="AX180" s="85"/>
      <c r="AY180" s="82"/>
      <c r="AZ180" s="82"/>
      <c r="BA180" s="82"/>
      <c r="BB180" s="85"/>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row>
    <row r="181" spans="1:256" s="86" customFormat="1" ht="85" customHeight="1" x14ac:dyDescent="0.35">
      <c r="A181" s="82"/>
      <c r="B181" s="82"/>
      <c r="C181" s="207" t="s">
        <v>5051</v>
      </c>
      <c r="D181" s="208"/>
      <c r="E181" s="209"/>
      <c r="F181" s="83"/>
      <c r="G181" s="84"/>
      <c r="H181" s="84"/>
      <c r="I181" s="84"/>
      <c r="J181" s="84"/>
      <c r="K181" s="85"/>
      <c r="L181" s="85"/>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5"/>
      <c r="AJ181" s="82"/>
      <c r="AK181" s="82"/>
      <c r="AL181" s="82"/>
      <c r="AM181" s="82"/>
      <c r="AN181" s="82"/>
      <c r="AO181" s="82"/>
      <c r="AP181" s="82"/>
      <c r="AQ181" s="82"/>
      <c r="AR181" s="82"/>
      <c r="AS181" s="82"/>
      <c r="AT181" s="82"/>
      <c r="AU181" s="82"/>
      <c r="AV181" s="85"/>
      <c r="AW181" s="82"/>
      <c r="AX181" s="85"/>
      <c r="AY181" s="82"/>
      <c r="AZ181" s="82"/>
      <c r="BA181" s="82"/>
      <c r="BB181" s="85"/>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row>
    <row r="183" spans="1:256" x14ac:dyDescent="0.35">
      <c r="C183" s="2" t="s">
        <v>5058</v>
      </c>
      <c r="E183" s="2" t="s">
        <v>2</v>
      </c>
    </row>
    <row r="185" spans="1:256" x14ac:dyDescent="0.35">
      <c r="C185" s="2" t="s">
        <v>5059</v>
      </c>
      <c r="E185" s="2" t="s">
        <v>2</v>
      </c>
    </row>
    <row r="187" spans="1:256" x14ac:dyDescent="0.35">
      <c r="C187" s="2" t="s">
        <v>5008</v>
      </c>
    </row>
    <row r="189" spans="1:256" s="103" customFormat="1" ht="13.5" x14ac:dyDescent="0.35">
      <c r="C189" s="104" t="s">
        <v>5061</v>
      </c>
      <c r="E189" s="105" t="s">
        <v>2</v>
      </c>
    </row>
    <row r="190" spans="1:256" s="103" customFormat="1" ht="13.5" x14ac:dyDescent="0.35">
      <c r="C190" s="104"/>
      <c r="E190" s="105"/>
    </row>
    <row r="191" spans="1:256" s="103" customFormat="1" ht="13.5" x14ac:dyDescent="0.35">
      <c r="C191" s="104" t="s">
        <v>5069</v>
      </c>
      <c r="E191" s="105" t="s">
        <v>2</v>
      </c>
      <c r="H191" s="120"/>
    </row>
    <row r="192" spans="1:256" s="103" customFormat="1" ht="13.5" x14ac:dyDescent="0.35">
      <c r="C192" s="104"/>
      <c r="E192" s="105"/>
      <c r="H192" s="120"/>
    </row>
    <row r="193" spans="3:8" s="103" customFormat="1" ht="13.5" x14ac:dyDescent="0.35">
      <c r="C193" s="135" t="s">
        <v>5078</v>
      </c>
      <c r="D193" s="136"/>
      <c r="E193" s="105" t="s">
        <v>2</v>
      </c>
      <c r="H193" s="120"/>
    </row>
    <row r="194" spans="3:8" s="103" customFormat="1" ht="13.5" x14ac:dyDescent="0.35">
      <c r="C194" s="137"/>
      <c r="D194" s="138"/>
      <c r="E194" s="118"/>
    </row>
    <row r="195" spans="3:8" s="103" customFormat="1" ht="13.5" x14ac:dyDescent="0.35">
      <c r="C195" s="135" t="s">
        <v>5079</v>
      </c>
      <c r="D195" s="136"/>
      <c r="E195" s="105" t="s">
        <v>2</v>
      </c>
    </row>
    <row r="196" spans="3:8" s="103" customFormat="1" ht="13.5" x14ac:dyDescent="0.35">
      <c r="C196" s="137"/>
      <c r="D196" s="139"/>
      <c r="E196" s="118"/>
    </row>
    <row r="197" spans="3:8" s="103" customFormat="1" ht="13.5" x14ac:dyDescent="0.35">
      <c r="C197" s="135" t="s">
        <v>5080</v>
      </c>
      <c r="D197" s="136"/>
      <c r="E197" s="105"/>
    </row>
    <row r="198" spans="3:8" s="103" customFormat="1" ht="15" customHeight="1" x14ac:dyDescent="0.35">
      <c r="C198" s="214" t="s">
        <v>5081</v>
      </c>
      <c r="D198" s="214" t="s">
        <v>5082</v>
      </c>
      <c r="E198" s="215" t="s">
        <v>5083</v>
      </c>
      <c r="F198" s="217" t="s">
        <v>5084</v>
      </c>
      <c r="G198" s="140" t="s">
        <v>5085</v>
      </c>
    </row>
    <row r="199" spans="3:8" s="103" customFormat="1" x14ac:dyDescent="0.35">
      <c r="C199" s="214"/>
      <c r="D199" s="214"/>
      <c r="E199" s="216"/>
      <c r="F199" s="217"/>
      <c r="G199" s="140" t="s">
        <v>5086</v>
      </c>
    </row>
    <row r="200" spans="3:8" s="103" customFormat="1" x14ac:dyDescent="0.35">
      <c r="C200" s="210" t="s">
        <v>5107</v>
      </c>
      <c r="D200" s="40" t="s">
        <v>4543</v>
      </c>
      <c r="E200" s="40" t="s">
        <v>5088</v>
      </c>
      <c r="F200" s="141">
        <v>46412</v>
      </c>
      <c r="G200" s="40">
        <v>50000</v>
      </c>
    </row>
    <row r="201" spans="3:8" s="103" customFormat="1" x14ac:dyDescent="0.35">
      <c r="C201" s="211"/>
      <c r="D201" s="40" t="s">
        <v>4552</v>
      </c>
      <c r="E201" s="40" t="s">
        <v>5089</v>
      </c>
      <c r="F201" s="141">
        <v>46412</v>
      </c>
      <c r="G201" s="40">
        <v>-50000</v>
      </c>
    </row>
    <row r="202" spans="3:8" s="103" customFormat="1" x14ac:dyDescent="0.35">
      <c r="C202" s="210" t="s">
        <v>5107</v>
      </c>
      <c r="D202" s="40" t="s">
        <v>4543</v>
      </c>
      <c r="E202" s="40" t="s">
        <v>5088</v>
      </c>
      <c r="F202" s="141">
        <v>46412</v>
      </c>
      <c r="G202" s="40">
        <v>100000</v>
      </c>
    </row>
    <row r="203" spans="3:8" s="103" customFormat="1" x14ac:dyDescent="0.35">
      <c r="C203" s="211"/>
      <c r="D203" s="40" t="s">
        <v>4552</v>
      </c>
      <c r="E203" s="40" t="s">
        <v>5089</v>
      </c>
      <c r="F203" s="141">
        <v>46412</v>
      </c>
      <c r="G203" s="40">
        <v>-100000</v>
      </c>
    </row>
    <row r="204" spans="3:8" s="103" customFormat="1" x14ac:dyDescent="0.35">
      <c r="C204" s="142" t="s">
        <v>5090</v>
      </c>
      <c r="E204" s="118"/>
    </row>
    <row r="205" spans="3:8" s="103" customFormat="1" ht="13.5" x14ac:dyDescent="0.35">
      <c r="E205" s="118"/>
    </row>
    <row r="206" spans="3:8" x14ac:dyDescent="0.35">
      <c r="C206" s="2" t="s">
        <v>5009</v>
      </c>
      <c r="E206" s="2" t="s">
        <v>2</v>
      </c>
    </row>
    <row r="208" spans="3:8" x14ac:dyDescent="0.35">
      <c r="C208" s="2" t="s">
        <v>5010</v>
      </c>
      <c r="E208" s="100" t="s">
        <v>5229</v>
      </c>
    </row>
    <row r="210" spans="3:5" x14ac:dyDescent="0.35">
      <c r="C210" s="2" t="s">
        <v>5011</v>
      </c>
      <c r="E210" s="101" t="s">
        <v>5242</v>
      </c>
    </row>
    <row r="212" spans="3:5" x14ac:dyDescent="0.35">
      <c r="C212" s="2" t="s">
        <v>5060</v>
      </c>
      <c r="E212" s="2" t="s">
        <v>2</v>
      </c>
    </row>
    <row r="214" spans="3:5" x14ac:dyDescent="0.35">
      <c r="C214" s="1" t="s">
        <v>5156</v>
      </c>
      <c r="E214" s="94" t="s">
        <v>5157</v>
      </c>
    </row>
    <row r="215" spans="3:5" x14ac:dyDescent="0.35">
      <c r="E215" s="2" t="s">
        <v>5173</v>
      </c>
    </row>
  </sheetData>
  <mergeCells count="9">
    <mergeCell ref="C200:C201"/>
    <mergeCell ref="C202:C203"/>
    <mergeCell ref="C160:K160"/>
    <mergeCell ref="C163:K163"/>
    <mergeCell ref="C181:E181"/>
    <mergeCell ref="C198:C199"/>
    <mergeCell ref="D198:D199"/>
    <mergeCell ref="E198:E199"/>
    <mergeCell ref="F198:F199"/>
  </mergeCells>
  <hyperlinks>
    <hyperlink ref="J2" location="'Index'!A1" display="'Index'!A1" xr:uid="{02E69B5D-A76F-4881-BA7E-F3EAE1CE92CB}"/>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6778D-9633-4220-88CE-E53BADF6BF74}">
  <sheetPr codeName="Sheet1"/>
  <dimension ref="A1:IV151"/>
  <sheetViews>
    <sheetView showGridLines="0" zoomScale="90" zoomScaleNormal="90" workbookViewId="0">
      <pane ySplit="6" topLeftCell="A13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1830</v>
      </c>
      <c r="J2" s="38" t="s">
        <v>4539</v>
      </c>
    </row>
    <row r="3" spans="1:54" ht="16" x14ac:dyDescent="0.4">
      <c r="C3" s="1" t="s">
        <v>28</v>
      </c>
      <c r="D3" s="21" t="s">
        <v>1831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1832</v>
      </c>
      <c r="C19" s="60" t="s">
        <v>1833</v>
      </c>
      <c r="D19" s="54" t="s">
        <v>1834</v>
      </c>
      <c r="E19" s="6" t="s">
        <v>724</v>
      </c>
      <c r="F19" s="19">
        <v>10500</v>
      </c>
      <c r="G19" s="24">
        <v>10511.76</v>
      </c>
      <c r="H19" s="24">
        <v>4.93</v>
      </c>
      <c r="I19" s="31">
        <v>7.2201000000000004</v>
      </c>
      <c r="J19" s="31"/>
      <c r="K19" s="35" t="s">
        <v>645</v>
      </c>
    </row>
    <row r="20" spans="2:11" x14ac:dyDescent="0.35">
      <c r="B20" s="8" t="s">
        <v>846</v>
      </c>
      <c r="C20" s="60" t="s">
        <v>847</v>
      </c>
      <c r="D20" s="54" t="s">
        <v>848</v>
      </c>
      <c r="E20" s="6" t="s">
        <v>674</v>
      </c>
      <c r="F20" s="19">
        <v>11000</v>
      </c>
      <c r="G20" s="24">
        <v>10123.25</v>
      </c>
      <c r="H20" s="24">
        <v>4.74</v>
      </c>
      <c r="I20" s="31">
        <v>8.875</v>
      </c>
      <c r="J20" s="31"/>
      <c r="K20" s="35" t="s">
        <v>645</v>
      </c>
    </row>
    <row r="21" spans="2:11" x14ac:dyDescent="0.35">
      <c r="B21" s="8" t="s">
        <v>1261</v>
      </c>
      <c r="C21" s="60" t="s">
        <v>1262</v>
      </c>
      <c r="D21" s="54" t="s">
        <v>1263</v>
      </c>
      <c r="E21" s="6" t="s">
        <v>855</v>
      </c>
      <c r="F21" s="19">
        <v>10000</v>
      </c>
      <c r="G21" s="24">
        <v>9888.2000000000007</v>
      </c>
      <c r="H21" s="24">
        <v>4.63</v>
      </c>
      <c r="I21" s="31">
        <v>10.479699999999999</v>
      </c>
      <c r="J21" s="31"/>
      <c r="K21" s="35" t="s">
        <v>645</v>
      </c>
    </row>
    <row r="22" spans="2:11" x14ac:dyDescent="0.35">
      <c r="B22" s="8" t="s">
        <v>852</v>
      </c>
      <c r="C22" s="60" t="s">
        <v>853</v>
      </c>
      <c r="D22" s="54" t="s">
        <v>854</v>
      </c>
      <c r="E22" s="6" t="s">
        <v>855</v>
      </c>
      <c r="F22" s="19">
        <v>10000</v>
      </c>
      <c r="G22" s="24">
        <v>9868.81</v>
      </c>
      <c r="H22" s="24">
        <v>4.62</v>
      </c>
      <c r="I22" s="31">
        <v>9.4606999999999992</v>
      </c>
      <c r="J22" s="31"/>
      <c r="K22" s="35" t="s">
        <v>645</v>
      </c>
    </row>
    <row r="23" spans="2:11" x14ac:dyDescent="0.35">
      <c r="B23" s="8" t="s">
        <v>661</v>
      </c>
      <c r="C23" s="60" t="s">
        <v>662</v>
      </c>
      <c r="D23" s="54" t="s">
        <v>663</v>
      </c>
      <c r="E23" s="6" t="s">
        <v>664</v>
      </c>
      <c r="F23" s="19">
        <v>8000</v>
      </c>
      <c r="G23" s="24">
        <v>8006.88</v>
      </c>
      <c r="H23" s="24">
        <v>3.75</v>
      </c>
      <c r="I23" s="31">
        <v>10.005000000000001</v>
      </c>
      <c r="J23" s="31"/>
      <c r="K23" s="35" t="s">
        <v>645</v>
      </c>
    </row>
    <row r="24" spans="2:11" x14ac:dyDescent="0.35">
      <c r="B24" s="8" t="s">
        <v>762</v>
      </c>
      <c r="C24" s="60" t="s">
        <v>722</v>
      </c>
      <c r="D24" s="54" t="s">
        <v>763</v>
      </c>
      <c r="E24" s="6" t="s">
        <v>724</v>
      </c>
      <c r="F24" s="19">
        <v>8000</v>
      </c>
      <c r="G24" s="24">
        <v>8005.4</v>
      </c>
      <c r="H24" s="24">
        <v>3.75</v>
      </c>
      <c r="I24" s="31">
        <v>8.4975000000000005</v>
      </c>
      <c r="J24" s="31"/>
      <c r="K24" s="35" t="s">
        <v>645</v>
      </c>
    </row>
    <row r="25" spans="2:11" x14ac:dyDescent="0.35">
      <c r="B25" s="8" t="s">
        <v>688</v>
      </c>
      <c r="C25" s="60" t="s">
        <v>689</v>
      </c>
      <c r="D25" s="54" t="s">
        <v>690</v>
      </c>
      <c r="E25" s="6" t="s">
        <v>644</v>
      </c>
      <c r="F25" s="19">
        <v>7500</v>
      </c>
      <c r="G25" s="24">
        <v>7519.07</v>
      </c>
      <c r="H25" s="24">
        <v>3.52</v>
      </c>
      <c r="I25" s="31">
        <v>8.3350000000000009</v>
      </c>
      <c r="J25" s="31"/>
      <c r="K25" s="35" t="s">
        <v>645</v>
      </c>
    </row>
    <row r="26" spans="2:11" x14ac:dyDescent="0.35">
      <c r="B26" s="8" t="s">
        <v>1279</v>
      </c>
      <c r="C26" s="60" t="s">
        <v>1280</v>
      </c>
      <c r="D26" s="54" t="s">
        <v>1281</v>
      </c>
      <c r="E26" s="6" t="s">
        <v>677</v>
      </c>
      <c r="F26" s="19">
        <v>7500</v>
      </c>
      <c r="G26" s="24">
        <v>7496.33</v>
      </c>
      <c r="H26" s="24">
        <v>3.51</v>
      </c>
      <c r="I26" s="31">
        <v>8.5597999999999992</v>
      </c>
      <c r="J26" s="31"/>
      <c r="K26" s="35" t="s">
        <v>645</v>
      </c>
    </row>
    <row r="27" spans="2:11" x14ac:dyDescent="0.35">
      <c r="B27" s="8" t="s">
        <v>1835</v>
      </c>
      <c r="C27" s="60" t="s">
        <v>823</v>
      </c>
      <c r="D27" s="54" t="s">
        <v>1836</v>
      </c>
      <c r="E27" s="6" t="s">
        <v>653</v>
      </c>
      <c r="F27" s="19">
        <v>7500</v>
      </c>
      <c r="G27" s="24">
        <v>7447.76</v>
      </c>
      <c r="H27" s="24">
        <v>3.49</v>
      </c>
      <c r="I27" s="31">
        <v>7.7042000000000002</v>
      </c>
      <c r="J27" s="31"/>
      <c r="K27" s="35"/>
    </row>
    <row r="28" spans="2:11" x14ac:dyDescent="0.35">
      <c r="B28" s="8" t="s">
        <v>1187</v>
      </c>
      <c r="C28" s="60" t="s">
        <v>823</v>
      </c>
      <c r="D28" s="54" t="s">
        <v>1188</v>
      </c>
      <c r="E28" s="6" t="s">
        <v>653</v>
      </c>
      <c r="F28" s="19">
        <v>7300</v>
      </c>
      <c r="G28" s="24">
        <v>7172.33</v>
      </c>
      <c r="H28" s="24">
        <v>3.36</v>
      </c>
      <c r="I28" s="31">
        <v>7.7</v>
      </c>
      <c r="J28" s="31"/>
      <c r="K28" s="35"/>
    </row>
    <row r="29" spans="2:11" x14ac:dyDescent="0.35">
      <c r="B29" s="8" t="s">
        <v>1242</v>
      </c>
      <c r="C29" s="60" t="s">
        <v>1243</v>
      </c>
      <c r="D29" s="54" t="s">
        <v>1244</v>
      </c>
      <c r="E29" s="6" t="s">
        <v>1245</v>
      </c>
      <c r="F29" s="19">
        <v>6500</v>
      </c>
      <c r="G29" s="24">
        <v>6416.26</v>
      </c>
      <c r="H29" s="24">
        <v>3.01</v>
      </c>
      <c r="I29" s="31">
        <v>10.552300000000001</v>
      </c>
      <c r="J29" s="31"/>
      <c r="K29" s="35" t="s">
        <v>645</v>
      </c>
    </row>
    <row r="30" spans="2:11" x14ac:dyDescent="0.35">
      <c r="B30" s="8" t="s">
        <v>654</v>
      </c>
      <c r="C30" s="60" t="s">
        <v>655</v>
      </c>
      <c r="D30" s="54" t="s">
        <v>656</v>
      </c>
      <c r="E30" s="6" t="s">
        <v>657</v>
      </c>
      <c r="F30" s="19">
        <v>6000</v>
      </c>
      <c r="G30" s="24">
        <v>6270.91</v>
      </c>
      <c r="H30" s="24">
        <v>2.94</v>
      </c>
      <c r="I30" s="31">
        <v>10.17</v>
      </c>
      <c r="J30" s="31"/>
      <c r="K30" s="35" t="s">
        <v>645</v>
      </c>
    </row>
    <row r="31" spans="2:11" x14ac:dyDescent="0.35">
      <c r="B31" s="8" t="s">
        <v>1246</v>
      </c>
      <c r="C31" s="60" t="s">
        <v>1247</v>
      </c>
      <c r="D31" s="54" t="s">
        <v>1248</v>
      </c>
      <c r="E31" s="6" t="s">
        <v>1249</v>
      </c>
      <c r="F31" s="19">
        <v>6000</v>
      </c>
      <c r="G31" s="24">
        <v>5943.72</v>
      </c>
      <c r="H31" s="24">
        <v>2.79</v>
      </c>
      <c r="I31" s="31">
        <v>12.5</v>
      </c>
      <c r="J31" s="31"/>
      <c r="K31" s="35" t="s">
        <v>645</v>
      </c>
    </row>
    <row r="32" spans="2:11" x14ac:dyDescent="0.35">
      <c r="B32" s="8" t="s">
        <v>1277</v>
      </c>
      <c r="C32" s="60" t="s">
        <v>820</v>
      </c>
      <c r="D32" s="54" t="s">
        <v>1278</v>
      </c>
      <c r="E32" s="6" t="s">
        <v>653</v>
      </c>
      <c r="F32" s="19">
        <v>5000</v>
      </c>
      <c r="G32" s="24">
        <v>5014.87</v>
      </c>
      <c r="H32" s="24">
        <v>2.35</v>
      </c>
      <c r="I32" s="31">
        <v>7.6665999999999999</v>
      </c>
      <c r="J32" s="31"/>
      <c r="K32" s="35" t="s">
        <v>645</v>
      </c>
    </row>
    <row r="33" spans="2:11" x14ac:dyDescent="0.35">
      <c r="B33" s="8" t="s">
        <v>696</v>
      </c>
      <c r="C33" s="60" t="s">
        <v>697</v>
      </c>
      <c r="D33" s="54" t="s">
        <v>698</v>
      </c>
      <c r="E33" s="6" t="s">
        <v>644</v>
      </c>
      <c r="F33" s="19">
        <v>5000</v>
      </c>
      <c r="G33" s="24">
        <v>4998.34</v>
      </c>
      <c r="H33" s="24">
        <v>2.34</v>
      </c>
      <c r="I33" s="31">
        <v>8.3162000000000003</v>
      </c>
      <c r="J33" s="31"/>
      <c r="K33" s="35" t="s">
        <v>645</v>
      </c>
    </row>
    <row r="34" spans="2:11" x14ac:dyDescent="0.35">
      <c r="B34" s="8" t="s">
        <v>1837</v>
      </c>
      <c r="C34" s="60" t="s">
        <v>1274</v>
      </c>
      <c r="D34" s="54" t="s">
        <v>1838</v>
      </c>
      <c r="E34" s="6" t="s">
        <v>1276</v>
      </c>
      <c r="F34" s="19">
        <v>4500</v>
      </c>
      <c r="G34" s="24">
        <v>4517.01</v>
      </c>
      <c r="H34" s="24">
        <v>2.12</v>
      </c>
      <c r="I34" s="31">
        <v>8.3249999999999993</v>
      </c>
      <c r="J34" s="31"/>
      <c r="K34" s="35" t="s">
        <v>645</v>
      </c>
    </row>
    <row r="35" spans="2:11" x14ac:dyDescent="0.35">
      <c r="B35" s="8" t="s">
        <v>1273</v>
      </c>
      <c r="C35" s="60" t="s">
        <v>1274</v>
      </c>
      <c r="D35" s="54" t="s">
        <v>1275</v>
      </c>
      <c r="E35" s="6" t="s">
        <v>1276</v>
      </c>
      <c r="F35" s="19">
        <v>4000</v>
      </c>
      <c r="G35" s="24">
        <v>4018.74</v>
      </c>
      <c r="H35" s="24">
        <v>1.88</v>
      </c>
      <c r="I35" s="31">
        <v>7.9898999999999996</v>
      </c>
      <c r="J35" s="31"/>
      <c r="K35" s="35" t="s">
        <v>645</v>
      </c>
    </row>
    <row r="36" spans="2:11" x14ac:dyDescent="0.35">
      <c r="B36" s="8" t="s">
        <v>1257</v>
      </c>
      <c r="C36" s="60" t="s">
        <v>844</v>
      </c>
      <c r="D36" s="54" t="s">
        <v>1258</v>
      </c>
      <c r="E36" s="6" t="s">
        <v>724</v>
      </c>
      <c r="F36" s="19">
        <v>2500</v>
      </c>
      <c r="G36" s="24">
        <v>2494.87</v>
      </c>
      <c r="H36" s="24">
        <v>1.17</v>
      </c>
      <c r="I36" s="31">
        <v>9.4612999999999996</v>
      </c>
      <c r="J36" s="31"/>
      <c r="K36" s="35" t="s">
        <v>645</v>
      </c>
    </row>
    <row r="37" spans="2:11" x14ac:dyDescent="0.35">
      <c r="B37" s="8" t="s">
        <v>1839</v>
      </c>
      <c r="C37" s="60" t="s">
        <v>823</v>
      </c>
      <c r="D37" s="54" t="s">
        <v>1840</v>
      </c>
      <c r="E37" s="6" t="s">
        <v>653</v>
      </c>
      <c r="F37" s="19">
        <v>2500</v>
      </c>
      <c r="G37" s="24">
        <v>2493.88</v>
      </c>
      <c r="H37" s="24">
        <v>1.17</v>
      </c>
      <c r="I37" s="31">
        <v>7.7111999999999998</v>
      </c>
      <c r="J37" s="31"/>
      <c r="K37" s="35" t="s">
        <v>645</v>
      </c>
    </row>
    <row r="38" spans="2:11" x14ac:dyDescent="0.35">
      <c r="B38" s="8" t="s">
        <v>863</v>
      </c>
      <c r="C38" s="60" t="s">
        <v>864</v>
      </c>
      <c r="D38" s="54" t="s">
        <v>865</v>
      </c>
      <c r="E38" s="6" t="s">
        <v>644</v>
      </c>
      <c r="F38" s="19">
        <v>2500</v>
      </c>
      <c r="G38" s="24">
        <v>2469.58</v>
      </c>
      <c r="H38" s="24">
        <v>1.1599999999999999</v>
      </c>
      <c r="I38" s="31">
        <v>8.4649999999999999</v>
      </c>
      <c r="J38" s="31"/>
      <c r="K38" s="35" t="s">
        <v>645</v>
      </c>
    </row>
    <row r="39" spans="2:11" x14ac:dyDescent="0.35">
      <c r="B39" s="8" t="s">
        <v>866</v>
      </c>
      <c r="C39" s="60" t="s">
        <v>864</v>
      </c>
      <c r="D39" s="54" t="s">
        <v>867</v>
      </c>
      <c r="E39" s="6" t="s">
        <v>644</v>
      </c>
      <c r="F39" s="19">
        <v>2500</v>
      </c>
      <c r="G39" s="24">
        <v>2464.94</v>
      </c>
      <c r="H39" s="24">
        <v>1.1499999999999999</v>
      </c>
      <c r="I39" s="31">
        <v>8.4700000000000006</v>
      </c>
      <c r="J39" s="31"/>
      <c r="K39" s="35" t="s">
        <v>645</v>
      </c>
    </row>
    <row r="40" spans="2:11" x14ac:dyDescent="0.35">
      <c r="B40" s="8" t="s">
        <v>868</v>
      </c>
      <c r="C40" s="60" t="s">
        <v>864</v>
      </c>
      <c r="D40" s="54" t="s">
        <v>869</v>
      </c>
      <c r="E40" s="6" t="s">
        <v>644</v>
      </c>
      <c r="F40" s="19">
        <v>2500</v>
      </c>
      <c r="G40" s="24">
        <v>2455.84</v>
      </c>
      <c r="H40" s="24">
        <v>1.1499999999999999</v>
      </c>
      <c r="I40" s="31">
        <v>8.5500000000000007</v>
      </c>
      <c r="J40" s="31"/>
      <c r="K40" s="35" t="s">
        <v>645</v>
      </c>
    </row>
    <row r="41" spans="2:11" x14ac:dyDescent="0.35">
      <c r="B41" s="8" t="s">
        <v>870</v>
      </c>
      <c r="C41" s="60" t="s">
        <v>864</v>
      </c>
      <c r="D41" s="54" t="s">
        <v>871</v>
      </c>
      <c r="E41" s="6" t="s">
        <v>644</v>
      </c>
      <c r="F41" s="19">
        <v>2500</v>
      </c>
      <c r="G41" s="24">
        <v>2452.59</v>
      </c>
      <c r="H41" s="24">
        <v>1.1499999999999999</v>
      </c>
      <c r="I41" s="31">
        <v>8.5518999999999998</v>
      </c>
      <c r="J41" s="31"/>
      <c r="K41" s="35" t="s">
        <v>645</v>
      </c>
    </row>
    <row r="42" spans="2:11" x14ac:dyDescent="0.35">
      <c r="B42" s="8" t="s">
        <v>1239</v>
      </c>
      <c r="C42" s="60" t="s">
        <v>1240</v>
      </c>
      <c r="D42" s="54" t="s">
        <v>1241</v>
      </c>
      <c r="E42" s="6" t="s">
        <v>649</v>
      </c>
      <c r="F42" s="19">
        <v>200</v>
      </c>
      <c r="G42" s="24">
        <v>1991.43</v>
      </c>
      <c r="H42" s="24">
        <v>0.93</v>
      </c>
      <c r="I42" s="31">
        <v>8.6611999999999991</v>
      </c>
      <c r="J42" s="31"/>
      <c r="K42" s="35" t="s">
        <v>645</v>
      </c>
    </row>
    <row r="43" spans="2:11" x14ac:dyDescent="0.35">
      <c r="B43" s="8" t="s">
        <v>1841</v>
      </c>
      <c r="C43" s="60" t="s">
        <v>367</v>
      </c>
      <c r="D43" s="54" t="s">
        <v>1842</v>
      </c>
      <c r="E43" s="6" t="s">
        <v>1276</v>
      </c>
      <c r="F43" s="19">
        <v>1875</v>
      </c>
      <c r="G43" s="24">
        <v>1875.44</v>
      </c>
      <c r="H43" s="24">
        <v>0.88</v>
      </c>
      <c r="I43" s="31">
        <v>8.01</v>
      </c>
      <c r="J43" s="31"/>
      <c r="K43" s="35" t="s">
        <v>645</v>
      </c>
    </row>
    <row r="44" spans="2:11" x14ac:dyDescent="0.35">
      <c r="B44" s="8" t="s">
        <v>1843</v>
      </c>
      <c r="C44" s="60" t="s">
        <v>1844</v>
      </c>
      <c r="D44" s="54" t="s">
        <v>1845</v>
      </c>
      <c r="E44" s="6" t="s">
        <v>1846</v>
      </c>
      <c r="F44" s="19">
        <v>150</v>
      </c>
      <c r="G44" s="24">
        <v>1472.27</v>
      </c>
      <c r="H44" s="24">
        <v>0.69</v>
      </c>
      <c r="I44" s="31">
        <v>8.4067000000000007</v>
      </c>
      <c r="J44" s="31"/>
      <c r="K44" s="35" t="s">
        <v>645</v>
      </c>
    </row>
    <row r="45" spans="2:11" x14ac:dyDescent="0.35">
      <c r="B45" s="8" t="s">
        <v>1183</v>
      </c>
      <c r="C45" s="60" t="s">
        <v>820</v>
      </c>
      <c r="D45" s="54" t="s">
        <v>1184</v>
      </c>
      <c r="E45" s="6" t="s">
        <v>653</v>
      </c>
      <c r="F45" s="19">
        <v>500</v>
      </c>
      <c r="G45" s="24">
        <v>497.36</v>
      </c>
      <c r="H45" s="24">
        <v>0.23</v>
      </c>
      <c r="I45" s="31">
        <v>7.6765999999999996</v>
      </c>
      <c r="J45" s="31"/>
      <c r="K45" s="35" t="s">
        <v>645</v>
      </c>
    </row>
    <row r="46" spans="2:11" x14ac:dyDescent="0.35">
      <c r="C46" s="58" t="s">
        <v>185</v>
      </c>
      <c r="D46" s="54"/>
      <c r="E46" s="6"/>
      <c r="F46" s="19"/>
      <c r="G46" s="25">
        <v>143887.84</v>
      </c>
      <c r="H46" s="25">
        <v>67.41</v>
      </c>
      <c r="I46" s="31"/>
      <c r="J46" s="31"/>
      <c r="K46" s="35"/>
    </row>
    <row r="47" spans="2:11" x14ac:dyDescent="0.35">
      <c r="C47" s="57"/>
      <c r="D47" s="54"/>
      <c r="E47" s="6"/>
      <c r="F47" s="19"/>
      <c r="G47" s="24"/>
      <c r="H47" s="24"/>
      <c r="I47" s="31"/>
      <c r="J47" s="31"/>
      <c r="K47" s="35"/>
    </row>
    <row r="48" spans="2:11" x14ac:dyDescent="0.35">
      <c r="C48" s="59" t="s">
        <v>767</v>
      </c>
      <c r="D48" s="54"/>
      <c r="E48" s="6"/>
      <c r="F48" s="19"/>
      <c r="G48" s="24"/>
      <c r="H48" s="24"/>
      <c r="I48" s="31"/>
      <c r="J48" s="31"/>
      <c r="K48" s="35"/>
    </row>
    <row r="49" spans="2:11" x14ac:dyDescent="0.35">
      <c r="B49" s="8" t="s">
        <v>771</v>
      </c>
      <c r="C49" s="60" t="s">
        <v>772</v>
      </c>
      <c r="D49" s="54" t="s">
        <v>773</v>
      </c>
      <c r="E49" s="6" t="s">
        <v>644</v>
      </c>
      <c r="F49" s="19">
        <v>9000</v>
      </c>
      <c r="G49" s="24">
        <v>9413.69</v>
      </c>
      <c r="H49" s="24">
        <v>4.41</v>
      </c>
      <c r="I49" s="31">
        <v>8.6300000000000008</v>
      </c>
      <c r="J49" s="31"/>
      <c r="K49" s="35" t="s">
        <v>645</v>
      </c>
    </row>
    <row r="50" spans="2:11" x14ac:dyDescent="0.35">
      <c r="B50" s="8" t="s">
        <v>768</v>
      </c>
      <c r="C50" s="60" t="s">
        <v>769</v>
      </c>
      <c r="D50" s="54" t="s">
        <v>770</v>
      </c>
      <c r="E50" s="6" t="s">
        <v>644</v>
      </c>
      <c r="F50" s="19">
        <v>7500</v>
      </c>
      <c r="G50" s="24">
        <v>7453.76</v>
      </c>
      <c r="H50" s="24">
        <v>3.49</v>
      </c>
      <c r="I50" s="31">
        <v>9.34</v>
      </c>
      <c r="J50" s="31"/>
      <c r="K50" s="35" t="s">
        <v>645</v>
      </c>
    </row>
    <row r="51" spans="2:11" x14ac:dyDescent="0.35">
      <c r="C51" s="58" t="s">
        <v>185</v>
      </c>
      <c r="D51" s="54"/>
      <c r="E51" s="6"/>
      <c r="F51" s="19"/>
      <c r="G51" s="25">
        <v>16867.45</v>
      </c>
      <c r="H51" s="25">
        <v>7.9</v>
      </c>
      <c r="I51" s="31"/>
      <c r="J51" s="31"/>
      <c r="K51" s="35"/>
    </row>
    <row r="52" spans="2:11" x14ac:dyDescent="0.35">
      <c r="C52" s="57"/>
      <c r="D52" s="54"/>
      <c r="E52" s="6"/>
      <c r="F52" s="19"/>
      <c r="G52" s="24"/>
      <c r="H52" s="24"/>
      <c r="I52" s="31"/>
      <c r="J52" s="31"/>
      <c r="K52" s="35"/>
    </row>
    <row r="53" spans="2:11" x14ac:dyDescent="0.35">
      <c r="C53" s="58" t="s">
        <v>7</v>
      </c>
      <c r="D53" s="54"/>
      <c r="E53" s="6"/>
      <c r="F53" s="19"/>
      <c r="G53" s="24" t="s">
        <v>2</v>
      </c>
      <c r="H53" s="24" t="s">
        <v>2</v>
      </c>
      <c r="I53" s="31"/>
      <c r="J53" s="31"/>
      <c r="K53" s="35"/>
    </row>
    <row r="54" spans="2:11" x14ac:dyDescent="0.35">
      <c r="C54" s="57"/>
      <c r="D54" s="54"/>
      <c r="E54" s="6"/>
      <c r="F54" s="19"/>
      <c r="G54" s="24"/>
      <c r="H54" s="24"/>
      <c r="I54" s="31"/>
      <c r="J54" s="31"/>
      <c r="K54" s="35"/>
    </row>
    <row r="55" spans="2:11" x14ac:dyDescent="0.35">
      <c r="C55" s="58" t="s">
        <v>8</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9</v>
      </c>
      <c r="D57" s="54"/>
      <c r="E57" s="6"/>
      <c r="F57" s="19"/>
      <c r="G57" s="24"/>
      <c r="H57" s="24"/>
      <c r="I57" s="31"/>
      <c r="J57" s="31"/>
      <c r="K57" s="35"/>
    </row>
    <row r="58" spans="2:11" x14ac:dyDescent="0.35">
      <c r="B58" s="8" t="s">
        <v>1847</v>
      </c>
      <c r="C58" s="60" t="s">
        <v>1848</v>
      </c>
      <c r="D58" s="54" t="s">
        <v>1849</v>
      </c>
      <c r="E58" s="6" t="s">
        <v>196</v>
      </c>
      <c r="F58" s="19">
        <v>15000000</v>
      </c>
      <c r="G58" s="24">
        <v>15113.91</v>
      </c>
      <c r="H58" s="24">
        <v>7.08</v>
      </c>
      <c r="I58" s="31">
        <v>6.9562792</v>
      </c>
      <c r="J58" s="31"/>
      <c r="K58" s="35"/>
    </row>
    <row r="59" spans="2:11" x14ac:dyDescent="0.35">
      <c r="B59" s="8" t="s">
        <v>882</v>
      </c>
      <c r="C59" s="60" t="s">
        <v>883</v>
      </c>
      <c r="D59" s="54" t="s">
        <v>884</v>
      </c>
      <c r="E59" s="6" t="s">
        <v>196</v>
      </c>
      <c r="F59" s="19">
        <v>2500000</v>
      </c>
      <c r="G59" s="24">
        <v>2407.0500000000002</v>
      </c>
      <c r="H59" s="24">
        <v>1.1299999999999999</v>
      </c>
      <c r="I59" s="31">
        <v>7.1481848000000001</v>
      </c>
      <c r="J59" s="31"/>
      <c r="K59" s="35"/>
    </row>
    <row r="60" spans="2:11" x14ac:dyDescent="0.35">
      <c r="B60" s="8" t="s">
        <v>780</v>
      </c>
      <c r="C60" s="60" t="s">
        <v>781</v>
      </c>
      <c r="D60" s="54" t="s">
        <v>782</v>
      </c>
      <c r="E60" s="6" t="s">
        <v>196</v>
      </c>
      <c r="F60" s="19">
        <v>500000</v>
      </c>
      <c r="G60" s="24">
        <v>453.28</v>
      </c>
      <c r="H60" s="24">
        <v>0.21</v>
      </c>
      <c r="I60" s="31">
        <v>7.8019064</v>
      </c>
      <c r="J60" s="31"/>
      <c r="K60" s="35"/>
    </row>
    <row r="61" spans="2:11" x14ac:dyDescent="0.35">
      <c r="C61" s="58" t="s">
        <v>185</v>
      </c>
      <c r="D61" s="54"/>
      <c r="E61" s="6"/>
      <c r="F61" s="19"/>
      <c r="G61" s="25">
        <v>17974.240000000002</v>
      </c>
      <c r="H61" s="25">
        <v>8.42</v>
      </c>
      <c r="I61" s="31"/>
      <c r="J61" s="31"/>
      <c r="K61" s="35"/>
    </row>
    <row r="62" spans="2:11" x14ac:dyDescent="0.35">
      <c r="C62" s="57"/>
      <c r="D62" s="54"/>
      <c r="E62" s="6"/>
      <c r="F62" s="19"/>
      <c r="G62" s="24"/>
      <c r="H62" s="24"/>
      <c r="I62" s="31"/>
      <c r="J62" s="31"/>
      <c r="K62" s="35"/>
    </row>
    <row r="63" spans="2:11" x14ac:dyDescent="0.35">
      <c r="C63" s="59" t="s">
        <v>10</v>
      </c>
      <c r="D63" s="54"/>
      <c r="E63" s="6"/>
      <c r="F63" s="19"/>
      <c r="G63" s="24"/>
      <c r="H63" s="24"/>
      <c r="I63" s="31"/>
      <c r="J63" s="31"/>
      <c r="K63" s="35"/>
    </row>
    <row r="64" spans="2:11" x14ac:dyDescent="0.35">
      <c r="B64" s="8" t="s">
        <v>1199</v>
      </c>
      <c r="C64" s="60" t="s">
        <v>1200</v>
      </c>
      <c r="D64" s="54" t="s">
        <v>1201</v>
      </c>
      <c r="E64" s="6" t="s">
        <v>196</v>
      </c>
      <c r="F64" s="19">
        <v>5000000</v>
      </c>
      <c r="G64" s="24">
        <v>4940.1400000000003</v>
      </c>
      <c r="H64" s="24">
        <v>2.31</v>
      </c>
      <c r="I64" s="31">
        <v>7.7833075000000003</v>
      </c>
      <c r="J64" s="31"/>
      <c r="K64" s="35"/>
    </row>
    <row r="65" spans="1:11" x14ac:dyDescent="0.35">
      <c r="B65" s="8" t="s">
        <v>1850</v>
      </c>
      <c r="C65" s="60" t="s">
        <v>1851</v>
      </c>
      <c r="D65" s="54" t="s">
        <v>1852</v>
      </c>
      <c r="E65" s="6" t="s">
        <v>196</v>
      </c>
      <c r="F65" s="19">
        <v>514800</v>
      </c>
      <c r="G65" s="24">
        <v>512.41</v>
      </c>
      <c r="H65" s="24">
        <v>0.24</v>
      </c>
      <c r="I65" s="31">
        <v>7.7736932999999997</v>
      </c>
      <c r="J65" s="31"/>
      <c r="K65" s="35"/>
    </row>
    <row r="66" spans="1:11" x14ac:dyDescent="0.35">
      <c r="C66" s="58" t="s">
        <v>185</v>
      </c>
      <c r="D66" s="54"/>
      <c r="E66" s="6"/>
      <c r="F66" s="19"/>
      <c r="G66" s="25">
        <v>5452.55</v>
      </c>
      <c r="H66" s="25">
        <v>2.5499999999999998</v>
      </c>
      <c r="I66" s="31"/>
      <c r="J66" s="31"/>
      <c r="K66" s="35"/>
    </row>
    <row r="67" spans="1:11" x14ac:dyDescent="0.35">
      <c r="C67" s="57"/>
      <c r="D67" s="54"/>
      <c r="E67" s="6"/>
      <c r="F67" s="19"/>
      <c r="G67" s="24"/>
      <c r="H67" s="24"/>
      <c r="I67" s="31"/>
      <c r="J67" s="31"/>
      <c r="K67" s="35"/>
    </row>
    <row r="68" spans="1:11" x14ac:dyDescent="0.35">
      <c r="C68" s="58" t="s">
        <v>11</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13</v>
      </c>
      <c r="D70" s="54"/>
      <c r="E70" s="6"/>
      <c r="F70" s="19"/>
      <c r="G70" s="24"/>
      <c r="H70" s="24"/>
      <c r="I70" s="31"/>
      <c r="J70" s="31"/>
      <c r="K70" s="35"/>
    </row>
    <row r="71" spans="1:11" x14ac:dyDescent="0.35">
      <c r="A71" s="28"/>
      <c r="B71" s="28"/>
      <c r="C71" s="58" t="s">
        <v>14</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15</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C75" s="59" t="s">
        <v>16</v>
      </c>
      <c r="D75" s="54"/>
      <c r="E75" s="6"/>
      <c r="F75" s="19"/>
      <c r="G75" s="24"/>
      <c r="H75" s="24"/>
      <c r="I75" s="31"/>
      <c r="J75" s="31"/>
      <c r="K75" s="35"/>
    </row>
    <row r="76" spans="1:11" x14ac:dyDescent="0.35">
      <c r="B76" s="8" t="s">
        <v>1817</v>
      </c>
      <c r="C76" s="60" t="s">
        <v>1818</v>
      </c>
      <c r="D76" s="54" t="s">
        <v>1819</v>
      </c>
      <c r="E76" s="6" t="s">
        <v>196</v>
      </c>
      <c r="F76" s="19">
        <v>5000000</v>
      </c>
      <c r="G76" s="24">
        <v>4801.5</v>
      </c>
      <c r="H76" s="24">
        <v>2.25</v>
      </c>
      <c r="I76" s="31">
        <v>5.5477999999999996</v>
      </c>
      <c r="J76" s="31"/>
      <c r="K76" s="35"/>
    </row>
    <row r="77" spans="1:11" x14ac:dyDescent="0.35">
      <c r="C77" s="58" t="s">
        <v>185</v>
      </c>
      <c r="D77" s="54"/>
      <c r="E77" s="6"/>
      <c r="F77" s="19"/>
      <c r="G77" s="25">
        <v>4801.5</v>
      </c>
      <c r="H77" s="25">
        <v>2.25</v>
      </c>
      <c r="I77" s="31"/>
      <c r="J77" s="31"/>
      <c r="K77" s="35"/>
    </row>
    <row r="78" spans="1:11" x14ac:dyDescent="0.35">
      <c r="C78" s="57"/>
      <c r="D78" s="54"/>
      <c r="E78" s="6"/>
      <c r="F78" s="19"/>
      <c r="G78" s="24"/>
      <c r="H78" s="24"/>
      <c r="I78" s="31"/>
      <c r="J78" s="31"/>
      <c r="K78" s="35"/>
    </row>
    <row r="79" spans="1:11" x14ac:dyDescent="0.35">
      <c r="C79" s="58" t="s">
        <v>17</v>
      </c>
      <c r="D79" s="54"/>
      <c r="E79" s="6"/>
      <c r="F79" s="19"/>
      <c r="G79" s="24" t="s">
        <v>2</v>
      </c>
      <c r="H79" s="24" t="s">
        <v>2</v>
      </c>
      <c r="I79" s="31"/>
      <c r="J79" s="31"/>
      <c r="K79" s="35"/>
    </row>
    <row r="80" spans="1:11" x14ac:dyDescent="0.35">
      <c r="C80" s="57"/>
      <c r="D80" s="54"/>
      <c r="E80" s="6"/>
      <c r="F80" s="19"/>
      <c r="G80" s="24"/>
      <c r="H80" s="24"/>
      <c r="I80" s="31"/>
      <c r="J80" s="31"/>
      <c r="K80" s="35"/>
    </row>
    <row r="81" spans="1:11" x14ac:dyDescent="0.35">
      <c r="C81" s="58" t="s">
        <v>18</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A83" s="10"/>
      <c r="B83" s="28"/>
      <c r="C83" s="58" t="s">
        <v>19</v>
      </c>
      <c r="D83" s="54"/>
      <c r="E83" s="6"/>
      <c r="F83" s="19"/>
      <c r="G83" s="24"/>
      <c r="H83" s="24"/>
      <c r="I83" s="31"/>
      <c r="J83" s="31"/>
      <c r="K83" s="35"/>
    </row>
    <row r="84" spans="1:11" x14ac:dyDescent="0.35">
      <c r="A84" s="28"/>
      <c r="B84" s="28"/>
      <c r="C84" s="58" t="s">
        <v>20</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C86" s="59" t="s">
        <v>21</v>
      </c>
      <c r="D86" s="54"/>
      <c r="E86" s="6"/>
      <c r="F86" s="19"/>
      <c r="G86" s="24"/>
      <c r="H86" s="24"/>
      <c r="I86" s="31"/>
      <c r="J86" s="31"/>
      <c r="K86" s="35"/>
    </row>
    <row r="87" spans="1:11" x14ac:dyDescent="0.35">
      <c r="B87" s="8" t="s">
        <v>890</v>
      </c>
      <c r="C87" s="60" t="s">
        <v>4902</v>
      </c>
      <c r="D87" s="54" t="s">
        <v>891</v>
      </c>
      <c r="E87" s="6" t="s">
        <v>892</v>
      </c>
      <c r="F87" s="19">
        <v>7082.6459999999997</v>
      </c>
      <c r="G87" s="24">
        <v>832.31</v>
      </c>
      <c r="H87" s="24">
        <v>0.39</v>
      </c>
      <c r="I87" s="31">
        <v>5.61</v>
      </c>
      <c r="J87" s="31"/>
      <c r="K87" s="35"/>
    </row>
    <row r="88" spans="1:11" x14ac:dyDescent="0.35">
      <c r="C88" s="58" t="s">
        <v>185</v>
      </c>
      <c r="D88" s="54"/>
      <c r="E88" s="6"/>
      <c r="F88" s="19"/>
      <c r="G88" s="25">
        <v>832.31</v>
      </c>
      <c r="H88" s="25">
        <v>0.39</v>
      </c>
      <c r="I88" s="31"/>
      <c r="J88" s="31"/>
      <c r="K88" s="35"/>
    </row>
    <row r="89" spans="1:11" x14ac:dyDescent="0.35">
      <c r="C89" s="57"/>
      <c r="D89" s="54"/>
      <c r="E89" s="6"/>
      <c r="F89" s="19"/>
      <c r="G89" s="24"/>
      <c r="H89" s="24"/>
      <c r="I89" s="31"/>
      <c r="J89" s="31"/>
      <c r="K89" s="35"/>
    </row>
    <row r="90" spans="1:11" x14ac:dyDescent="0.35">
      <c r="C90" s="59" t="s">
        <v>831</v>
      </c>
      <c r="D90" s="54"/>
      <c r="E90" s="6"/>
      <c r="F90" s="19"/>
      <c r="G90" s="24"/>
      <c r="H90" s="24"/>
      <c r="I90" s="31"/>
      <c r="J90" s="31"/>
      <c r="K90" s="35"/>
    </row>
    <row r="91" spans="1:11" x14ac:dyDescent="0.35">
      <c r="B91" s="8" t="s">
        <v>1293</v>
      </c>
      <c r="C91" s="60" t="s">
        <v>1294</v>
      </c>
      <c r="D91" s="54" t="s">
        <v>1295</v>
      </c>
      <c r="E91" s="6" t="s">
        <v>302</v>
      </c>
      <c r="F91" s="19">
        <v>5000000</v>
      </c>
      <c r="G91" s="24">
        <v>7400</v>
      </c>
      <c r="H91" s="24">
        <v>3.47</v>
      </c>
      <c r="I91" s="31"/>
      <c r="J91" s="31"/>
      <c r="K91" s="35"/>
    </row>
    <row r="92" spans="1:11" x14ac:dyDescent="0.35">
      <c r="B92" s="8" t="s">
        <v>893</v>
      </c>
      <c r="C92" s="60" t="s">
        <v>894</v>
      </c>
      <c r="D92" s="54" t="s">
        <v>895</v>
      </c>
      <c r="E92" s="6" t="s">
        <v>302</v>
      </c>
      <c r="F92" s="19">
        <v>5814694</v>
      </c>
      <c r="G92" s="24">
        <v>6429.89</v>
      </c>
      <c r="H92" s="24">
        <v>3.01</v>
      </c>
      <c r="I92" s="31"/>
      <c r="J92" s="31"/>
      <c r="K92" s="35"/>
    </row>
    <row r="93" spans="1:11" x14ac:dyDescent="0.35">
      <c r="B93" s="8" t="s">
        <v>1296</v>
      </c>
      <c r="C93" s="60" t="s">
        <v>651</v>
      </c>
      <c r="D93" s="54" t="s">
        <v>1297</v>
      </c>
      <c r="E93" s="6" t="s">
        <v>302</v>
      </c>
      <c r="F93" s="19">
        <v>1900000</v>
      </c>
      <c r="G93" s="24">
        <v>2033</v>
      </c>
      <c r="H93" s="24">
        <v>0.95</v>
      </c>
      <c r="I93" s="31"/>
      <c r="J93" s="31"/>
      <c r="K93" s="35"/>
    </row>
    <row r="94" spans="1:11" x14ac:dyDescent="0.35">
      <c r="B94" s="8" t="s">
        <v>832</v>
      </c>
      <c r="C94" s="60" t="s">
        <v>833</v>
      </c>
      <c r="D94" s="54" t="s">
        <v>834</v>
      </c>
      <c r="E94" s="6" t="s">
        <v>54</v>
      </c>
      <c r="F94" s="19">
        <v>1684931</v>
      </c>
      <c r="G94" s="24">
        <v>1179.28</v>
      </c>
      <c r="H94" s="24">
        <v>0.55000000000000004</v>
      </c>
      <c r="I94" s="31"/>
      <c r="J94" s="31"/>
      <c r="K94" s="35"/>
    </row>
    <row r="95" spans="1:11" x14ac:dyDescent="0.35">
      <c r="C95" s="58" t="s">
        <v>185</v>
      </c>
      <c r="D95" s="54"/>
      <c r="E95" s="6"/>
      <c r="F95" s="19"/>
      <c r="G95" s="25">
        <v>17042.169999999998</v>
      </c>
      <c r="H95" s="25">
        <v>7.98</v>
      </c>
      <c r="I95" s="31"/>
      <c r="J95" s="31"/>
      <c r="K95" s="35"/>
    </row>
    <row r="96" spans="1:11" x14ac:dyDescent="0.35">
      <c r="C96" s="57"/>
      <c r="D96" s="54"/>
      <c r="E96" s="6"/>
      <c r="F96" s="19"/>
      <c r="G96" s="24"/>
      <c r="H96" s="24"/>
      <c r="I96" s="31"/>
      <c r="J96" s="31"/>
      <c r="K96" s="35"/>
    </row>
    <row r="97" spans="1:54" x14ac:dyDescent="0.35">
      <c r="C97" s="58" t="s">
        <v>22</v>
      </c>
      <c r="D97" s="54"/>
      <c r="E97" s="6"/>
      <c r="F97" s="19"/>
      <c r="G97" s="24" t="s">
        <v>2</v>
      </c>
      <c r="H97" s="24" t="s">
        <v>2</v>
      </c>
      <c r="I97" s="31"/>
      <c r="J97" s="31"/>
      <c r="K97" s="35"/>
    </row>
    <row r="98" spans="1:54" x14ac:dyDescent="0.35">
      <c r="C98" s="57"/>
      <c r="D98" s="54"/>
      <c r="E98" s="6"/>
      <c r="F98" s="19"/>
      <c r="G98" s="24"/>
      <c r="H98" s="24"/>
      <c r="I98" s="31"/>
      <c r="J98" s="31"/>
      <c r="K98" s="35"/>
    </row>
    <row r="99" spans="1:54" x14ac:dyDescent="0.35">
      <c r="C99" s="58" t="s">
        <v>23</v>
      </c>
      <c r="D99" s="54"/>
      <c r="E99" s="6"/>
      <c r="F99" s="19"/>
      <c r="G99" s="24" t="s">
        <v>2</v>
      </c>
      <c r="H99" s="24" t="s">
        <v>2</v>
      </c>
      <c r="I99" s="31"/>
      <c r="J99" s="31"/>
      <c r="K99" s="35"/>
    </row>
    <row r="100" spans="1:54" x14ac:dyDescent="0.35">
      <c r="C100" s="57"/>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197</v>
      </c>
      <c r="C102" s="60" t="s">
        <v>198</v>
      </c>
      <c r="D102" s="54"/>
      <c r="E102" s="6"/>
      <c r="F102" s="19"/>
      <c r="G102" s="24">
        <v>1430.02</v>
      </c>
      <c r="H102" s="24">
        <v>0.67</v>
      </c>
      <c r="I102" s="31"/>
      <c r="J102" s="31"/>
      <c r="K102" s="35"/>
    </row>
    <row r="103" spans="1:54" x14ac:dyDescent="0.35">
      <c r="C103" s="58" t="s">
        <v>185</v>
      </c>
      <c r="D103" s="54"/>
      <c r="E103" s="6"/>
      <c r="F103" s="19"/>
      <c r="G103" s="25">
        <v>1430.02</v>
      </c>
      <c r="H103" s="25">
        <v>0.67</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4855</v>
      </c>
      <c r="D106" s="54"/>
      <c r="E106" s="6"/>
      <c r="F106" s="19"/>
      <c r="G106" s="24" t="s">
        <v>2</v>
      </c>
      <c r="H106" s="24" t="s">
        <v>2</v>
      </c>
      <c r="I106" s="31"/>
      <c r="J106" s="31"/>
      <c r="K106" s="35"/>
      <c r="L106" s="3"/>
      <c r="AI106" s="3"/>
      <c r="AV106" s="3"/>
      <c r="AX106" s="3"/>
      <c r="BB106" s="3"/>
    </row>
    <row r="107" spans="1:54" x14ac:dyDescent="0.35">
      <c r="B107" s="8"/>
      <c r="C107" s="60" t="s">
        <v>199</v>
      </c>
      <c r="D107" s="54"/>
      <c r="E107" s="6"/>
      <c r="F107" s="19"/>
      <c r="G107" s="24">
        <v>5127.9799999999996</v>
      </c>
      <c r="H107" s="24">
        <v>2.4299999999999997</v>
      </c>
      <c r="I107" s="31"/>
      <c r="J107" s="31"/>
      <c r="K107" s="35"/>
    </row>
    <row r="108" spans="1:54" x14ac:dyDescent="0.35">
      <c r="C108" s="58" t="s">
        <v>185</v>
      </c>
      <c r="D108" s="54"/>
      <c r="E108" s="6"/>
      <c r="F108" s="19"/>
      <c r="G108" s="25">
        <v>5127.9799999999996</v>
      </c>
      <c r="H108" s="25">
        <v>2.4299999999999997</v>
      </c>
      <c r="I108" s="31"/>
      <c r="J108" s="31"/>
      <c r="K108" s="35"/>
    </row>
    <row r="109" spans="1:54" x14ac:dyDescent="0.35">
      <c r="C109" s="57"/>
      <c r="D109" s="54"/>
      <c r="E109" s="6"/>
      <c r="F109" s="19"/>
      <c r="G109" s="24"/>
      <c r="H109" s="24"/>
      <c r="I109" s="31"/>
      <c r="J109" s="31"/>
      <c r="K109" s="35"/>
    </row>
    <row r="110" spans="1:54" x14ac:dyDescent="0.35">
      <c r="C110" s="61" t="s">
        <v>200</v>
      </c>
      <c r="D110" s="55"/>
      <c r="E110" s="5"/>
      <c r="F110" s="20"/>
      <c r="G110" s="26">
        <v>213416.06</v>
      </c>
      <c r="H110" s="26">
        <v>100</v>
      </c>
      <c r="I110" s="32"/>
      <c r="J110" s="32"/>
      <c r="K110" s="36"/>
    </row>
    <row r="113" spans="1:256" x14ac:dyDescent="0.35">
      <c r="C113" s="1" t="s">
        <v>201</v>
      </c>
    </row>
    <row r="114" spans="1:256" x14ac:dyDescent="0.35">
      <c r="C114" s="37" t="s">
        <v>202</v>
      </c>
      <c r="D114" s="37"/>
      <c r="E114" s="37"/>
      <c r="F114" s="37"/>
      <c r="G114" s="37"/>
      <c r="H114" s="37"/>
      <c r="I114" s="37"/>
      <c r="J114" s="37"/>
      <c r="K114" s="37"/>
    </row>
    <row r="115" spans="1:256" x14ac:dyDescent="0.35">
      <c r="C115" s="2" t="s">
        <v>203</v>
      </c>
    </row>
    <row r="116" spans="1:256" x14ac:dyDescent="0.35">
      <c r="C116" s="2" t="s">
        <v>204</v>
      </c>
    </row>
    <row r="117" spans="1:256" ht="30" customHeight="1" x14ac:dyDescent="0.35">
      <c r="C117" s="205" t="s">
        <v>205</v>
      </c>
      <c r="D117" s="206"/>
      <c r="E117" s="206"/>
      <c r="F117" s="206"/>
      <c r="G117" s="206"/>
      <c r="H117" s="206"/>
      <c r="I117" s="206"/>
      <c r="J117" s="206"/>
      <c r="K117" s="206"/>
    </row>
    <row r="118" spans="1:256" x14ac:dyDescent="0.35">
      <c r="C118" s="2" t="s">
        <v>206</v>
      </c>
    </row>
    <row r="120" spans="1:256" x14ac:dyDescent="0.35">
      <c r="C120" s="2" t="s">
        <v>5006</v>
      </c>
      <c r="E120" s="2" t="s">
        <v>2</v>
      </c>
    </row>
    <row r="122" spans="1:256" x14ac:dyDescent="0.35">
      <c r="C122" s="2" t="s">
        <v>5007</v>
      </c>
      <c r="E122" s="2" t="s">
        <v>2</v>
      </c>
    </row>
    <row r="124" spans="1:256" x14ac:dyDescent="0.35">
      <c r="C124" s="2" t="s">
        <v>5056</v>
      </c>
    </row>
    <row r="126" spans="1:256" x14ac:dyDescent="0.35">
      <c r="C126" s="2" t="s">
        <v>5057</v>
      </c>
    </row>
    <row r="127" spans="1:256" s="86" customFormat="1" ht="35.25" customHeight="1" x14ac:dyDescent="0.35">
      <c r="A127" s="82"/>
      <c r="B127" s="82"/>
      <c r="C127" s="87" t="s">
        <v>5012</v>
      </c>
      <c r="D127" s="91" t="s">
        <v>5013</v>
      </c>
      <c r="E127" s="91" t="s">
        <v>5014</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x14ac:dyDescent="0.35">
      <c r="A128" s="82"/>
      <c r="B128" s="82"/>
      <c r="C128" s="89" t="s">
        <v>5015</v>
      </c>
      <c r="D128" s="92">
        <v>21.567499999999999</v>
      </c>
      <c r="E128" s="92">
        <v>21.6861</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9" t="s">
        <v>5025</v>
      </c>
      <c r="D129" s="92">
        <v>15.7898</v>
      </c>
      <c r="E129" s="92">
        <v>15.8766</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35">
      <c r="A130" s="82"/>
      <c r="B130" s="82"/>
      <c r="C130" s="89" t="s">
        <v>5016</v>
      </c>
      <c r="D130" s="92">
        <v>47.706899999999997</v>
      </c>
      <c r="E130" s="92">
        <v>47.969099999999997</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35">
      <c r="A131" s="82"/>
      <c r="B131" s="82"/>
      <c r="C131" s="89" t="s">
        <v>5017</v>
      </c>
      <c r="D131" s="92">
        <v>24.090399999999999</v>
      </c>
      <c r="E131" s="92">
        <v>24.235800000000001</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35">
      <c r="A132" s="82"/>
      <c r="B132" s="82"/>
      <c r="C132" s="89" t="s">
        <v>5027</v>
      </c>
      <c r="D132" s="92">
        <v>16.426500000000001</v>
      </c>
      <c r="E132" s="92">
        <v>16.525600000000001</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35">
      <c r="A133" s="82"/>
      <c r="B133" s="82"/>
      <c r="C133" s="89" t="s">
        <v>5018</v>
      </c>
      <c r="D133" s="92">
        <v>51.767299999999999</v>
      </c>
      <c r="E133" s="92">
        <v>52.079799999999999</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ht="85" customHeight="1" x14ac:dyDescent="0.35">
      <c r="A134" s="82"/>
      <c r="B134" s="82"/>
      <c r="C134" s="207" t="s">
        <v>5051</v>
      </c>
      <c r="D134" s="208"/>
      <c r="E134" s="209"/>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6" spans="1:256" x14ac:dyDescent="0.35">
      <c r="C136" s="2" t="s">
        <v>5058</v>
      </c>
      <c r="E136" s="2" t="s">
        <v>2</v>
      </c>
    </row>
    <row r="138" spans="1:256" x14ac:dyDescent="0.35">
      <c r="C138" s="2" t="s">
        <v>5059</v>
      </c>
      <c r="E138" s="2" t="s">
        <v>2</v>
      </c>
    </row>
    <row r="140" spans="1:256" x14ac:dyDescent="0.35">
      <c r="C140" s="2" t="s">
        <v>5008</v>
      </c>
      <c r="E140" s="2" t="s">
        <v>2</v>
      </c>
    </row>
    <row r="142" spans="1:256" x14ac:dyDescent="0.35">
      <c r="C142" s="2" t="s">
        <v>5009</v>
      </c>
      <c r="E142" s="2" t="s">
        <v>2</v>
      </c>
    </row>
    <row r="144" spans="1:256" x14ac:dyDescent="0.35">
      <c r="C144" s="2" t="s">
        <v>5010</v>
      </c>
      <c r="E144" s="100" t="s">
        <v>5229</v>
      </c>
    </row>
    <row r="146" spans="3:5" x14ac:dyDescent="0.35">
      <c r="C146" s="2" t="s">
        <v>5011</v>
      </c>
      <c r="E146" s="101" t="s">
        <v>5243</v>
      </c>
    </row>
    <row r="148" spans="3:5" x14ac:dyDescent="0.35">
      <c r="C148" s="2" t="s">
        <v>5060</v>
      </c>
      <c r="E148" s="2" t="s">
        <v>2</v>
      </c>
    </row>
    <row r="150" spans="3:5" x14ac:dyDescent="0.35">
      <c r="C150" s="1" t="s">
        <v>5156</v>
      </c>
      <c r="E150" s="94" t="s">
        <v>5157</v>
      </c>
    </row>
    <row r="151" spans="3:5" x14ac:dyDescent="0.35">
      <c r="E151" s="2" t="s">
        <v>5174</v>
      </c>
    </row>
  </sheetData>
  <mergeCells count="2">
    <mergeCell ref="C117:K117"/>
    <mergeCell ref="C134:E134"/>
  </mergeCells>
  <hyperlinks>
    <hyperlink ref="J2" location="'Index'!A1" display="'Index'!A1" xr:uid="{20D7370B-0ED9-4358-A9F7-67CD930AF0D3}"/>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DC76-A9E5-4836-9C0C-AF5374A33EFB}">
  <sheetPr codeName="Sheet1"/>
  <dimension ref="A1:IZ148"/>
  <sheetViews>
    <sheetView showGridLines="0" zoomScale="90" zoomScaleNormal="90" workbookViewId="0">
      <pane ySplit="6" topLeftCell="A13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4" width="19.54296875" style="13" customWidth="1"/>
    <col min="15" max="15" width="19.54296875" style="3" customWidth="1"/>
    <col min="16" max="16" width="9.1796875" style="3" bestFit="1" customWidth="1"/>
    <col min="17" max="17" width="7.453125" style="2" bestFit="1" customWidth="1"/>
    <col min="18" max="18" width="6.7265625" style="2" bestFit="1" customWidth="1"/>
    <col min="19" max="19" width="9.81640625" style="2" bestFit="1" customWidth="1"/>
    <col min="20" max="20" width="21.1796875" style="2" bestFit="1" customWidth="1"/>
    <col min="21" max="21" width="16.453125" style="2" bestFit="1" customWidth="1"/>
    <col min="22" max="22" width="7.26953125" style="2" bestFit="1" customWidth="1"/>
    <col min="23" max="23" width="9.26953125" style="2" bestFit="1" customWidth="1"/>
    <col min="24" max="24" width="17.81640625" style="2" bestFit="1" customWidth="1"/>
    <col min="25" max="25" width="6.7265625" style="2" bestFit="1" customWidth="1"/>
    <col min="26" max="26" width="19.1796875" style="2" bestFit="1" customWidth="1"/>
    <col min="27" max="27" width="25.1796875" style="2" bestFit="1" customWidth="1"/>
    <col min="28" max="28" width="21.453125" style="2" bestFit="1" customWidth="1"/>
    <col min="29" max="29" width="19.7265625" style="2" bestFit="1" customWidth="1"/>
    <col min="30" max="30" width="14" style="2" bestFit="1" customWidth="1"/>
    <col min="31" max="31" width="13.1796875" style="2" bestFit="1" customWidth="1"/>
    <col min="32" max="32" width="9.26953125" style="2" bestFit="1" customWidth="1"/>
    <col min="33" max="33" width="13.1796875" style="2" bestFit="1" customWidth="1"/>
    <col min="34" max="34" width="7.453125" style="2" bestFit="1" customWidth="1"/>
    <col min="35" max="35" width="19.453125" style="2" bestFit="1" customWidth="1"/>
    <col min="36" max="36" width="20.81640625" style="2" bestFit="1" customWidth="1"/>
    <col min="37" max="37" width="19" style="2" bestFit="1" customWidth="1"/>
    <col min="38" max="38" width="25.81640625" style="2" bestFit="1" customWidth="1"/>
    <col min="39" max="39" width="14.54296875" style="3" bestFit="1" customWidth="1"/>
    <col min="40" max="40" width="14.453125" style="2" bestFit="1" customWidth="1"/>
    <col min="41" max="41" width="27.26953125" style="2" bestFit="1" customWidth="1"/>
    <col min="42" max="42" width="11.54296875" style="2" bestFit="1" customWidth="1"/>
    <col min="43" max="43" width="6.26953125" style="2" bestFit="1" customWidth="1"/>
    <col min="44" max="44" width="7" style="2" bestFit="1" customWidth="1"/>
    <col min="45" max="45" width="23.81640625" style="2" bestFit="1" customWidth="1"/>
    <col min="46" max="46" width="12.81640625" style="2" bestFit="1" customWidth="1"/>
    <col min="47" max="47" width="11.26953125" style="2" bestFit="1" customWidth="1"/>
    <col min="48" max="48" width="15.26953125" style="2" bestFit="1" customWidth="1"/>
    <col min="49" max="49" width="21.1796875" style="2" bestFit="1" customWidth="1"/>
    <col min="50" max="50" width="23.81640625" style="2" bestFit="1" customWidth="1"/>
    <col min="51" max="51" width="14.453125" style="2" bestFit="1" customWidth="1"/>
    <col min="52" max="52" width="11.1796875" style="3" bestFit="1" customWidth="1"/>
    <col min="53" max="53" width="15" style="2" bestFit="1" customWidth="1"/>
    <col min="54" max="54" width="11.7265625" style="3" bestFit="1" customWidth="1"/>
    <col min="55" max="55" width="23.54296875" style="2" bestFit="1" customWidth="1"/>
    <col min="56" max="56" width="22.1796875" style="2" bestFit="1" customWidth="1"/>
    <col min="57" max="57" width="21" style="2" bestFit="1" customWidth="1"/>
    <col min="58" max="58" width="15.7265625" style="3" bestFit="1" customWidth="1"/>
    <col min="59" max="59" width="10.453125" style="2" bestFit="1" customWidth="1"/>
    <col min="60" max="60" width="13.7265625" style="2" bestFit="1" customWidth="1"/>
    <col min="61" max="61" width="18" style="2" bestFit="1" customWidth="1"/>
    <col min="62" max="62" width="19.7265625" style="2" bestFit="1" customWidth="1"/>
    <col min="63" max="63" width="13.81640625" style="2" bestFit="1" customWidth="1"/>
    <col min="64" max="64" width="15.7265625" style="2" bestFit="1" customWidth="1"/>
    <col min="65" max="65" width="28.54296875" style="2" bestFit="1" customWidth="1"/>
    <col min="66" max="66" width="20.26953125" style="2" bestFit="1" customWidth="1"/>
    <col min="67" max="67" width="16" style="2" bestFit="1" customWidth="1"/>
    <col min="68" max="68" width="13.7265625" style="2" bestFit="1" customWidth="1"/>
    <col min="69" max="69" width="28.1796875" style="2" bestFit="1" customWidth="1"/>
    <col min="70" max="70" width="15.81640625" style="2" bestFit="1" customWidth="1"/>
    <col min="71" max="71" width="26.26953125" style="2" bestFit="1" customWidth="1"/>
    <col min="72" max="72" width="13.1796875" style="2" bestFit="1" customWidth="1"/>
    <col min="73" max="73" width="15" style="2" bestFit="1" customWidth="1"/>
    <col min="74" max="74" width="9" style="2" bestFit="1" customWidth="1"/>
    <col min="75" max="75" width="18" style="2" bestFit="1" customWidth="1"/>
    <col min="76" max="76" width="14.26953125" style="2" bestFit="1" customWidth="1"/>
    <col min="77" max="77" width="15.7265625" style="2" bestFit="1" customWidth="1"/>
    <col min="78" max="78" width="18.7265625" style="2" bestFit="1" customWidth="1"/>
    <col min="79" max="79" width="16.1796875" style="2" bestFit="1" customWidth="1"/>
    <col min="80" max="80" width="23.54296875" style="2" bestFit="1" customWidth="1"/>
    <col min="81" max="81" width="23.81640625" style="2" bestFit="1" customWidth="1"/>
    <col min="82" max="82" width="22.81640625" style="2" bestFit="1" customWidth="1"/>
    <col min="83" max="83" width="11.7265625" style="2" bestFit="1" customWidth="1"/>
    <col min="84" max="84" width="11.81640625" style="2" bestFit="1" customWidth="1"/>
    <col min="85" max="85" width="15.1796875" style="2" bestFit="1" customWidth="1"/>
    <col min="86" max="86" width="15.26953125" style="2" bestFit="1" customWidth="1"/>
    <col min="87" max="87" width="19.54296875" style="2" bestFit="1" customWidth="1"/>
    <col min="88" max="88" width="21.54296875" style="2" bestFit="1" customWidth="1"/>
    <col min="89" max="89" width="18.81640625" style="2" bestFit="1" customWidth="1"/>
    <col min="90" max="90" width="8.7265625" style="2" bestFit="1" customWidth="1"/>
    <col min="91" max="91" width="8.81640625" style="2" bestFit="1" customWidth="1"/>
    <col min="92" max="92" width="13.1796875" style="2" bestFit="1" customWidth="1"/>
    <col min="93" max="93" width="9.54296875" style="2" bestFit="1" customWidth="1"/>
    <col min="94" max="94" width="9.7265625" style="2" bestFit="1" customWidth="1"/>
    <col min="95" max="95" width="14" style="2" bestFit="1" customWidth="1"/>
    <col min="96" max="96" width="17" style="2" bestFit="1" customWidth="1"/>
    <col min="97" max="97" width="17.26953125" style="2" bestFit="1" customWidth="1"/>
    <col min="98" max="98" width="21.54296875" style="2" bestFit="1" customWidth="1"/>
    <col min="99" max="99" width="17.7265625" style="2" bestFit="1" customWidth="1"/>
    <col min="100" max="100" width="14.54296875" style="2" bestFit="1" customWidth="1"/>
    <col min="101" max="101" width="15.7265625" style="2" bestFit="1" customWidth="1"/>
    <col min="102" max="102" width="19.1796875" style="2" bestFit="1" customWidth="1"/>
    <col min="103" max="103" width="12.453125" style="2" bestFit="1" customWidth="1"/>
    <col min="104" max="105" width="14.81640625" style="2" bestFit="1" customWidth="1"/>
    <col min="106" max="106" width="14.453125" style="2" bestFit="1" customWidth="1"/>
    <col min="107" max="107" width="23.1796875" style="2" bestFit="1" customWidth="1"/>
    <col min="108" max="108" width="26" style="2" bestFit="1" customWidth="1"/>
    <col min="109" max="109" width="19.453125" style="2" bestFit="1" customWidth="1"/>
    <col min="110" max="110" width="21.54296875" style="2" bestFit="1" customWidth="1"/>
    <col min="111" max="111" width="25.81640625" style="2" bestFit="1" customWidth="1"/>
    <col min="112" max="112" width="18.54296875" style="2" bestFit="1" customWidth="1"/>
    <col min="113" max="113" width="16.26953125" style="2" bestFit="1" customWidth="1"/>
    <col min="114" max="114" width="15.453125" style="2" bestFit="1" customWidth="1"/>
    <col min="115" max="115" width="17.26953125" style="2" bestFit="1" customWidth="1"/>
    <col min="116" max="116" width="17.453125" style="2" bestFit="1" customWidth="1"/>
    <col min="117" max="117" width="21.7265625" style="2" bestFit="1" customWidth="1"/>
    <col min="118" max="118" width="17.26953125" style="2" bestFit="1" customWidth="1"/>
    <col min="119" max="119" width="17.453125" style="2" bestFit="1" customWidth="1"/>
    <col min="120" max="120" width="21.7265625" style="2" bestFit="1" customWidth="1"/>
    <col min="121" max="121" width="13.453125" style="2" bestFit="1" customWidth="1"/>
    <col min="122" max="219" width="12" style="2" customWidth="1"/>
    <col min="220" max="220" width="17.1796875" style="2" customWidth="1"/>
    <col min="221" max="260" width="13.81640625" style="2"/>
  </cols>
  <sheetData>
    <row r="1" spans="1:58" x14ac:dyDescent="0.35">
      <c r="A1" s="8"/>
      <c r="C1" s="8"/>
      <c r="D1" s="8"/>
      <c r="E1" s="8"/>
      <c r="F1" s="15"/>
      <c r="G1" s="12"/>
      <c r="H1" s="12"/>
      <c r="I1" s="12"/>
      <c r="J1" s="12"/>
      <c r="K1" s="12"/>
      <c r="L1" s="12"/>
      <c r="M1" s="12"/>
      <c r="N1" s="12"/>
      <c r="O1" s="11"/>
      <c r="P1" s="11"/>
      <c r="AM1" s="11"/>
      <c r="AZ1" s="11"/>
      <c r="BB1" s="11"/>
      <c r="BF1" s="11"/>
    </row>
    <row r="2" spans="1:58" ht="19" x14ac:dyDescent="0.5">
      <c r="C2" s="7" t="s">
        <v>26</v>
      </c>
      <c r="D2" s="8" t="s">
        <v>27</v>
      </c>
      <c r="J2" s="38" t="s">
        <v>4539</v>
      </c>
      <c r="K2" s="38"/>
      <c r="L2" s="38"/>
      <c r="M2" s="38"/>
      <c r="N2" s="38"/>
    </row>
    <row r="3" spans="1:58" ht="16" x14ac:dyDescent="0.4">
      <c r="C3" s="1" t="s">
        <v>28</v>
      </c>
      <c r="D3" s="21" t="s">
        <v>29</v>
      </c>
    </row>
    <row r="4" spans="1:58" ht="15" x14ac:dyDescent="0.4">
      <c r="C4" s="1" t="s">
        <v>30</v>
      </c>
      <c r="D4" s="22">
        <v>46142</v>
      </c>
    </row>
    <row r="5" spans="1:58" x14ac:dyDescent="0.35">
      <c r="C5" s="1"/>
    </row>
    <row r="6" spans="1:58" ht="40.5" x14ac:dyDescent="0.35">
      <c r="C6" s="56" t="s">
        <v>31</v>
      </c>
      <c r="D6" s="52" t="s">
        <v>32</v>
      </c>
      <c r="E6" s="9" t="s">
        <v>33</v>
      </c>
      <c r="F6" s="17" t="s">
        <v>34</v>
      </c>
      <c r="G6" s="14" t="s">
        <v>35</v>
      </c>
      <c r="H6" s="14" t="s">
        <v>36</v>
      </c>
      <c r="I6" s="29" t="s">
        <v>37</v>
      </c>
      <c r="J6" s="29" t="s">
        <v>38</v>
      </c>
      <c r="K6" s="73" t="s">
        <v>4937</v>
      </c>
      <c r="L6" s="73" t="s">
        <v>4938</v>
      </c>
      <c r="M6" s="73" t="s">
        <v>4939</v>
      </c>
      <c r="N6" s="73" t="s">
        <v>4940</v>
      </c>
      <c r="O6" s="33" t="s">
        <v>39</v>
      </c>
    </row>
    <row r="7" spans="1:58" x14ac:dyDescent="0.35">
      <c r="C7" s="57"/>
      <c r="D7" s="53"/>
      <c r="E7" s="4"/>
      <c r="F7" s="18"/>
      <c r="G7" s="23"/>
      <c r="H7" s="23"/>
      <c r="I7" s="30"/>
      <c r="J7" s="30"/>
      <c r="K7" s="30"/>
      <c r="L7" s="30"/>
      <c r="M7" s="30"/>
      <c r="N7" s="30"/>
      <c r="O7" s="34"/>
    </row>
    <row r="8" spans="1:58" x14ac:dyDescent="0.35">
      <c r="A8" s="10"/>
      <c r="B8" s="28"/>
      <c r="C8" s="58" t="s">
        <v>0</v>
      </c>
      <c r="D8" s="54"/>
      <c r="E8" s="6"/>
      <c r="F8" s="19"/>
      <c r="G8" s="24"/>
      <c r="H8" s="24"/>
      <c r="I8" s="31"/>
      <c r="J8" s="31"/>
      <c r="K8" s="31"/>
      <c r="L8" s="31"/>
      <c r="M8" s="31"/>
      <c r="N8" s="31"/>
      <c r="O8" s="35"/>
    </row>
    <row r="9" spans="1:58" x14ac:dyDescent="0.35">
      <c r="C9" s="59" t="s">
        <v>1</v>
      </c>
      <c r="D9" s="54"/>
      <c r="E9" s="6"/>
      <c r="F9" s="19"/>
      <c r="G9" s="24"/>
      <c r="H9" s="24"/>
      <c r="I9" s="31"/>
      <c r="J9" s="31"/>
      <c r="K9" s="31"/>
      <c r="L9" s="31"/>
      <c r="M9" s="31"/>
      <c r="N9" s="31"/>
      <c r="O9" s="35"/>
    </row>
    <row r="10" spans="1:58" x14ac:dyDescent="0.35">
      <c r="C10" s="59" t="s">
        <v>40</v>
      </c>
      <c r="D10" s="54"/>
      <c r="E10" s="6"/>
      <c r="F10" s="19"/>
      <c r="G10" s="24"/>
      <c r="H10" s="24"/>
      <c r="I10" s="31"/>
      <c r="J10" s="31"/>
      <c r="K10" s="31"/>
      <c r="L10" s="31"/>
      <c r="M10" s="31"/>
      <c r="N10" s="31"/>
      <c r="O10" s="35"/>
    </row>
    <row r="11" spans="1:58" x14ac:dyDescent="0.35">
      <c r="B11" s="8" t="s">
        <v>41</v>
      </c>
      <c r="C11" s="60" t="s">
        <v>42</v>
      </c>
      <c r="D11" s="54" t="s">
        <v>43</v>
      </c>
      <c r="E11" s="6" t="s">
        <v>44</v>
      </c>
      <c r="F11" s="19">
        <v>3390000</v>
      </c>
      <c r="G11" s="24">
        <v>42829.26</v>
      </c>
      <c r="H11" s="24">
        <v>8.1300000000000008</v>
      </c>
      <c r="I11" s="31"/>
      <c r="J11" s="31"/>
      <c r="K11" s="31">
        <v>76.7</v>
      </c>
      <c r="L11" s="31">
        <v>100</v>
      </c>
      <c r="M11" s="79" t="s">
        <v>4962</v>
      </c>
      <c r="N11" s="79" t="s">
        <v>4962</v>
      </c>
      <c r="O11" s="35"/>
    </row>
    <row r="12" spans="1:58" x14ac:dyDescent="0.35">
      <c r="B12" s="8" t="s">
        <v>45</v>
      </c>
      <c r="C12" s="60" t="s">
        <v>46</v>
      </c>
      <c r="D12" s="54" t="s">
        <v>47</v>
      </c>
      <c r="E12" s="6" t="s">
        <v>44</v>
      </c>
      <c r="F12" s="19">
        <v>5389800</v>
      </c>
      <c r="G12" s="24">
        <v>41593.089999999997</v>
      </c>
      <c r="H12" s="24">
        <v>7.9</v>
      </c>
      <c r="I12" s="31"/>
      <c r="J12" s="31"/>
      <c r="K12" s="31">
        <v>80.099999999999994</v>
      </c>
      <c r="L12" s="31">
        <v>100</v>
      </c>
      <c r="M12" s="79" t="s">
        <v>4963</v>
      </c>
      <c r="N12" s="79" t="s">
        <v>4963</v>
      </c>
      <c r="O12" s="35"/>
    </row>
    <row r="13" spans="1:58" x14ac:dyDescent="0.35">
      <c r="B13" s="8" t="s">
        <v>48</v>
      </c>
      <c r="C13" s="60" t="s">
        <v>49</v>
      </c>
      <c r="D13" s="54" t="s">
        <v>50</v>
      </c>
      <c r="E13" s="6" t="s">
        <v>44</v>
      </c>
      <c r="F13" s="19">
        <v>2065000</v>
      </c>
      <c r="G13" s="24">
        <v>26190.400000000001</v>
      </c>
      <c r="H13" s="24">
        <v>4.97</v>
      </c>
      <c r="I13" s="31"/>
      <c r="J13" s="31"/>
      <c r="K13" s="31">
        <v>81.7</v>
      </c>
      <c r="L13" s="31">
        <v>98.3</v>
      </c>
      <c r="M13" s="79" t="s">
        <v>4964</v>
      </c>
      <c r="N13" s="79" t="s">
        <v>4964</v>
      </c>
      <c r="O13" s="35"/>
    </row>
    <row r="14" spans="1:58" x14ac:dyDescent="0.35">
      <c r="B14" s="8" t="s">
        <v>51</v>
      </c>
      <c r="C14" s="60" t="s">
        <v>52</v>
      </c>
      <c r="D14" s="54" t="s">
        <v>53</v>
      </c>
      <c r="E14" s="6" t="s">
        <v>54</v>
      </c>
      <c r="F14" s="19">
        <v>620709</v>
      </c>
      <c r="G14" s="24">
        <v>24915.26</v>
      </c>
      <c r="H14" s="24">
        <v>4.7300000000000004</v>
      </c>
      <c r="I14" s="31"/>
      <c r="J14" s="31"/>
      <c r="K14" s="31">
        <v>71.3</v>
      </c>
      <c r="L14" s="31">
        <v>79.599999999999994</v>
      </c>
      <c r="M14" s="79" t="s">
        <v>4965</v>
      </c>
      <c r="N14" s="79" t="s">
        <v>4965</v>
      </c>
      <c r="O14" s="35"/>
    </row>
    <row r="15" spans="1:58" x14ac:dyDescent="0.35">
      <c r="B15" s="8" t="s">
        <v>55</v>
      </c>
      <c r="C15" s="60" t="s">
        <v>56</v>
      </c>
      <c r="D15" s="54" t="s">
        <v>57</v>
      </c>
      <c r="E15" s="6" t="s">
        <v>58</v>
      </c>
      <c r="F15" s="19">
        <v>2106277</v>
      </c>
      <c r="G15" s="24">
        <v>24891.98</v>
      </c>
      <c r="H15" s="24">
        <v>4.7300000000000004</v>
      </c>
      <c r="I15" s="31"/>
      <c r="J15" s="31"/>
      <c r="K15" s="31">
        <v>80.900000000000006</v>
      </c>
      <c r="L15" s="31">
        <v>100</v>
      </c>
      <c r="M15" s="79" t="s">
        <v>4966</v>
      </c>
      <c r="N15" s="79" t="s">
        <v>4966</v>
      </c>
      <c r="O15" s="35"/>
    </row>
    <row r="16" spans="1:58" x14ac:dyDescent="0.35">
      <c r="B16" s="8" t="s">
        <v>59</v>
      </c>
      <c r="C16" s="60" t="s">
        <v>60</v>
      </c>
      <c r="D16" s="54" t="s">
        <v>61</v>
      </c>
      <c r="E16" s="6" t="s">
        <v>44</v>
      </c>
      <c r="F16" s="19">
        <v>2000000</v>
      </c>
      <c r="G16" s="24">
        <v>21369</v>
      </c>
      <c r="H16" s="24">
        <v>4.0599999999999996</v>
      </c>
      <c r="I16" s="31"/>
      <c r="J16" s="31"/>
      <c r="K16" s="31">
        <v>71.2</v>
      </c>
      <c r="L16" s="31">
        <v>100</v>
      </c>
      <c r="M16" s="79" t="s">
        <v>4967</v>
      </c>
      <c r="N16" s="79" t="s">
        <v>4967</v>
      </c>
      <c r="O16" s="35"/>
    </row>
    <row r="17" spans="2:15" x14ac:dyDescent="0.35">
      <c r="B17" s="8" t="s">
        <v>62</v>
      </c>
      <c r="C17" s="60" t="s">
        <v>63</v>
      </c>
      <c r="D17" s="54" t="s">
        <v>64</v>
      </c>
      <c r="E17" s="6" t="s">
        <v>65</v>
      </c>
      <c r="F17" s="19">
        <v>154000</v>
      </c>
      <c r="G17" s="24">
        <v>20503.560000000001</v>
      </c>
      <c r="H17" s="24">
        <v>3.89</v>
      </c>
      <c r="I17" s="31"/>
      <c r="J17" s="31"/>
      <c r="K17" s="31">
        <v>76.599999999999994</v>
      </c>
      <c r="L17" s="31">
        <v>100</v>
      </c>
      <c r="M17" s="79" t="s">
        <v>4968</v>
      </c>
      <c r="N17" s="79" t="s">
        <v>4968</v>
      </c>
      <c r="O17" s="35"/>
    </row>
    <row r="18" spans="2:15" x14ac:dyDescent="0.35">
      <c r="B18" s="8" t="s">
        <v>66</v>
      </c>
      <c r="C18" s="60" t="s">
        <v>67</v>
      </c>
      <c r="D18" s="54" t="s">
        <v>68</v>
      </c>
      <c r="E18" s="6" t="s">
        <v>44</v>
      </c>
      <c r="F18" s="19">
        <v>5165000</v>
      </c>
      <c r="G18" s="24">
        <v>19797.45</v>
      </c>
      <c r="H18" s="24">
        <v>3.76</v>
      </c>
      <c r="I18" s="31"/>
      <c r="J18" s="31"/>
      <c r="K18" s="31">
        <v>79.099999999999994</v>
      </c>
      <c r="L18" s="31">
        <v>100</v>
      </c>
      <c r="M18" s="79" t="s">
        <v>4969</v>
      </c>
      <c r="N18" s="79" t="s">
        <v>4969</v>
      </c>
      <c r="O18" s="35"/>
    </row>
    <row r="19" spans="2:15" x14ac:dyDescent="0.35">
      <c r="B19" s="8" t="s">
        <v>69</v>
      </c>
      <c r="C19" s="60" t="s">
        <v>70</v>
      </c>
      <c r="D19" s="54" t="s">
        <v>71</v>
      </c>
      <c r="E19" s="6" t="s">
        <v>72</v>
      </c>
      <c r="F19" s="19">
        <v>2100000</v>
      </c>
      <c r="G19" s="24">
        <v>19677</v>
      </c>
      <c r="H19" s="24">
        <v>3.74</v>
      </c>
      <c r="I19" s="31"/>
      <c r="J19" s="31"/>
      <c r="K19" s="31">
        <v>78.7</v>
      </c>
      <c r="L19" s="31">
        <v>100</v>
      </c>
      <c r="M19" s="79" t="s">
        <v>4970</v>
      </c>
      <c r="N19" s="79" t="s">
        <v>4970</v>
      </c>
      <c r="O19" s="35"/>
    </row>
    <row r="20" spans="2:15" x14ac:dyDescent="0.35">
      <c r="B20" s="8" t="s">
        <v>73</v>
      </c>
      <c r="C20" s="60" t="s">
        <v>74</v>
      </c>
      <c r="D20" s="54" t="s">
        <v>75</v>
      </c>
      <c r="E20" s="6" t="s">
        <v>76</v>
      </c>
      <c r="F20" s="19">
        <v>151000</v>
      </c>
      <c r="G20" s="24">
        <v>17494.86</v>
      </c>
      <c r="H20" s="24">
        <v>3.32</v>
      </c>
      <c r="I20" s="31"/>
      <c r="J20" s="31"/>
      <c r="K20" s="31">
        <v>71.099999999999994</v>
      </c>
      <c r="L20" s="31">
        <v>100</v>
      </c>
      <c r="M20" s="79" t="s">
        <v>4971</v>
      </c>
      <c r="N20" s="79" t="s">
        <v>4971</v>
      </c>
      <c r="O20" s="35"/>
    </row>
    <row r="21" spans="2:15" x14ac:dyDescent="0.35">
      <c r="B21" s="8" t="s">
        <v>77</v>
      </c>
      <c r="C21" s="60" t="s">
        <v>78</v>
      </c>
      <c r="D21" s="54" t="s">
        <v>79</v>
      </c>
      <c r="E21" s="6" t="s">
        <v>80</v>
      </c>
      <c r="F21" s="19">
        <v>1682000</v>
      </c>
      <c r="G21" s="24">
        <v>17459.16</v>
      </c>
      <c r="H21" s="24">
        <v>3.32</v>
      </c>
      <c r="I21" s="31"/>
      <c r="J21" s="31"/>
      <c r="K21" s="31">
        <v>68.400000000000006</v>
      </c>
      <c r="L21" s="31">
        <v>100</v>
      </c>
      <c r="M21" s="79" t="s">
        <v>4972</v>
      </c>
      <c r="N21" s="79" t="s">
        <v>4972</v>
      </c>
      <c r="O21" s="35"/>
    </row>
    <row r="22" spans="2:15" x14ac:dyDescent="0.35">
      <c r="B22" s="8" t="s">
        <v>81</v>
      </c>
      <c r="C22" s="60" t="s">
        <v>82</v>
      </c>
      <c r="D22" s="54" t="s">
        <v>83</v>
      </c>
      <c r="E22" s="6" t="s">
        <v>84</v>
      </c>
      <c r="F22" s="19">
        <v>600000</v>
      </c>
      <c r="G22" s="24">
        <v>14667</v>
      </c>
      <c r="H22" s="24">
        <v>2.79</v>
      </c>
      <c r="I22" s="31"/>
      <c r="J22" s="31"/>
      <c r="K22" s="31">
        <v>74.099999999999994</v>
      </c>
      <c r="L22" s="31">
        <v>100</v>
      </c>
      <c r="M22" s="79" t="s">
        <v>4973</v>
      </c>
      <c r="N22" s="79" t="s">
        <v>4973</v>
      </c>
      <c r="O22" s="35"/>
    </row>
    <row r="23" spans="2:15" x14ac:dyDescent="0.35">
      <c r="B23" s="8" t="s">
        <v>85</v>
      </c>
      <c r="C23" s="60" t="s">
        <v>86</v>
      </c>
      <c r="D23" s="54" t="s">
        <v>87</v>
      </c>
      <c r="E23" s="6" t="s">
        <v>88</v>
      </c>
      <c r="F23" s="19">
        <v>1005000</v>
      </c>
      <c r="G23" s="24">
        <v>14379.54</v>
      </c>
      <c r="H23" s="24">
        <v>2.73</v>
      </c>
      <c r="I23" s="31"/>
      <c r="J23" s="31"/>
      <c r="K23" s="31">
        <v>68</v>
      </c>
      <c r="L23" s="31">
        <v>100</v>
      </c>
      <c r="M23" s="79" t="s">
        <v>4974</v>
      </c>
      <c r="N23" s="79" t="s">
        <v>4974</v>
      </c>
      <c r="O23" s="35"/>
    </row>
    <row r="24" spans="2:15" x14ac:dyDescent="0.35">
      <c r="B24" s="8" t="s">
        <v>89</v>
      </c>
      <c r="C24" s="60" t="s">
        <v>90</v>
      </c>
      <c r="D24" s="54" t="s">
        <v>91</v>
      </c>
      <c r="E24" s="6" t="s">
        <v>65</v>
      </c>
      <c r="F24" s="19">
        <v>389000</v>
      </c>
      <c r="G24" s="24">
        <v>13587.38</v>
      </c>
      <c r="H24" s="24">
        <v>2.58</v>
      </c>
      <c r="I24" s="31"/>
      <c r="J24" s="31"/>
      <c r="K24" s="31">
        <v>73.3</v>
      </c>
      <c r="L24" s="31">
        <v>63</v>
      </c>
      <c r="M24" s="79" t="s">
        <v>4975</v>
      </c>
      <c r="N24" s="79" t="s">
        <v>4975</v>
      </c>
      <c r="O24" s="35"/>
    </row>
    <row r="25" spans="2:15" x14ac:dyDescent="0.35">
      <c r="B25" s="8" t="s">
        <v>92</v>
      </c>
      <c r="C25" s="60" t="s">
        <v>93</v>
      </c>
      <c r="D25" s="54" t="s">
        <v>94</v>
      </c>
      <c r="E25" s="6" t="s">
        <v>58</v>
      </c>
      <c r="F25" s="19">
        <v>270000</v>
      </c>
      <c r="G25" s="24">
        <v>11527.92</v>
      </c>
      <c r="H25" s="24">
        <v>2.19</v>
      </c>
      <c r="I25" s="31"/>
      <c r="J25" s="31"/>
      <c r="K25" s="31">
        <v>78.900000000000006</v>
      </c>
      <c r="L25" s="31">
        <v>100</v>
      </c>
      <c r="M25" s="79" t="s">
        <v>4976</v>
      </c>
      <c r="N25" s="79" t="s">
        <v>4976</v>
      </c>
      <c r="O25" s="35"/>
    </row>
    <row r="26" spans="2:15" x14ac:dyDescent="0.35">
      <c r="B26" s="8" t="s">
        <v>95</v>
      </c>
      <c r="C26" s="60" t="s">
        <v>96</v>
      </c>
      <c r="D26" s="54" t="s">
        <v>97</v>
      </c>
      <c r="E26" s="6" t="s">
        <v>98</v>
      </c>
      <c r="F26" s="19">
        <v>292000</v>
      </c>
      <c r="G26" s="24">
        <v>11119.94</v>
      </c>
      <c r="H26" s="24">
        <v>2.11</v>
      </c>
      <c r="I26" s="31"/>
      <c r="J26" s="31"/>
      <c r="K26" s="31">
        <v>61.5</v>
      </c>
      <c r="L26" s="31">
        <v>80</v>
      </c>
      <c r="M26" s="79" t="s">
        <v>4977</v>
      </c>
      <c r="N26" s="79" t="s">
        <v>4977</v>
      </c>
      <c r="O26" s="35"/>
    </row>
    <row r="27" spans="2:15" x14ac:dyDescent="0.35">
      <c r="B27" s="8" t="s">
        <v>99</v>
      </c>
      <c r="C27" s="60" t="s">
        <v>100</v>
      </c>
      <c r="D27" s="54" t="s">
        <v>101</v>
      </c>
      <c r="E27" s="6" t="s">
        <v>65</v>
      </c>
      <c r="F27" s="19">
        <v>150800</v>
      </c>
      <c r="G27" s="24">
        <v>10720.37</v>
      </c>
      <c r="H27" s="24">
        <v>2.04</v>
      </c>
      <c r="I27" s="31"/>
      <c r="J27" s="31"/>
      <c r="K27" s="31">
        <v>73.599999999999994</v>
      </c>
      <c r="L27" s="31">
        <v>100</v>
      </c>
      <c r="M27" s="79" t="s">
        <v>4978</v>
      </c>
      <c r="N27" s="79" t="s">
        <v>4978</v>
      </c>
      <c r="O27" s="35"/>
    </row>
    <row r="28" spans="2:15" x14ac:dyDescent="0.35">
      <c r="B28" s="8" t="s">
        <v>102</v>
      </c>
      <c r="C28" s="60" t="s">
        <v>103</v>
      </c>
      <c r="D28" s="54" t="s">
        <v>104</v>
      </c>
      <c r="E28" s="6" t="s">
        <v>98</v>
      </c>
      <c r="F28" s="19">
        <v>145000</v>
      </c>
      <c r="G28" s="24">
        <v>10483.5</v>
      </c>
      <c r="H28" s="24">
        <v>1.99</v>
      </c>
      <c r="I28" s="31"/>
      <c r="J28" s="31"/>
      <c r="K28" s="31">
        <v>74.2</v>
      </c>
      <c r="L28" s="31">
        <v>81</v>
      </c>
      <c r="M28" s="79" t="s">
        <v>4979</v>
      </c>
      <c r="N28" s="79" t="s">
        <v>4979</v>
      </c>
      <c r="O28" s="35"/>
    </row>
    <row r="29" spans="2:15" x14ac:dyDescent="0.35">
      <c r="B29" s="8" t="s">
        <v>105</v>
      </c>
      <c r="C29" s="60" t="s">
        <v>106</v>
      </c>
      <c r="D29" s="54" t="s">
        <v>107</v>
      </c>
      <c r="E29" s="6" t="s">
        <v>98</v>
      </c>
      <c r="F29" s="19">
        <v>240435</v>
      </c>
      <c r="G29" s="24">
        <v>9803.98</v>
      </c>
      <c r="H29" s="24">
        <v>1.86</v>
      </c>
      <c r="I29" s="31"/>
      <c r="J29" s="31"/>
      <c r="K29" s="31">
        <v>70.400000000000006</v>
      </c>
      <c r="L29" s="31">
        <v>80</v>
      </c>
      <c r="M29" s="79" t="s">
        <v>4980</v>
      </c>
      <c r="N29" s="79" t="s">
        <v>4980</v>
      </c>
      <c r="O29" s="35"/>
    </row>
    <row r="30" spans="2:15" x14ac:dyDescent="0.35">
      <c r="B30" s="8" t="s">
        <v>108</v>
      </c>
      <c r="C30" s="60" t="s">
        <v>109</v>
      </c>
      <c r="D30" s="54" t="s">
        <v>110</v>
      </c>
      <c r="E30" s="6" t="s">
        <v>111</v>
      </c>
      <c r="F30" s="19">
        <v>698725</v>
      </c>
      <c r="G30" s="24">
        <v>9612.36</v>
      </c>
      <c r="H30" s="24">
        <v>1.83</v>
      </c>
      <c r="I30" s="31"/>
      <c r="J30" s="31"/>
      <c r="K30" s="31">
        <v>69.400000000000006</v>
      </c>
      <c r="L30" s="31">
        <v>100</v>
      </c>
      <c r="M30" s="79" t="s">
        <v>4981</v>
      </c>
      <c r="N30" s="79" t="s">
        <v>4981</v>
      </c>
      <c r="O30" s="35"/>
    </row>
    <row r="31" spans="2:15" x14ac:dyDescent="0.35">
      <c r="B31" s="8" t="s">
        <v>112</v>
      </c>
      <c r="C31" s="60" t="s">
        <v>113</v>
      </c>
      <c r="D31" s="54" t="s">
        <v>114</v>
      </c>
      <c r="E31" s="6" t="s">
        <v>115</v>
      </c>
      <c r="F31" s="19">
        <v>276000</v>
      </c>
      <c r="G31" s="24">
        <v>9463.49</v>
      </c>
      <c r="H31" s="24">
        <v>1.8</v>
      </c>
      <c r="I31" s="31"/>
      <c r="J31" s="31"/>
      <c r="K31" s="31">
        <v>70.7</v>
      </c>
      <c r="L31" s="78" t="s">
        <v>4961</v>
      </c>
      <c r="M31" s="79" t="s">
        <v>4995</v>
      </c>
      <c r="N31" s="77" t="s">
        <v>4961</v>
      </c>
      <c r="O31" s="35"/>
    </row>
    <row r="32" spans="2:15" x14ac:dyDescent="0.35">
      <c r="B32" s="8" t="s">
        <v>116</v>
      </c>
      <c r="C32" s="60" t="s">
        <v>117</v>
      </c>
      <c r="D32" s="54" t="s">
        <v>118</v>
      </c>
      <c r="E32" s="6" t="s">
        <v>119</v>
      </c>
      <c r="F32" s="19">
        <v>130000</v>
      </c>
      <c r="G32" s="24">
        <v>8453.25</v>
      </c>
      <c r="H32" s="24">
        <v>1.61</v>
      </c>
      <c r="I32" s="31"/>
      <c r="J32" s="31"/>
      <c r="K32" s="31">
        <v>74.3</v>
      </c>
      <c r="L32" s="31">
        <v>100</v>
      </c>
      <c r="M32" s="79" t="s">
        <v>4982</v>
      </c>
      <c r="N32" s="79" t="s">
        <v>4982</v>
      </c>
      <c r="O32" s="35"/>
    </row>
    <row r="33" spans="2:15" x14ac:dyDescent="0.35">
      <c r="B33" s="8" t="s">
        <v>120</v>
      </c>
      <c r="C33" s="60" t="s">
        <v>121</v>
      </c>
      <c r="D33" s="54" t="s">
        <v>122</v>
      </c>
      <c r="E33" s="6" t="s">
        <v>123</v>
      </c>
      <c r="F33" s="19">
        <v>135000</v>
      </c>
      <c r="G33" s="24">
        <v>7730.1</v>
      </c>
      <c r="H33" s="24">
        <v>1.47</v>
      </c>
      <c r="I33" s="31"/>
      <c r="J33" s="31"/>
      <c r="K33" s="31">
        <v>64.2</v>
      </c>
      <c r="L33" s="31">
        <v>100</v>
      </c>
      <c r="M33" s="79" t="s">
        <v>4983</v>
      </c>
      <c r="N33" s="79" t="s">
        <v>4983</v>
      </c>
      <c r="O33" s="35"/>
    </row>
    <row r="34" spans="2:15" x14ac:dyDescent="0.35">
      <c r="B34" s="8" t="s">
        <v>124</v>
      </c>
      <c r="C34" s="60" t="s">
        <v>125</v>
      </c>
      <c r="D34" s="54" t="s">
        <v>126</v>
      </c>
      <c r="E34" s="6" t="s">
        <v>127</v>
      </c>
      <c r="F34" s="19">
        <v>1204792</v>
      </c>
      <c r="G34" s="24">
        <v>7660.67</v>
      </c>
      <c r="H34" s="24">
        <v>1.46</v>
      </c>
      <c r="I34" s="31"/>
      <c r="J34" s="31"/>
      <c r="K34" s="31">
        <v>76.599999999999994</v>
      </c>
      <c r="L34" s="31">
        <v>100</v>
      </c>
      <c r="M34" s="79" t="s">
        <v>4984</v>
      </c>
      <c r="N34" s="79" t="s">
        <v>4984</v>
      </c>
      <c r="O34" s="35"/>
    </row>
    <row r="35" spans="2:15" x14ac:dyDescent="0.35">
      <c r="B35" s="8" t="s">
        <v>128</v>
      </c>
      <c r="C35" s="60" t="s">
        <v>129</v>
      </c>
      <c r="D35" s="54" t="s">
        <v>130</v>
      </c>
      <c r="E35" s="6" t="s">
        <v>131</v>
      </c>
      <c r="F35" s="19">
        <v>185000</v>
      </c>
      <c r="G35" s="24">
        <v>7630.88</v>
      </c>
      <c r="H35" s="24">
        <v>1.45</v>
      </c>
      <c r="I35" s="31"/>
      <c r="J35" s="31"/>
      <c r="K35" s="31">
        <v>72.2</v>
      </c>
      <c r="L35" s="31">
        <v>100</v>
      </c>
      <c r="M35" s="79" t="s">
        <v>4985</v>
      </c>
      <c r="N35" s="79" t="s">
        <v>4985</v>
      </c>
      <c r="O35" s="35"/>
    </row>
    <row r="36" spans="2:15" x14ac:dyDescent="0.35">
      <c r="B36" s="8" t="s">
        <v>132</v>
      </c>
      <c r="C36" s="60" t="s">
        <v>133</v>
      </c>
      <c r="D36" s="54" t="s">
        <v>134</v>
      </c>
      <c r="E36" s="6" t="s">
        <v>135</v>
      </c>
      <c r="F36" s="19">
        <v>432000</v>
      </c>
      <c r="G36" s="24">
        <v>7212.67</v>
      </c>
      <c r="H36" s="24">
        <v>1.37</v>
      </c>
      <c r="I36" s="31"/>
      <c r="J36" s="31"/>
      <c r="K36" s="31">
        <v>68.8</v>
      </c>
      <c r="L36" s="31">
        <v>95.8</v>
      </c>
      <c r="M36" s="79" t="s">
        <v>4986</v>
      </c>
      <c r="N36" s="79" t="s">
        <v>4986</v>
      </c>
      <c r="O36" s="35"/>
    </row>
    <row r="37" spans="2:15" x14ac:dyDescent="0.35">
      <c r="B37" s="8" t="s">
        <v>136</v>
      </c>
      <c r="C37" s="60" t="s">
        <v>137</v>
      </c>
      <c r="D37" s="54" t="s">
        <v>138</v>
      </c>
      <c r="E37" s="6" t="s">
        <v>139</v>
      </c>
      <c r="F37" s="19">
        <v>18900</v>
      </c>
      <c r="G37" s="24">
        <v>6952.37</v>
      </c>
      <c r="H37" s="24">
        <v>1.32</v>
      </c>
      <c r="I37" s="31"/>
      <c r="J37" s="31"/>
      <c r="K37" s="31">
        <v>76.400000000000006</v>
      </c>
      <c r="L37" s="31">
        <v>99.3</v>
      </c>
      <c r="M37" s="79" t="s">
        <v>4987</v>
      </c>
      <c r="N37" s="79" t="s">
        <v>4987</v>
      </c>
      <c r="O37" s="35"/>
    </row>
    <row r="38" spans="2:15" x14ac:dyDescent="0.35">
      <c r="B38" s="8" t="s">
        <v>140</v>
      </c>
      <c r="C38" s="60" t="s">
        <v>141</v>
      </c>
      <c r="D38" s="54" t="s">
        <v>142</v>
      </c>
      <c r="E38" s="6" t="s">
        <v>143</v>
      </c>
      <c r="F38" s="19">
        <v>1350000</v>
      </c>
      <c r="G38" s="24">
        <v>6936.98</v>
      </c>
      <c r="H38" s="24">
        <v>1.32</v>
      </c>
      <c r="I38" s="31"/>
      <c r="J38" s="31"/>
      <c r="K38" s="31">
        <v>78.900000000000006</v>
      </c>
      <c r="L38" s="31">
        <v>92</v>
      </c>
      <c r="M38" s="79" t="s">
        <v>4988</v>
      </c>
      <c r="N38" s="79" t="s">
        <v>4988</v>
      </c>
      <c r="O38" s="35"/>
    </row>
    <row r="39" spans="2:15" x14ac:dyDescent="0.35">
      <c r="B39" s="8" t="s">
        <v>144</v>
      </c>
      <c r="C39" s="60" t="s">
        <v>145</v>
      </c>
      <c r="D39" s="54" t="s">
        <v>146</v>
      </c>
      <c r="E39" s="6" t="s">
        <v>131</v>
      </c>
      <c r="F39" s="19">
        <v>1140000</v>
      </c>
      <c r="G39" s="24">
        <v>6922.65</v>
      </c>
      <c r="H39" s="24">
        <v>1.31</v>
      </c>
      <c r="I39" s="31"/>
      <c r="J39" s="31"/>
      <c r="K39" s="31">
        <v>75.7</v>
      </c>
      <c r="L39" s="31">
        <v>100</v>
      </c>
      <c r="M39" s="79" t="s">
        <v>4989</v>
      </c>
      <c r="N39" s="79" t="s">
        <v>4989</v>
      </c>
      <c r="O39" s="35"/>
    </row>
    <row r="40" spans="2:15" x14ac:dyDescent="0.35">
      <c r="B40" s="8" t="s">
        <v>147</v>
      </c>
      <c r="C40" s="60" t="s">
        <v>148</v>
      </c>
      <c r="D40" s="54" t="s">
        <v>149</v>
      </c>
      <c r="E40" s="6" t="s">
        <v>84</v>
      </c>
      <c r="F40" s="19">
        <v>565000</v>
      </c>
      <c r="G40" s="24">
        <v>6710.22</v>
      </c>
      <c r="H40" s="24">
        <v>1.27</v>
      </c>
      <c r="I40" s="31"/>
      <c r="J40" s="31"/>
      <c r="K40" s="31">
        <v>68.7</v>
      </c>
      <c r="L40" s="78" t="s">
        <v>4961</v>
      </c>
      <c r="M40" s="79" t="s">
        <v>4996</v>
      </c>
      <c r="N40" s="31" t="s">
        <v>4961</v>
      </c>
      <c r="O40" s="35"/>
    </row>
    <row r="41" spans="2:15" x14ac:dyDescent="0.35">
      <c r="B41" s="8" t="s">
        <v>150</v>
      </c>
      <c r="C41" s="60" t="s">
        <v>151</v>
      </c>
      <c r="D41" s="54" t="s">
        <v>152</v>
      </c>
      <c r="E41" s="6" t="s">
        <v>153</v>
      </c>
      <c r="F41" s="19">
        <v>2457530</v>
      </c>
      <c r="G41" s="24">
        <v>6506.56</v>
      </c>
      <c r="H41" s="24">
        <v>1.24</v>
      </c>
      <c r="I41" s="31"/>
      <c r="J41" s="31"/>
      <c r="K41" s="31">
        <v>65.900000000000006</v>
      </c>
      <c r="L41" s="31">
        <v>77</v>
      </c>
      <c r="M41" s="79" t="s">
        <v>4990</v>
      </c>
      <c r="N41" s="79" t="s">
        <v>4990</v>
      </c>
      <c r="O41" s="35"/>
    </row>
    <row r="42" spans="2:15" x14ac:dyDescent="0.35">
      <c r="B42" s="8" t="s">
        <v>154</v>
      </c>
      <c r="C42" s="60" t="s">
        <v>155</v>
      </c>
      <c r="D42" s="54" t="s">
        <v>156</v>
      </c>
      <c r="E42" s="6" t="s">
        <v>135</v>
      </c>
      <c r="F42" s="19">
        <v>345000</v>
      </c>
      <c r="G42" s="24">
        <v>6331.44</v>
      </c>
      <c r="H42" s="24">
        <v>1.2</v>
      </c>
      <c r="I42" s="31"/>
      <c r="J42" s="31"/>
      <c r="K42" s="31">
        <v>74.8</v>
      </c>
      <c r="L42" s="31">
        <v>100</v>
      </c>
      <c r="M42" s="79" t="s">
        <v>4991</v>
      </c>
      <c r="N42" s="79" t="s">
        <v>4991</v>
      </c>
      <c r="O42" s="35"/>
    </row>
    <row r="43" spans="2:15" x14ac:dyDescent="0.35">
      <c r="B43" s="8" t="s">
        <v>157</v>
      </c>
      <c r="C43" s="60" t="s">
        <v>158</v>
      </c>
      <c r="D43" s="54" t="s">
        <v>159</v>
      </c>
      <c r="E43" s="6" t="s">
        <v>84</v>
      </c>
      <c r="F43" s="19">
        <v>420000</v>
      </c>
      <c r="G43" s="24">
        <v>6007.68</v>
      </c>
      <c r="H43" s="24">
        <v>1.1399999999999999</v>
      </c>
      <c r="I43" s="31"/>
      <c r="J43" s="31"/>
      <c r="K43" s="31">
        <v>73</v>
      </c>
      <c r="L43" s="31">
        <v>82</v>
      </c>
      <c r="M43" s="79" t="s">
        <v>4992</v>
      </c>
      <c r="N43" s="79" t="s">
        <v>4992</v>
      </c>
      <c r="O43" s="35"/>
    </row>
    <row r="44" spans="2:15" x14ac:dyDescent="0.35">
      <c r="B44" s="8" t="s">
        <v>160</v>
      </c>
      <c r="C44" s="60" t="s">
        <v>161</v>
      </c>
      <c r="D44" s="54" t="s">
        <v>162</v>
      </c>
      <c r="E44" s="6" t="s">
        <v>163</v>
      </c>
      <c r="F44" s="19">
        <v>165000</v>
      </c>
      <c r="G44" s="24">
        <v>5983.4</v>
      </c>
      <c r="H44" s="24">
        <v>1.1399999999999999</v>
      </c>
      <c r="I44" s="31"/>
      <c r="J44" s="31"/>
      <c r="K44" s="31">
        <v>74.099999999999994</v>
      </c>
      <c r="L44" s="31">
        <v>74</v>
      </c>
      <c r="M44" s="79" t="s">
        <v>4993</v>
      </c>
      <c r="N44" s="79" t="s">
        <v>4993</v>
      </c>
      <c r="O44" s="35"/>
    </row>
    <row r="45" spans="2:15" x14ac:dyDescent="0.35">
      <c r="B45" s="8" t="s">
        <v>164</v>
      </c>
      <c r="C45" s="60" t="s">
        <v>165</v>
      </c>
      <c r="D45" s="54" t="s">
        <v>166</v>
      </c>
      <c r="E45" s="6" t="s">
        <v>119</v>
      </c>
      <c r="F45" s="19">
        <v>250000</v>
      </c>
      <c r="G45" s="24">
        <v>5616.75</v>
      </c>
      <c r="H45" s="24">
        <v>1.07</v>
      </c>
      <c r="I45" s="31"/>
      <c r="J45" s="31"/>
      <c r="K45" s="31">
        <v>64.8</v>
      </c>
      <c r="L45" s="31">
        <v>100</v>
      </c>
      <c r="M45" s="79" t="s">
        <v>4994</v>
      </c>
      <c r="N45" s="79" t="s">
        <v>4994</v>
      </c>
      <c r="O45" s="35"/>
    </row>
    <row r="46" spans="2:15" x14ac:dyDescent="0.35">
      <c r="B46" s="8" t="s">
        <v>167</v>
      </c>
      <c r="C46" s="60" t="s">
        <v>168</v>
      </c>
      <c r="D46" s="54" t="s">
        <v>169</v>
      </c>
      <c r="E46" s="6" t="s">
        <v>170</v>
      </c>
      <c r="F46" s="19">
        <v>410000</v>
      </c>
      <c r="G46" s="24">
        <v>5605.52</v>
      </c>
      <c r="H46" s="24">
        <v>1.06</v>
      </c>
      <c r="I46" s="31"/>
      <c r="J46" s="31"/>
      <c r="K46" s="31">
        <v>72.400000000000006</v>
      </c>
      <c r="L46" s="78" t="s">
        <v>4961</v>
      </c>
      <c r="M46" s="79" t="s">
        <v>4997</v>
      </c>
      <c r="N46" s="31" t="s">
        <v>4961</v>
      </c>
      <c r="O46" s="35"/>
    </row>
    <row r="47" spans="2:15" x14ac:dyDescent="0.35">
      <c r="B47" s="8" t="s">
        <v>171</v>
      </c>
      <c r="C47" s="60" t="s">
        <v>172</v>
      </c>
      <c r="D47" s="54" t="s">
        <v>173</v>
      </c>
      <c r="E47" s="6" t="s">
        <v>127</v>
      </c>
      <c r="F47" s="19">
        <v>1136255</v>
      </c>
      <c r="G47" s="24">
        <v>5438.12</v>
      </c>
      <c r="H47" s="24">
        <v>1.03</v>
      </c>
      <c r="I47" s="31"/>
      <c r="J47" s="31"/>
      <c r="K47" s="31">
        <v>64.2</v>
      </c>
      <c r="L47" s="31">
        <v>100</v>
      </c>
      <c r="M47" s="79" t="s">
        <v>4998</v>
      </c>
      <c r="N47" s="79" t="s">
        <v>4998</v>
      </c>
      <c r="O47" s="35"/>
    </row>
    <row r="48" spans="2:15" x14ac:dyDescent="0.35">
      <c r="B48" s="8" t="s">
        <v>174</v>
      </c>
      <c r="C48" s="60" t="s">
        <v>175</v>
      </c>
      <c r="D48" s="54" t="s">
        <v>176</v>
      </c>
      <c r="E48" s="6" t="s">
        <v>177</v>
      </c>
      <c r="F48" s="19">
        <v>17000</v>
      </c>
      <c r="G48" s="24">
        <v>5275.1</v>
      </c>
      <c r="H48" s="24">
        <v>1</v>
      </c>
      <c r="I48" s="31"/>
      <c r="J48" s="31"/>
      <c r="K48" s="31">
        <v>66.5</v>
      </c>
      <c r="L48" s="78" t="s">
        <v>4961</v>
      </c>
      <c r="M48" s="79" t="s">
        <v>4999</v>
      </c>
      <c r="N48" s="79" t="s">
        <v>4999</v>
      </c>
      <c r="O48" s="35"/>
    </row>
    <row r="49" spans="2:15" x14ac:dyDescent="0.35">
      <c r="B49" s="8" t="s">
        <v>178</v>
      </c>
      <c r="C49" s="60" t="s">
        <v>179</v>
      </c>
      <c r="D49" s="54" t="s">
        <v>180</v>
      </c>
      <c r="E49" s="6" t="s">
        <v>84</v>
      </c>
      <c r="F49" s="19">
        <v>1100000</v>
      </c>
      <c r="G49" s="24">
        <v>5204.1000000000004</v>
      </c>
      <c r="H49" s="24">
        <v>0.99</v>
      </c>
      <c r="I49" s="31"/>
      <c r="J49" s="31"/>
      <c r="K49" s="31">
        <v>65.599999999999994</v>
      </c>
      <c r="L49" s="31">
        <v>100</v>
      </c>
      <c r="M49" s="79" t="s">
        <v>5000</v>
      </c>
      <c r="N49" s="79" t="s">
        <v>5000</v>
      </c>
      <c r="O49" s="35"/>
    </row>
    <row r="50" spans="2:15" x14ac:dyDescent="0.35">
      <c r="B50" s="8" t="s">
        <v>181</v>
      </c>
      <c r="C50" s="60" t="s">
        <v>182</v>
      </c>
      <c r="D50" s="54" t="s">
        <v>183</v>
      </c>
      <c r="E50" s="6" t="s">
        <v>184</v>
      </c>
      <c r="F50" s="19">
        <v>205666</v>
      </c>
      <c r="G50" s="24">
        <v>4311.17</v>
      </c>
      <c r="H50" s="24">
        <v>0.82</v>
      </c>
      <c r="I50" s="31"/>
      <c r="J50" s="31"/>
      <c r="K50" s="31">
        <v>75.599999999999994</v>
      </c>
      <c r="L50" s="31">
        <v>94</v>
      </c>
      <c r="M50" s="79" t="s">
        <v>5001</v>
      </c>
      <c r="N50" s="79" t="s">
        <v>5001</v>
      </c>
      <c r="O50" s="35"/>
    </row>
    <row r="51" spans="2:15" x14ac:dyDescent="0.35">
      <c r="C51" s="58" t="s">
        <v>185</v>
      </c>
      <c r="D51" s="54"/>
      <c r="E51" s="6"/>
      <c r="F51" s="19"/>
      <c r="G51" s="25">
        <v>514576.13</v>
      </c>
      <c r="H51" s="25">
        <v>97.74</v>
      </c>
      <c r="I51" s="31"/>
      <c r="J51" s="31"/>
      <c r="K51" s="31"/>
      <c r="L51" s="31"/>
      <c r="M51" s="31"/>
      <c r="N51" s="31"/>
      <c r="O51" s="35"/>
    </row>
    <row r="52" spans="2:15" x14ac:dyDescent="0.35">
      <c r="C52" s="57"/>
      <c r="D52" s="54"/>
      <c r="E52" s="6"/>
      <c r="F52" s="19"/>
      <c r="G52" s="24"/>
      <c r="H52" s="24"/>
      <c r="I52" s="31"/>
      <c r="J52" s="31"/>
      <c r="K52" s="31"/>
      <c r="L52" s="31"/>
      <c r="M52" s="31"/>
      <c r="N52" s="31"/>
      <c r="O52" s="35"/>
    </row>
    <row r="53" spans="2:15" x14ac:dyDescent="0.35">
      <c r="C53" s="58" t="s">
        <v>3</v>
      </c>
      <c r="D53" s="54"/>
      <c r="E53" s="6"/>
      <c r="F53" s="19"/>
      <c r="G53" s="24" t="s">
        <v>2</v>
      </c>
      <c r="H53" s="24" t="s">
        <v>2</v>
      </c>
      <c r="I53" s="31"/>
      <c r="J53" s="31"/>
      <c r="K53" s="31"/>
      <c r="L53" s="31"/>
      <c r="M53" s="31"/>
      <c r="N53" s="31"/>
      <c r="O53" s="35"/>
    </row>
    <row r="54" spans="2:15" x14ac:dyDescent="0.35">
      <c r="C54" s="57"/>
      <c r="D54" s="54"/>
      <c r="E54" s="6"/>
      <c r="F54" s="19"/>
      <c r="G54" s="24"/>
      <c r="H54" s="24"/>
      <c r="I54" s="31"/>
      <c r="J54" s="31"/>
      <c r="K54" s="31"/>
      <c r="L54" s="31"/>
      <c r="M54" s="31"/>
      <c r="N54" s="31"/>
      <c r="O54" s="35"/>
    </row>
    <row r="55" spans="2:15" x14ac:dyDescent="0.35">
      <c r="C55" s="59" t="s">
        <v>4</v>
      </c>
      <c r="D55" s="54"/>
      <c r="E55" s="6"/>
      <c r="F55" s="19"/>
      <c r="G55" s="24"/>
      <c r="H55" s="24"/>
      <c r="I55" s="31"/>
      <c r="J55" s="31"/>
      <c r="K55" s="31"/>
      <c r="L55" s="31"/>
      <c r="M55" s="31"/>
      <c r="N55" s="31"/>
      <c r="O55" s="35"/>
    </row>
    <row r="56" spans="2:15" x14ac:dyDescent="0.35">
      <c r="B56" s="8" t="s">
        <v>186</v>
      </c>
      <c r="C56" s="60" t="s">
        <v>187</v>
      </c>
      <c r="D56" s="54" t="s">
        <v>188</v>
      </c>
      <c r="E56" s="6" t="s">
        <v>189</v>
      </c>
      <c r="F56" s="19">
        <v>27000</v>
      </c>
      <c r="G56" s="62">
        <v>0</v>
      </c>
      <c r="H56" s="24" t="s">
        <v>4856</v>
      </c>
      <c r="I56" s="31"/>
      <c r="J56" s="31"/>
      <c r="K56" s="78" t="s">
        <v>4961</v>
      </c>
      <c r="L56" s="78" t="s">
        <v>4961</v>
      </c>
      <c r="M56" s="31" t="s">
        <v>4961</v>
      </c>
      <c r="N56" s="31" t="s">
        <v>4961</v>
      </c>
      <c r="O56" s="35" t="s">
        <v>4953</v>
      </c>
    </row>
    <row r="57" spans="2:15" x14ac:dyDescent="0.35">
      <c r="B57" s="8" t="s">
        <v>190</v>
      </c>
      <c r="C57" s="60" t="s">
        <v>191</v>
      </c>
      <c r="D57" s="54" t="s">
        <v>192</v>
      </c>
      <c r="E57" s="6" t="s">
        <v>163</v>
      </c>
      <c r="F57" s="19">
        <v>80000</v>
      </c>
      <c r="G57" s="62">
        <v>0</v>
      </c>
      <c r="H57" s="24" t="s">
        <v>4856</v>
      </c>
      <c r="I57" s="31"/>
      <c r="J57" s="31"/>
      <c r="K57" s="78" t="s">
        <v>4961</v>
      </c>
      <c r="L57" s="78" t="s">
        <v>4961</v>
      </c>
      <c r="M57" s="31" t="s">
        <v>4961</v>
      </c>
      <c r="N57" s="31" t="s">
        <v>4961</v>
      </c>
      <c r="O57" s="35" t="s">
        <v>4953</v>
      </c>
    </row>
    <row r="58" spans="2:15" x14ac:dyDescent="0.35">
      <c r="C58" s="58" t="s">
        <v>185</v>
      </c>
      <c r="D58" s="54"/>
      <c r="E58" s="6"/>
      <c r="F58" s="19"/>
      <c r="G58" s="63">
        <v>0</v>
      </c>
      <c r="H58" s="25" t="s">
        <v>4856</v>
      </c>
      <c r="I58" s="31"/>
      <c r="J58" s="31"/>
      <c r="K58" s="31"/>
      <c r="L58" s="31"/>
      <c r="M58" s="31"/>
      <c r="N58" s="31"/>
      <c r="O58" s="35"/>
    </row>
    <row r="59" spans="2:15" x14ac:dyDescent="0.35">
      <c r="C59" s="57"/>
      <c r="D59" s="54"/>
      <c r="E59" s="6"/>
      <c r="F59" s="19"/>
      <c r="G59" s="24"/>
      <c r="H59" s="24"/>
      <c r="I59" s="31"/>
      <c r="J59" s="31"/>
      <c r="K59" s="31"/>
      <c r="L59" s="31"/>
      <c r="M59" s="31"/>
      <c r="N59" s="31"/>
      <c r="O59" s="35"/>
    </row>
    <row r="60" spans="2:15" x14ac:dyDescent="0.35">
      <c r="C60" s="58" t="s">
        <v>5</v>
      </c>
      <c r="D60" s="54"/>
      <c r="E60" s="6"/>
      <c r="F60" s="19"/>
      <c r="G60" s="24"/>
      <c r="H60" s="24"/>
      <c r="I60" s="31"/>
      <c r="J60" s="31"/>
      <c r="K60" s="31"/>
      <c r="L60" s="31"/>
      <c r="M60" s="31"/>
      <c r="N60" s="31"/>
      <c r="O60" s="35"/>
    </row>
    <row r="61" spans="2:15" x14ac:dyDescent="0.35">
      <c r="C61" s="57"/>
      <c r="D61" s="54"/>
      <c r="E61" s="6"/>
      <c r="F61" s="19"/>
      <c r="G61" s="24"/>
      <c r="H61" s="24"/>
      <c r="I61" s="31"/>
      <c r="J61" s="31"/>
      <c r="K61" s="31"/>
      <c r="L61" s="31"/>
      <c r="M61" s="31"/>
      <c r="N61" s="31"/>
      <c r="O61" s="35"/>
    </row>
    <row r="62" spans="2:15" x14ac:dyDescent="0.35">
      <c r="C62" s="58" t="s">
        <v>6</v>
      </c>
      <c r="D62" s="54"/>
      <c r="E62" s="6"/>
      <c r="F62" s="19"/>
      <c r="G62" s="24" t="s">
        <v>2</v>
      </c>
      <c r="H62" s="24" t="s">
        <v>2</v>
      </c>
      <c r="I62" s="31"/>
      <c r="J62" s="31"/>
      <c r="K62" s="31"/>
      <c r="L62" s="31"/>
      <c r="M62" s="31"/>
      <c r="N62" s="31"/>
      <c r="O62" s="35"/>
    </row>
    <row r="63" spans="2:15" x14ac:dyDescent="0.35">
      <c r="C63" s="57"/>
      <c r="D63" s="54"/>
      <c r="E63" s="6"/>
      <c r="F63" s="19"/>
      <c r="G63" s="24"/>
      <c r="H63" s="24"/>
      <c r="I63" s="31"/>
      <c r="J63" s="31"/>
      <c r="K63" s="31"/>
      <c r="L63" s="31"/>
      <c r="M63" s="31"/>
      <c r="N63" s="31"/>
      <c r="O63" s="35"/>
    </row>
    <row r="64" spans="2:15" x14ac:dyDescent="0.35">
      <c r="C64" s="58" t="s">
        <v>7</v>
      </c>
      <c r="D64" s="54"/>
      <c r="E64" s="6"/>
      <c r="F64" s="19"/>
      <c r="G64" s="24" t="s">
        <v>2</v>
      </c>
      <c r="H64" s="24" t="s">
        <v>2</v>
      </c>
      <c r="I64" s="31"/>
      <c r="J64" s="31"/>
      <c r="K64" s="31"/>
      <c r="L64" s="31"/>
      <c r="M64" s="31"/>
      <c r="N64" s="31"/>
      <c r="O64" s="35"/>
    </row>
    <row r="65" spans="1:15" x14ac:dyDescent="0.35">
      <c r="C65" s="57"/>
      <c r="D65" s="54"/>
      <c r="E65" s="6"/>
      <c r="F65" s="19"/>
      <c r="G65" s="24"/>
      <c r="H65" s="24"/>
      <c r="I65" s="31"/>
      <c r="J65" s="31"/>
      <c r="K65" s="31"/>
      <c r="L65" s="31"/>
      <c r="M65" s="31"/>
      <c r="N65" s="31"/>
      <c r="O65" s="35"/>
    </row>
    <row r="66" spans="1:15" x14ac:dyDescent="0.35">
      <c r="C66" s="58" t="s">
        <v>8</v>
      </c>
      <c r="D66" s="54"/>
      <c r="E66" s="6"/>
      <c r="F66" s="19"/>
      <c r="G66" s="24" t="s">
        <v>2</v>
      </c>
      <c r="H66" s="24" t="s">
        <v>2</v>
      </c>
      <c r="I66" s="31"/>
      <c r="J66" s="31"/>
      <c r="K66" s="31"/>
      <c r="L66" s="31"/>
      <c r="M66" s="31"/>
      <c r="N66" s="31"/>
      <c r="O66" s="35"/>
    </row>
    <row r="67" spans="1:15" x14ac:dyDescent="0.35">
      <c r="C67" s="57"/>
      <c r="D67" s="54"/>
      <c r="E67" s="6"/>
      <c r="F67" s="19"/>
      <c r="G67" s="24"/>
      <c r="H67" s="24"/>
      <c r="I67" s="31"/>
      <c r="J67" s="31"/>
      <c r="K67" s="31"/>
      <c r="L67" s="31"/>
      <c r="M67" s="31"/>
      <c r="N67" s="31"/>
      <c r="O67" s="35"/>
    </row>
    <row r="68" spans="1:15" x14ac:dyDescent="0.35">
      <c r="C68" s="58" t="s">
        <v>9</v>
      </c>
      <c r="D68" s="54"/>
      <c r="E68" s="6"/>
      <c r="F68" s="19"/>
      <c r="G68" s="24" t="s">
        <v>2</v>
      </c>
      <c r="H68" s="24" t="s">
        <v>2</v>
      </c>
      <c r="I68" s="31"/>
      <c r="J68" s="31"/>
      <c r="K68" s="31"/>
      <c r="L68" s="31"/>
      <c r="M68" s="31"/>
      <c r="N68" s="31"/>
      <c r="O68" s="35"/>
    </row>
    <row r="69" spans="1:15" x14ac:dyDescent="0.35">
      <c r="C69" s="57"/>
      <c r="D69" s="54"/>
      <c r="E69" s="6"/>
      <c r="F69" s="19"/>
      <c r="G69" s="24"/>
      <c r="H69" s="24"/>
      <c r="I69" s="31"/>
      <c r="J69" s="31"/>
      <c r="K69" s="31"/>
      <c r="L69" s="31"/>
      <c r="M69" s="31"/>
      <c r="N69" s="31"/>
      <c r="O69" s="35"/>
    </row>
    <row r="70" spans="1:15" x14ac:dyDescent="0.35">
      <c r="C70" s="58" t="s">
        <v>10</v>
      </c>
      <c r="D70" s="54"/>
      <c r="E70" s="6"/>
      <c r="F70" s="19"/>
      <c r="G70" s="24" t="s">
        <v>2</v>
      </c>
      <c r="H70" s="24" t="s">
        <v>2</v>
      </c>
      <c r="I70" s="31"/>
      <c r="J70" s="31"/>
      <c r="K70" s="31"/>
      <c r="L70" s="31"/>
      <c r="M70" s="31"/>
      <c r="N70" s="31"/>
      <c r="O70" s="35"/>
    </row>
    <row r="71" spans="1:15" x14ac:dyDescent="0.35">
      <c r="C71" s="57"/>
      <c r="D71" s="54"/>
      <c r="E71" s="6"/>
      <c r="F71" s="19"/>
      <c r="G71" s="24"/>
      <c r="H71" s="24"/>
      <c r="I71" s="31"/>
      <c r="J71" s="31"/>
      <c r="K71" s="31"/>
      <c r="L71" s="31"/>
      <c r="M71" s="31"/>
      <c r="N71" s="31"/>
      <c r="O71" s="35"/>
    </row>
    <row r="72" spans="1:15" x14ac:dyDescent="0.35">
      <c r="C72" s="58" t="s">
        <v>11</v>
      </c>
      <c r="D72" s="54"/>
      <c r="E72" s="6"/>
      <c r="F72" s="19"/>
      <c r="G72" s="24" t="s">
        <v>2</v>
      </c>
      <c r="H72" s="24" t="s">
        <v>2</v>
      </c>
      <c r="I72" s="31"/>
      <c r="J72" s="31"/>
      <c r="K72" s="31"/>
      <c r="L72" s="31"/>
      <c r="M72" s="31"/>
      <c r="N72" s="31"/>
      <c r="O72" s="35"/>
    </row>
    <row r="73" spans="1:15" x14ac:dyDescent="0.35">
      <c r="C73" s="57"/>
      <c r="D73" s="54"/>
      <c r="E73" s="6"/>
      <c r="F73" s="19"/>
      <c r="G73" s="24"/>
      <c r="H73" s="24"/>
      <c r="I73" s="31"/>
      <c r="J73" s="31"/>
      <c r="K73" s="31"/>
      <c r="L73" s="31"/>
      <c r="M73" s="31"/>
      <c r="N73" s="31"/>
      <c r="O73" s="35"/>
    </row>
    <row r="74" spans="1:15" x14ac:dyDescent="0.35">
      <c r="A74" s="10"/>
      <c r="B74" s="28"/>
      <c r="C74" s="58" t="s">
        <v>13</v>
      </c>
      <c r="D74" s="54"/>
      <c r="E74" s="6"/>
      <c r="F74" s="19"/>
      <c r="G74" s="24"/>
      <c r="H74" s="24"/>
      <c r="I74" s="31"/>
      <c r="J74" s="31"/>
      <c r="K74" s="31"/>
      <c r="L74" s="31"/>
      <c r="M74" s="31"/>
      <c r="N74" s="31"/>
      <c r="O74" s="35"/>
    </row>
    <row r="75" spans="1:15" x14ac:dyDescent="0.35">
      <c r="A75" s="28"/>
      <c r="B75" s="28"/>
      <c r="C75" s="58" t="s">
        <v>14</v>
      </c>
      <c r="D75" s="54"/>
      <c r="E75" s="6"/>
      <c r="F75" s="19"/>
      <c r="G75" s="24" t="s">
        <v>2</v>
      </c>
      <c r="H75" s="24" t="s">
        <v>2</v>
      </c>
      <c r="I75" s="31"/>
      <c r="J75" s="31"/>
      <c r="K75" s="31"/>
      <c r="L75" s="31"/>
      <c r="M75" s="31"/>
      <c r="N75" s="31"/>
      <c r="O75" s="35"/>
    </row>
    <row r="76" spans="1:15" x14ac:dyDescent="0.35">
      <c r="A76" s="28"/>
      <c r="B76" s="28"/>
      <c r="C76" s="58"/>
      <c r="D76" s="54"/>
      <c r="E76" s="6"/>
      <c r="F76" s="19"/>
      <c r="G76" s="24"/>
      <c r="H76" s="24"/>
      <c r="I76" s="31"/>
      <c r="J76" s="31"/>
      <c r="K76" s="31"/>
      <c r="L76" s="31"/>
      <c r="M76" s="31"/>
      <c r="N76" s="31"/>
      <c r="O76" s="35"/>
    </row>
    <row r="77" spans="1:15" x14ac:dyDescent="0.35">
      <c r="A77" s="28"/>
      <c r="B77" s="28"/>
      <c r="C77" s="58" t="s">
        <v>15</v>
      </c>
      <c r="D77" s="54"/>
      <c r="E77" s="6"/>
      <c r="F77" s="19"/>
      <c r="G77" s="24" t="s">
        <v>2</v>
      </c>
      <c r="H77" s="24" t="s">
        <v>2</v>
      </c>
      <c r="I77" s="31"/>
      <c r="J77" s="31"/>
      <c r="K77" s="31"/>
      <c r="L77" s="31"/>
      <c r="M77" s="31"/>
      <c r="N77" s="31"/>
      <c r="O77" s="35"/>
    </row>
    <row r="78" spans="1:15" x14ac:dyDescent="0.35">
      <c r="A78" s="28"/>
      <c r="B78" s="28"/>
      <c r="C78" s="58"/>
      <c r="D78" s="54"/>
      <c r="E78" s="6"/>
      <c r="F78" s="19"/>
      <c r="G78" s="24"/>
      <c r="H78" s="24"/>
      <c r="I78" s="31"/>
      <c r="J78" s="31"/>
      <c r="K78" s="31"/>
      <c r="L78" s="31"/>
      <c r="M78" s="31"/>
      <c r="N78" s="31"/>
      <c r="O78" s="35"/>
    </row>
    <row r="79" spans="1:15" x14ac:dyDescent="0.35">
      <c r="C79" s="59" t="s">
        <v>16</v>
      </c>
      <c r="D79" s="54"/>
      <c r="E79" s="6"/>
      <c r="F79" s="19"/>
      <c r="G79" s="24"/>
      <c r="H79" s="24"/>
      <c r="I79" s="31"/>
      <c r="J79" s="31"/>
      <c r="K79" s="31"/>
      <c r="L79" s="31"/>
      <c r="M79" s="31"/>
      <c r="N79" s="31"/>
      <c r="O79" s="35"/>
    </row>
    <row r="80" spans="1:15" x14ac:dyDescent="0.35">
      <c r="B80" s="8" t="s">
        <v>193</v>
      </c>
      <c r="C80" s="60" t="s">
        <v>194</v>
      </c>
      <c r="D80" s="54" t="s">
        <v>195</v>
      </c>
      <c r="E80" s="6" t="s">
        <v>196</v>
      </c>
      <c r="F80" s="19">
        <v>500000</v>
      </c>
      <c r="G80" s="24">
        <v>485.22</v>
      </c>
      <c r="H80" s="24">
        <v>0.09</v>
      </c>
      <c r="I80" s="31">
        <v>5.5027999999999997</v>
      </c>
      <c r="J80" s="31"/>
      <c r="K80" s="78" t="s">
        <v>4961</v>
      </c>
      <c r="L80" s="78" t="s">
        <v>4961</v>
      </c>
      <c r="M80" s="31" t="s">
        <v>4961</v>
      </c>
      <c r="N80" s="31" t="s">
        <v>4961</v>
      </c>
      <c r="O80" s="35"/>
    </row>
    <row r="81" spans="1:15" x14ac:dyDescent="0.35">
      <c r="C81" s="58" t="s">
        <v>185</v>
      </c>
      <c r="D81" s="54"/>
      <c r="E81" s="6"/>
      <c r="F81" s="19"/>
      <c r="G81" s="25">
        <v>485.22</v>
      </c>
      <c r="H81" s="25">
        <v>0.09</v>
      </c>
      <c r="I81" s="31"/>
      <c r="J81" s="31"/>
      <c r="K81" s="31"/>
      <c r="L81" s="31"/>
      <c r="M81" s="31"/>
      <c r="N81" s="31"/>
      <c r="O81" s="35"/>
    </row>
    <row r="82" spans="1:15" x14ac:dyDescent="0.35">
      <c r="C82" s="57"/>
      <c r="D82" s="54"/>
      <c r="E82" s="6"/>
      <c r="F82" s="19"/>
      <c r="G82" s="24"/>
      <c r="H82" s="24"/>
      <c r="I82" s="31"/>
      <c r="J82" s="31"/>
      <c r="K82" s="31"/>
      <c r="L82" s="31"/>
      <c r="M82" s="31"/>
      <c r="N82" s="31"/>
      <c r="O82" s="35"/>
    </row>
    <row r="83" spans="1:15" x14ac:dyDescent="0.35">
      <c r="C83" s="58" t="s">
        <v>17</v>
      </c>
      <c r="D83" s="54"/>
      <c r="E83" s="6"/>
      <c r="F83" s="19"/>
      <c r="G83" s="24" t="s">
        <v>2</v>
      </c>
      <c r="H83" s="24" t="s">
        <v>2</v>
      </c>
      <c r="I83" s="31"/>
      <c r="J83" s="31"/>
      <c r="K83" s="31"/>
      <c r="L83" s="31"/>
      <c r="M83" s="31"/>
      <c r="N83" s="31"/>
      <c r="O83" s="35"/>
    </row>
    <row r="84" spans="1:15" x14ac:dyDescent="0.35">
      <c r="C84" s="57"/>
      <c r="D84" s="54"/>
      <c r="E84" s="6"/>
      <c r="F84" s="19"/>
      <c r="G84" s="24"/>
      <c r="H84" s="24"/>
      <c r="I84" s="31"/>
      <c r="J84" s="31"/>
      <c r="K84" s="31"/>
      <c r="L84" s="31"/>
      <c r="M84" s="31"/>
      <c r="N84" s="31"/>
      <c r="O84" s="35"/>
    </row>
    <row r="85" spans="1:15" x14ac:dyDescent="0.35">
      <c r="C85" s="58" t="s">
        <v>18</v>
      </c>
      <c r="D85" s="54"/>
      <c r="E85" s="6"/>
      <c r="F85" s="19"/>
      <c r="G85" s="24" t="s">
        <v>2</v>
      </c>
      <c r="H85" s="24" t="s">
        <v>2</v>
      </c>
      <c r="I85" s="31"/>
      <c r="J85" s="31"/>
      <c r="K85" s="31"/>
      <c r="L85" s="31"/>
      <c r="M85" s="31"/>
      <c r="N85" s="31"/>
      <c r="O85" s="35"/>
    </row>
    <row r="86" spans="1:15" x14ac:dyDescent="0.35">
      <c r="C86" s="57"/>
      <c r="D86" s="54"/>
      <c r="E86" s="6"/>
      <c r="F86" s="19"/>
      <c r="G86" s="24"/>
      <c r="H86" s="24"/>
      <c r="I86" s="31"/>
      <c r="J86" s="31"/>
      <c r="K86" s="31"/>
      <c r="L86" s="31"/>
      <c r="M86" s="31"/>
      <c r="N86" s="31"/>
      <c r="O86" s="35"/>
    </row>
    <row r="87" spans="1:15" x14ac:dyDescent="0.35">
      <c r="A87" s="10"/>
      <c r="B87" s="28"/>
      <c r="C87" s="58" t="s">
        <v>19</v>
      </c>
      <c r="D87" s="54"/>
      <c r="E87" s="6"/>
      <c r="F87" s="19"/>
      <c r="G87" s="24"/>
      <c r="H87" s="24"/>
      <c r="I87" s="31"/>
      <c r="J87" s="31"/>
      <c r="K87" s="31"/>
      <c r="L87" s="31"/>
      <c r="M87" s="31"/>
      <c r="N87" s="31"/>
      <c r="O87" s="35"/>
    </row>
    <row r="88" spans="1:15" x14ac:dyDescent="0.35">
      <c r="A88" s="28"/>
      <c r="B88" s="28"/>
      <c r="C88" s="58" t="s">
        <v>20</v>
      </c>
      <c r="D88" s="54"/>
      <c r="E88" s="6"/>
      <c r="F88" s="19"/>
      <c r="G88" s="24" t="s">
        <v>2</v>
      </c>
      <c r="H88" s="24" t="s">
        <v>2</v>
      </c>
      <c r="I88" s="31"/>
      <c r="J88" s="31"/>
      <c r="K88" s="31"/>
      <c r="L88" s="31"/>
      <c r="M88" s="31"/>
      <c r="N88" s="31"/>
      <c r="O88" s="35"/>
    </row>
    <row r="89" spans="1:15" x14ac:dyDescent="0.35">
      <c r="A89" s="28"/>
      <c r="B89" s="28"/>
      <c r="C89" s="58"/>
      <c r="D89" s="54"/>
      <c r="E89" s="6"/>
      <c r="F89" s="19"/>
      <c r="G89" s="24"/>
      <c r="H89" s="24"/>
      <c r="I89" s="31"/>
      <c r="J89" s="31"/>
      <c r="K89" s="31"/>
      <c r="L89" s="31"/>
      <c r="M89" s="31"/>
      <c r="N89" s="31"/>
      <c r="O89" s="35"/>
    </row>
    <row r="90" spans="1:15" x14ac:dyDescent="0.35">
      <c r="A90" s="28"/>
      <c r="B90" s="28"/>
      <c r="C90" s="58" t="s">
        <v>21</v>
      </c>
      <c r="D90" s="54"/>
      <c r="E90" s="6"/>
      <c r="F90" s="19"/>
      <c r="G90" s="24" t="s">
        <v>2</v>
      </c>
      <c r="H90" s="24" t="s">
        <v>2</v>
      </c>
      <c r="I90" s="31"/>
      <c r="J90" s="31"/>
      <c r="K90" s="31"/>
      <c r="L90" s="31"/>
      <c r="M90" s="31"/>
      <c r="N90" s="31"/>
      <c r="O90" s="35"/>
    </row>
    <row r="91" spans="1:15" x14ac:dyDescent="0.35">
      <c r="A91" s="28"/>
      <c r="B91" s="28"/>
      <c r="C91" s="58"/>
      <c r="D91" s="54"/>
      <c r="E91" s="6"/>
      <c r="F91" s="19"/>
      <c r="G91" s="24"/>
      <c r="H91" s="24"/>
      <c r="I91" s="31"/>
      <c r="J91" s="31"/>
      <c r="K91" s="31"/>
      <c r="L91" s="31"/>
      <c r="M91" s="31"/>
      <c r="N91" s="31"/>
      <c r="O91" s="35"/>
    </row>
    <row r="92" spans="1:15" x14ac:dyDescent="0.35">
      <c r="A92" s="28"/>
      <c r="B92" s="28"/>
      <c r="C92" s="58" t="s">
        <v>22</v>
      </c>
      <c r="D92" s="54"/>
      <c r="E92" s="6"/>
      <c r="F92" s="19"/>
      <c r="G92" s="24" t="s">
        <v>2</v>
      </c>
      <c r="H92" s="24" t="s">
        <v>2</v>
      </c>
      <c r="I92" s="31"/>
      <c r="J92" s="31"/>
      <c r="K92" s="31"/>
      <c r="L92" s="31"/>
      <c r="M92" s="31"/>
      <c r="N92" s="31"/>
      <c r="O92" s="35"/>
    </row>
    <row r="93" spans="1:15" x14ac:dyDescent="0.35">
      <c r="A93" s="28"/>
      <c r="B93" s="28"/>
      <c r="C93" s="58"/>
      <c r="D93" s="54"/>
      <c r="E93" s="6"/>
      <c r="F93" s="19"/>
      <c r="G93" s="24"/>
      <c r="H93" s="24"/>
      <c r="I93" s="31"/>
      <c r="J93" s="31"/>
      <c r="K93" s="31"/>
      <c r="L93" s="31"/>
      <c r="M93" s="31"/>
      <c r="N93" s="31"/>
      <c r="O93" s="35"/>
    </row>
    <row r="94" spans="1:15" x14ac:dyDescent="0.35">
      <c r="A94" s="28"/>
      <c r="B94" s="28"/>
      <c r="C94" s="58" t="s">
        <v>23</v>
      </c>
      <c r="D94" s="54"/>
      <c r="E94" s="6"/>
      <c r="F94" s="19"/>
      <c r="G94" s="24" t="s">
        <v>2</v>
      </c>
      <c r="H94" s="24" t="s">
        <v>2</v>
      </c>
      <c r="I94" s="31"/>
      <c r="J94" s="31"/>
      <c r="K94" s="31"/>
      <c r="L94" s="31"/>
      <c r="M94" s="31"/>
      <c r="N94" s="31"/>
      <c r="O94" s="35"/>
    </row>
    <row r="95" spans="1:15" x14ac:dyDescent="0.35">
      <c r="A95" s="28"/>
      <c r="B95" s="28"/>
      <c r="C95" s="58"/>
      <c r="D95" s="54"/>
      <c r="E95" s="6"/>
      <c r="F95" s="19"/>
      <c r="G95" s="24"/>
      <c r="H95" s="24"/>
      <c r="I95" s="31"/>
      <c r="J95" s="31"/>
      <c r="K95" s="31"/>
      <c r="L95" s="31"/>
      <c r="M95" s="31"/>
      <c r="N95" s="31"/>
      <c r="O95" s="35"/>
    </row>
    <row r="96" spans="1:15" x14ac:dyDescent="0.35">
      <c r="C96" s="59" t="s">
        <v>24</v>
      </c>
      <c r="D96" s="54"/>
      <c r="E96" s="6"/>
      <c r="F96" s="19"/>
      <c r="G96" s="24"/>
      <c r="H96" s="24"/>
      <c r="I96" s="31"/>
      <c r="J96" s="31"/>
      <c r="K96" s="31"/>
      <c r="L96" s="31"/>
      <c r="M96" s="31"/>
      <c r="N96" s="31"/>
      <c r="O96" s="35"/>
    </row>
    <row r="97" spans="1:58" x14ac:dyDescent="0.35">
      <c r="B97" s="8" t="s">
        <v>197</v>
      </c>
      <c r="C97" s="60" t="s">
        <v>198</v>
      </c>
      <c r="D97" s="54"/>
      <c r="E97" s="6"/>
      <c r="F97" s="19"/>
      <c r="G97" s="24">
        <v>11947.45</v>
      </c>
      <c r="H97" s="24">
        <v>2.27</v>
      </c>
      <c r="I97" s="31"/>
      <c r="J97" s="31"/>
      <c r="K97" s="31" t="s">
        <v>4961</v>
      </c>
      <c r="L97" s="31" t="s">
        <v>4961</v>
      </c>
      <c r="M97" s="31"/>
      <c r="N97" s="31"/>
      <c r="O97" s="35"/>
    </row>
    <row r="98" spans="1:58" x14ac:dyDescent="0.35">
      <c r="C98" s="58" t="s">
        <v>185</v>
      </c>
      <c r="D98" s="54"/>
      <c r="E98" s="6"/>
      <c r="F98" s="19"/>
      <c r="G98" s="25">
        <v>11947.45</v>
      </c>
      <c r="H98" s="25">
        <v>2.27</v>
      </c>
      <c r="I98" s="31"/>
      <c r="J98" s="31"/>
      <c r="K98" s="31"/>
      <c r="L98" s="31"/>
      <c r="M98" s="31"/>
      <c r="N98" s="31"/>
      <c r="O98" s="35"/>
    </row>
    <row r="99" spans="1:58" x14ac:dyDescent="0.35">
      <c r="C99" s="57"/>
      <c r="D99" s="54"/>
      <c r="E99" s="6"/>
      <c r="F99" s="19"/>
      <c r="G99" s="24"/>
      <c r="H99" s="24"/>
      <c r="I99" s="31"/>
      <c r="J99" s="31"/>
      <c r="K99" s="31"/>
      <c r="L99" s="31"/>
      <c r="M99" s="31"/>
      <c r="N99" s="31"/>
      <c r="O99" s="35"/>
    </row>
    <row r="100" spans="1:58" x14ac:dyDescent="0.35">
      <c r="A100" s="10"/>
      <c r="B100" s="28"/>
      <c r="C100" s="58" t="s">
        <v>25</v>
      </c>
      <c r="D100" s="54"/>
      <c r="E100" s="6"/>
      <c r="F100" s="19"/>
      <c r="G100" s="24"/>
      <c r="H100" s="24"/>
      <c r="I100" s="31"/>
      <c r="J100" s="31"/>
      <c r="K100" s="31"/>
      <c r="L100" s="31"/>
      <c r="M100" s="31"/>
      <c r="N100" s="31"/>
      <c r="O100" s="35"/>
    </row>
    <row r="101" spans="1:58" s="2" customFormat="1" ht="13.5" x14ac:dyDescent="0.35">
      <c r="A101" s="28"/>
      <c r="B101" s="28"/>
      <c r="C101" s="57" t="s">
        <v>4855</v>
      </c>
      <c r="D101" s="54"/>
      <c r="E101" s="6"/>
      <c r="F101" s="19"/>
      <c r="G101" s="24" t="s">
        <v>2</v>
      </c>
      <c r="H101" s="24" t="s">
        <v>2</v>
      </c>
      <c r="I101" s="31"/>
      <c r="J101" s="31"/>
      <c r="K101" s="31" t="s">
        <v>4961</v>
      </c>
      <c r="L101" s="31" t="s">
        <v>4961</v>
      </c>
      <c r="M101" s="31"/>
      <c r="N101" s="31"/>
      <c r="O101" s="35"/>
      <c r="P101" s="3"/>
      <c r="AM101" s="3"/>
      <c r="AZ101" s="3"/>
      <c r="BB101" s="3"/>
      <c r="BF101" s="3"/>
    </row>
    <row r="102" spans="1:58" x14ac:dyDescent="0.35">
      <c r="B102" s="8"/>
      <c r="C102" s="60" t="s">
        <v>199</v>
      </c>
      <c r="D102" s="54"/>
      <c r="E102" s="6"/>
      <c r="F102" s="19"/>
      <c r="G102" s="24">
        <v>-504.66</v>
      </c>
      <c r="H102" s="24">
        <v>-0.1</v>
      </c>
      <c r="I102" s="31"/>
      <c r="J102" s="31"/>
      <c r="K102" s="31" t="s">
        <v>4961</v>
      </c>
      <c r="L102" s="31" t="s">
        <v>4961</v>
      </c>
      <c r="M102" s="31"/>
      <c r="N102" s="31"/>
      <c r="O102" s="35"/>
    </row>
    <row r="103" spans="1:58" x14ac:dyDescent="0.35">
      <c r="C103" s="58" t="s">
        <v>185</v>
      </c>
      <c r="D103" s="54"/>
      <c r="E103" s="6"/>
      <c r="F103" s="19"/>
      <c r="G103" s="25">
        <v>-504.66</v>
      </c>
      <c r="H103" s="25">
        <v>-0.1</v>
      </c>
      <c r="I103" s="31"/>
      <c r="J103" s="31"/>
      <c r="K103" s="31"/>
      <c r="L103" s="31"/>
      <c r="M103" s="31"/>
      <c r="N103" s="31"/>
      <c r="O103" s="35"/>
    </row>
    <row r="104" spans="1:58" x14ac:dyDescent="0.35">
      <c r="C104" s="57"/>
      <c r="D104" s="54"/>
      <c r="E104" s="6"/>
      <c r="F104" s="19"/>
      <c r="G104" s="24"/>
      <c r="H104" s="24"/>
      <c r="I104" s="31"/>
      <c r="J104" s="31"/>
      <c r="K104" s="31"/>
      <c r="L104" s="31"/>
      <c r="M104" s="31"/>
      <c r="N104" s="31"/>
      <c r="O104" s="35"/>
    </row>
    <row r="105" spans="1:58" ht="40.5" x14ac:dyDescent="0.35">
      <c r="C105" s="61" t="s">
        <v>200</v>
      </c>
      <c r="D105" s="55"/>
      <c r="E105" s="5"/>
      <c r="F105" s="20"/>
      <c r="G105" s="26">
        <v>526504.14</v>
      </c>
      <c r="H105" s="26">
        <v>100</v>
      </c>
      <c r="I105" s="32"/>
      <c r="J105" s="32"/>
      <c r="K105" s="76">
        <f>SUMPRODUCT(K3:K103,H3:H103)/100</f>
        <v>72.523160000000047</v>
      </c>
      <c r="L105" s="76">
        <f>SUMPRODUCT(L3:L103,H3:H103)/100</f>
        <v>88.425509999999974</v>
      </c>
      <c r="M105" s="32"/>
      <c r="N105" s="32"/>
      <c r="O105" s="74" t="s">
        <v>4941</v>
      </c>
    </row>
    <row r="108" spans="1:58" x14ac:dyDescent="0.35">
      <c r="C108" s="1" t="s">
        <v>201</v>
      </c>
    </row>
    <row r="109" spans="1:58" x14ac:dyDescent="0.35">
      <c r="C109" s="37" t="s">
        <v>202</v>
      </c>
      <c r="D109" s="37"/>
      <c r="E109" s="37"/>
      <c r="F109" s="37"/>
      <c r="G109" s="37"/>
      <c r="H109" s="37"/>
      <c r="I109" s="37"/>
      <c r="J109" s="37"/>
      <c r="K109" s="37"/>
      <c r="L109" s="37"/>
      <c r="M109" s="37"/>
      <c r="N109" s="37"/>
      <c r="O109" s="37"/>
    </row>
    <row r="110" spans="1:58" x14ac:dyDescent="0.35">
      <c r="C110" s="2" t="s">
        <v>203</v>
      </c>
    </row>
    <row r="111" spans="1:58" x14ac:dyDescent="0.35">
      <c r="C111" s="2" t="s">
        <v>204</v>
      </c>
    </row>
    <row r="112" spans="1:58" ht="30" customHeight="1" x14ac:dyDescent="0.35">
      <c r="C112" s="205" t="s">
        <v>205</v>
      </c>
      <c r="D112" s="206"/>
      <c r="E112" s="206"/>
      <c r="F112" s="206"/>
      <c r="G112" s="206"/>
      <c r="H112" s="206"/>
      <c r="I112" s="206"/>
      <c r="J112" s="206"/>
      <c r="K112" s="206"/>
      <c r="L112" s="206"/>
      <c r="M112" s="206"/>
      <c r="N112" s="206"/>
      <c r="O112" s="206"/>
    </row>
    <row r="113" spans="1:260" x14ac:dyDescent="0.35">
      <c r="C113" s="2" t="s">
        <v>206</v>
      </c>
    </row>
    <row r="114" spans="1:260" ht="73.5" customHeight="1" x14ac:dyDescent="0.35">
      <c r="C114" s="205" t="s">
        <v>4947</v>
      </c>
      <c r="D114" s="205"/>
      <c r="E114" s="205"/>
      <c r="F114" s="205"/>
      <c r="G114" s="205"/>
      <c r="H114" s="205"/>
      <c r="I114" s="205"/>
      <c r="J114" s="205"/>
      <c r="K114" s="205"/>
      <c r="L114" s="205"/>
      <c r="M114" s="205"/>
      <c r="N114" s="205"/>
      <c r="O114" s="205"/>
      <c r="P114" s="205"/>
      <c r="Q114" s="205"/>
      <c r="R114" s="205"/>
      <c r="S114" s="205"/>
      <c r="T114" s="205"/>
      <c r="U114" s="205"/>
      <c r="V114" s="205"/>
      <c r="W114" s="205"/>
    </row>
    <row r="115" spans="1:260" x14ac:dyDescent="0.35">
      <c r="C115" s="205" t="s">
        <v>4948</v>
      </c>
      <c r="D115" s="205"/>
      <c r="E115" s="205"/>
      <c r="F115" s="205"/>
      <c r="G115" s="205"/>
      <c r="H115" s="205"/>
      <c r="I115" s="205"/>
      <c r="J115" s="205"/>
      <c r="K115" s="205"/>
      <c r="L115" s="205"/>
      <c r="M115" s="205"/>
      <c r="N115" s="205"/>
      <c r="O115" s="205"/>
      <c r="P115" s="205"/>
      <c r="Q115" s="205"/>
      <c r="R115" s="205"/>
      <c r="S115" s="205"/>
      <c r="T115" s="205"/>
      <c r="U115" s="205"/>
      <c r="V115" s="205"/>
      <c r="W115" s="205"/>
    </row>
    <row r="116" spans="1:260" x14ac:dyDescent="0.35">
      <c r="C116" s="37"/>
      <c r="D116" s="37"/>
      <c r="E116" s="37"/>
      <c r="F116" s="37"/>
      <c r="G116" s="37"/>
      <c r="H116" s="37"/>
      <c r="I116" s="37"/>
      <c r="J116" s="37"/>
      <c r="K116" s="37"/>
      <c r="L116" s="37"/>
      <c r="M116" s="37"/>
      <c r="N116" s="37"/>
      <c r="O116" s="37"/>
    </row>
    <row r="117" spans="1:260" x14ac:dyDescent="0.35">
      <c r="C117" s="2" t="s">
        <v>5006</v>
      </c>
      <c r="E117" s="2" t="s">
        <v>2</v>
      </c>
    </row>
    <row r="119" spans="1:260" ht="30" customHeight="1" x14ac:dyDescent="0.35">
      <c r="C119" s="80" t="s">
        <v>5007</v>
      </c>
      <c r="D119" s="101"/>
      <c r="E119" s="101" t="s">
        <v>5055</v>
      </c>
      <c r="F119" s="102">
        <v>0</v>
      </c>
      <c r="G119" s="81"/>
      <c r="H119" s="81"/>
      <c r="I119" s="81"/>
      <c r="J119" s="81"/>
      <c r="K119" s="81"/>
      <c r="L119" s="81"/>
      <c r="M119" s="81"/>
      <c r="N119" s="81"/>
      <c r="O119" s="81"/>
    </row>
    <row r="121" spans="1:260" x14ac:dyDescent="0.35">
      <c r="C121" s="2" t="s">
        <v>5056</v>
      </c>
    </row>
    <row r="123" spans="1:260" x14ac:dyDescent="0.35">
      <c r="C123" s="2" t="s">
        <v>5057</v>
      </c>
    </row>
    <row r="124" spans="1:260" s="86" customFormat="1" ht="35.25" customHeight="1" x14ac:dyDescent="0.35">
      <c r="A124" s="82"/>
      <c r="B124" s="82"/>
      <c r="C124" s="87" t="s">
        <v>5012</v>
      </c>
      <c r="D124" s="91" t="s">
        <v>5013</v>
      </c>
      <c r="E124" s="91" t="s">
        <v>5014</v>
      </c>
      <c r="F124" s="83"/>
      <c r="G124" s="84"/>
      <c r="H124" s="84"/>
      <c r="I124" s="84"/>
      <c r="J124" s="84"/>
      <c r="K124" s="84"/>
      <c r="L124" s="84"/>
      <c r="M124" s="84"/>
      <c r="N124" s="84"/>
      <c r="O124" s="85"/>
      <c r="P124" s="85"/>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5"/>
      <c r="AN124" s="82"/>
      <c r="AO124" s="82"/>
      <c r="AP124" s="82"/>
      <c r="AQ124" s="82"/>
      <c r="AR124" s="82"/>
      <c r="AS124" s="82"/>
      <c r="AT124" s="82"/>
      <c r="AU124" s="82"/>
      <c r="AV124" s="82"/>
      <c r="AW124" s="82"/>
      <c r="AX124" s="82"/>
      <c r="AY124" s="82"/>
      <c r="AZ124" s="85"/>
      <c r="BA124" s="82"/>
      <c r="BB124" s="85"/>
      <c r="BC124" s="82"/>
      <c r="BD124" s="82"/>
      <c r="BE124" s="82"/>
      <c r="BF124" s="85"/>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row>
    <row r="125" spans="1:260" s="86" customFormat="1" x14ac:dyDescent="0.35">
      <c r="A125" s="82"/>
      <c r="B125" s="82"/>
      <c r="C125" s="89" t="s">
        <v>5015</v>
      </c>
      <c r="D125" s="92">
        <v>65.822999999999993</v>
      </c>
      <c r="E125" s="92">
        <v>72.231499999999997</v>
      </c>
      <c r="F125" s="83"/>
      <c r="G125" s="84"/>
      <c r="H125" s="84"/>
      <c r="I125" s="84"/>
      <c r="J125" s="84"/>
      <c r="K125" s="84"/>
      <c r="L125" s="84"/>
      <c r="M125" s="84"/>
      <c r="N125" s="84"/>
      <c r="O125" s="85"/>
      <c r="P125" s="85"/>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5"/>
      <c r="AN125" s="82"/>
      <c r="AO125" s="82"/>
      <c r="AP125" s="82"/>
      <c r="AQ125" s="82"/>
      <c r="AR125" s="82"/>
      <c r="AS125" s="82"/>
      <c r="AT125" s="82"/>
      <c r="AU125" s="82"/>
      <c r="AV125" s="82"/>
      <c r="AW125" s="82"/>
      <c r="AX125" s="82"/>
      <c r="AY125" s="82"/>
      <c r="AZ125" s="85"/>
      <c r="BA125" s="82"/>
      <c r="BB125" s="85"/>
      <c r="BC125" s="82"/>
      <c r="BD125" s="82"/>
      <c r="BE125" s="82"/>
      <c r="BF125" s="85"/>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row>
    <row r="126" spans="1:260" s="86" customFormat="1" x14ac:dyDescent="0.35">
      <c r="A126" s="82"/>
      <c r="B126" s="82"/>
      <c r="C126" s="89" t="s">
        <v>5016</v>
      </c>
      <c r="D126" s="92">
        <v>210.46870000000001</v>
      </c>
      <c r="E126" s="92">
        <v>230.9599</v>
      </c>
      <c r="F126" s="83"/>
      <c r="G126" s="84"/>
      <c r="H126" s="84"/>
      <c r="I126" s="84"/>
      <c r="J126" s="84"/>
      <c r="K126" s="84"/>
      <c r="L126" s="84"/>
      <c r="M126" s="84"/>
      <c r="N126" s="84"/>
      <c r="O126" s="85"/>
      <c r="P126" s="85"/>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5"/>
      <c r="AN126" s="82"/>
      <c r="AO126" s="82"/>
      <c r="AP126" s="82"/>
      <c r="AQ126" s="82"/>
      <c r="AR126" s="82"/>
      <c r="AS126" s="82"/>
      <c r="AT126" s="82"/>
      <c r="AU126" s="82"/>
      <c r="AV126" s="82"/>
      <c r="AW126" s="82"/>
      <c r="AX126" s="82"/>
      <c r="AY126" s="82"/>
      <c r="AZ126" s="85"/>
      <c r="BA126" s="82"/>
      <c r="BB126" s="85"/>
      <c r="BC126" s="82"/>
      <c r="BD126" s="82"/>
      <c r="BE126" s="82"/>
      <c r="BF126" s="85"/>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row>
    <row r="127" spans="1:260" s="86" customFormat="1" x14ac:dyDescent="0.35">
      <c r="A127" s="82"/>
      <c r="B127" s="82"/>
      <c r="C127" s="89" t="s">
        <v>5017</v>
      </c>
      <c r="D127" s="92">
        <v>83.133799999999994</v>
      </c>
      <c r="E127" s="92">
        <v>91.269599999999997</v>
      </c>
      <c r="F127" s="83"/>
      <c r="G127" s="84"/>
      <c r="H127" s="84"/>
      <c r="I127" s="84"/>
      <c r="J127" s="84"/>
      <c r="K127" s="84"/>
      <c r="L127" s="84"/>
      <c r="M127" s="84"/>
      <c r="N127" s="84"/>
      <c r="O127" s="85"/>
      <c r="P127" s="85"/>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5"/>
      <c r="AN127" s="82"/>
      <c r="AO127" s="82"/>
      <c r="AP127" s="82"/>
      <c r="AQ127" s="82"/>
      <c r="AR127" s="82"/>
      <c r="AS127" s="82"/>
      <c r="AT127" s="82"/>
      <c r="AU127" s="82"/>
      <c r="AV127" s="82"/>
      <c r="AW127" s="82"/>
      <c r="AX127" s="82"/>
      <c r="AY127" s="82"/>
      <c r="AZ127" s="85"/>
      <c r="BA127" s="82"/>
      <c r="BB127" s="85"/>
      <c r="BC127" s="82"/>
      <c r="BD127" s="82"/>
      <c r="BE127" s="82"/>
      <c r="BF127" s="85"/>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row>
    <row r="128" spans="1:260" s="86" customFormat="1" x14ac:dyDescent="0.35">
      <c r="A128" s="82"/>
      <c r="B128" s="82"/>
      <c r="C128" s="89" t="s">
        <v>5018</v>
      </c>
      <c r="D128" s="92">
        <v>231.57339999999999</v>
      </c>
      <c r="E128" s="92">
        <v>254.23599999999999</v>
      </c>
      <c r="F128" s="83"/>
      <c r="G128" s="84"/>
      <c r="H128" s="84"/>
      <c r="I128" s="84"/>
      <c r="J128" s="84"/>
      <c r="K128" s="84"/>
      <c r="L128" s="84"/>
      <c r="M128" s="84"/>
      <c r="N128" s="84"/>
      <c r="O128" s="85"/>
      <c r="P128" s="85"/>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5"/>
      <c r="AN128" s="82"/>
      <c r="AO128" s="82"/>
      <c r="AP128" s="82"/>
      <c r="AQ128" s="82"/>
      <c r="AR128" s="82"/>
      <c r="AS128" s="82"/>
      <c r="AT128" s="82"/>
      <c r="AU128" s="82"/>
      <c r="AV128" s="82"/>
      <c r="AW128" s="82"/>
      <c r="AX128" s="82"/>
      <c r="AY128" s="82"/>
      <c r="AZ128" s="85"/>
      <c r="BA128" s="82"/>
      <c r="BB128" s="85"/>
      <c r="BC128" s="82"/>
      <c r="BD128" s="82"/>
      <c r="BE128" s="82"/>
      <c r="BF128" s="85"/>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row>
    <row r="129" spans="1:260" s="86" customFormat="1" ht="85" customHeight="1" x14ac:dyDescent="0.35">
      <c r="A129" s="82"/>
      <c r="B129" s="82"/>
      <c r="C129" s="207" t="s">
        <v>5051</v>
      </c>
      <c r="D129" s="208"/>
      <c r="E129" s="209"/>
      <c r="F129" s="83"/>
      <c r="G129" s="84"/>
      <c r="H129" s="84"/>
      <c r="I129" s="84"/>
      <c r="J129" s="84"/>
      <c r="K129" s="84"/>
      <c r="L129" s="84"/>
      <c r="M129" s="84"/>
      <c r="N129" s="84"/>
      <c r="O129" s="85"/>
      <c r="P129" s="85"/>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5"/>
      <c r="AN129" s="82"/>
      <c r="AO129" s="82"/>
      <c r="AP129" s="82"/>
      <c r="AQ129" s="82"/>
      <c r="AR129" s="82"/>
      <c r="AS129" s="82"/>
      <c r="AT129" s="82"/>
      <c r="AU129" s="82"/>
      <c r="AV129" s="82"/>
      <c r="AW129" s="82"/>
      <c r="AX129" s="82"/>
      <c r="AY129" s="82"/>
      <c r="AZ129" s="85"/>
      <c r="BA129" s="82"/>
      <c r="BB129" s="85"/>
      <c r="BC129" s="82"/>
      <c r="BD129" s="82"/>
      <c r="BE129" s="82"/>
      <c r="BF129" s="85"/>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row>
    <row r="131" spans="1:260" x14ac:dyDescent="0.35">
      <c r="C131" s="2" t="s">
        <v>5058</v>
      </c>
      <c r="E131" s="2" t="s">
        <v>2</v>
      </c>
    </row>
    <row r="133" spans="1:260" x14ac:dyDescent="0.35">
      <c r="C133" s="2" t="s">
        <v>5059</v>
      </c>
      <c r="E133" s="2" t="s">
        <v>2</v>
      </c>
    </row>
    <row r="135" spans="1:260" x14ac:dyDescent="0.35">
      <c r="C135" s="2" t="s">
        <v>5008</v>
      </c>
      <c r="E135" s="2" t="s">
        <v>2</v>
      </c>
    </row>
    <row r="137" spans="1:260" x14ac:dyDescent="0.35">
      <c r="C137" s="2" t="s">
        <v>5009</v>
      </c>
      <c r="E137" s="2" t="s">
        <v>2</v>
      </c>
    </row>
    <row r="139" spans="1:260" x14ac:dyDescent="0.35">
      <c r="C139" s="2" t="s">
        <v>5010</v>
      </c>
      <c r="E139" s="100">
        <v>0.21266217252626149</v>
      </c>
    </row>
    <row r="141" spans="1:260" x14ac:dyDescent="0.35">
      <c r="C141" s="2" t="s">
        <v>5011</v>
      </c>
      <c r="E141" s="101" t="s">
        <v>5229</v>
      </c>
    </row>
    <row r="143" spans="1:260" x14ac:dyDescent="0.35">
      <c r="C143" s="2" t="s">
        <v>5060</v>
      </c>
      <c r="E143" s="2" t="s">
        <v>2</v>
      </c>
    </row>
    <row r="145" spans="3:5" x14ac:dyDescent="0.35">
      <c r="C145" s="2" t="s">
        <v>5230</v>
      </c>
    </row>
    <row r="147" spans="3:5" x14ac:dyDescent="0.35">
      <c r="C147" s="1" t="s">
        <v>5156</v>
      </c>
      <c r="E147" s="94" t="s">
        <v>5157</v>
      </c>
    </row>
    <row r="148" spans="3:5" x14ac:dyDescent="0.35">
      <c r="E148" s="2" t="s">
        <v>5158</v>
      </c>
    </row>
  </sheetData>
  <mergeCells count="4">
    <mergeCell ref="C112:O112"/>
    <mergeCell ref="C114:W114"/>
    <mergeCell ref="C115:W115"/>
    <mergeCell ref="C129:E129"/>
  </mergeCells>
  <hyperlinks>
    <hyperlink ref="J2" location="'Index'!A1" display="'Index'!A1" xr:uid="{8F31786D-A78A-4D91-A415-34933022B120}"/>
    <hyperlink ref="M11" r:id="rId1" xr:uid="{F8C4C18D-3D23-492D-AE12-60731B169692}"/>
    <hyperlink ref="M12" r:id="rId2" xr:uid="{86A9205A-D2C8-4645-821B-A004CEFECD93}"/>
    <hyperlink ref="M13" r:id="rId3" xr:uid="{85D3A209-24EF-4E34-A513-01E3886F77A0}"/>
    <hyperlink ref="M14" r:id="rId4" xr:uid="{AE99563C-767B-4E20-93BE-1CF41B83531D}"/>
    <hyperlink ref="M15" r:id="rId5" xr:uid="{2D4F554B-8999-4536-A794-B6446AD7B42F}"/>
    <hyperlink ref="M16" r:id="rId6" xr:uid="{B266894E-B4F1-46EA-A622-C7DB9FCED26C}"/>
    <hyperlink ref="M17" r:id="rId7" xr:uid="{5D45433E-621C-47C5-84B5-369460A4CB80}"/>
    <hyperlink ref="M18" r:id="rId8" xr:uid="{0B9EB988-7686-4E8A-89C9-A4984DFBC36D}"/>
    <hyperlink ref="M19" r:id="rId9" xr:uid="{B21A894F-CEA5-4CF5-950B-2CD7B57B48D2}"/>
    <hyperlink ref="M20" r:id="rId10" xr:uid="{35A1F6CA-D1B5-4A12-85FC-CAC9423F5F3C}"/>
    <hyperlink ref="M21" r:id="rId11" xr:uid="{66E3503A-DF68-4CFC-8CA4-C6D72C01F0CD}"/>
    <hyperlink ref="M22" r:id="rId12" xr:uid="{44F800DC-1ECF-4222-A65B-9B05C7819CDB}"/>
    <hyperlink ref="M23" r:id="rId13" xr:uid="{2A82B970-A325-4600-B0AB-B907C048FC25}"/>
    <hyperlink ref="M24" r:id="rId14" xr:uid="{EE418A25-6918-4F0C-AD6D-3205410A0B2F}"/>
    <hyperlink ref="M25" r:id="rId15" xr:uid="{A654CA59-04D0-488B-8334-9A92F5674FBE}"/>
    <hyperlink ref="M26" r:id="rId16" xr:uid="{EF2FA86B-E5A3-423F-9930-04E5B81F9D7D}"/>
    <hyperlink ref="M27" r:id="rId17" xr:uid="{935FE1E0-610E-48BC-97A7-CA137E667145}"/>
    <hyperlink ref="M28" r:id="rId18" xr:uid="{7C1E4F2B-4C96-4428-AF18-E3502863A6D0}"/>
    <hyperlink ref="M29" r:id="rId19" xr:uid="{201035CA-C522-407B-A142-87B39CED61F0}"/>
    <hyperlink ref="M30" r:id="rId20" xr:uid="{EBAE9576-56D9-451C-96F1-F8C4FCEF75D0}"/>
    <hyperlink ref="M31" r:id="rId21" xr:uid="{2170C7C5-4474-41BC-89B1-8E7F91DFAD45}"/>
    <hyperlink ref="M32" r:id="rId22" xr:uid="{71142E7A-8BB7-4A66-A094-6691C425041D}"/>
    <hyperlink ref="M33" r:id="rId23" xr:uid="{0FB8527F-A82A-4A7D-90CD-5919A9BC0176}"/>
    <hyperlink ref="M34" r:id="rId24" xr:uid="{9F3B12E7-AAB5-4DEA-9949-245CE70AE549}"/>
    <hyperlink ref="M35" r:id="rId25" xr:uid="{ED127385-BF67-48ED-820A-ED50A8CE591C}"/>
    <hyperlink ref="M36" r:id="rId26" xr:uid="{AB7C1FBE-4F55-41C4-AC2A-96BF78CC1A7D}"/>
    <hyperlink ref="M37" r:id="rId27" xr:uid="{169DF5BD-64D4-4718-A9EF-B2F42921F8A3}"/>
    <hyperlink ref="M38" r:id="rId28" xr:uid="{F5BD7C22-4758-4A57-9ADC-A34B15F2C827}"/>
    <hyperlink ref="M39" r:id="rId29" xr:uid="{B1383108-78CB-4714-8C5A-6B4760FB8DF1}"/>
    <hyperlink ref="M40" r:id="rId30" xr:uid="{B9E0C970-BEC2-4003-B075-556E9D2B98DA}"/>
    <hyperlink ref="M41" r:id="rId31" xr:uid="{6D6CE1A4-CF77-43B2-9294-E8EC8D673EAC}"/>
    <hyperlink ref="M42" r:id="rId32" xr:uid="{384C05CB-4015-4A61-A220-E32F9C436D81}"/>
    <hyperlink ref="M43" r:id="rId33" xr:uid="{3C0CD94A-6DD8-45F8-ACD7-9E918451D69B}"/>
    <hyperlink ref="M44" r:id="rId34" xr:uid="{D5858264-4739-443C-A58E-51B75743E3A6}"/>
    <hyperlink ref="M45" r:id="rId35" xr:uid="{68F0CC73-8F80-4A02-9AC3-D7B185140BBC}"/>
    <hyperlink ref="M46" r:id="rId36" xr:uid="{5DCC24EB-ED44-4E55-82FA-A544990175AB}"/>
    <hyperlink ref="M47" r:id="rId37" xr:uid="{683BD2BB-2AA4-4955-82A6-016ABCC013F2}"/>
    <hyperlink ref="M48" r:id="rId38" xr:uid="{B027D1E6-9387-4672-AFC7-D58370023218}"/>
    <hyperlink ref="M49" r:id="rId39" xr:uid="{62444FF3-B0C9-4794-A246-3EA0D5F1B8DF}"/>
    <hyperlink ref="M50" r:id="rId40" xr:uid="{74A68A8D-747A-4E05-8E88-E6693F4375E8}"/>
    <hyperlink ref="N11" r:id="rId41" xr:uid="{7ECFF844-7B2C-4D9C-A733-2465B5E58085}"/>
    <hyperlink ref="N12" r:id="rId42" xr:uid="{23E6695B-0E91-4F80-B3DC-A592ABF78795}"/>
    <hyperlink ref="N13" r:id="rId43" xr:uid="{050B2176-F0C3-4D14-B64B-5E9933B3D6CB}"/>
    <hyperlink ref="N14" r:id="rId44" xr:uid="{CD9EF57C-4105-453D-9B67-77DE262D7D10}"/>
    <hyperlink ref="N15" r:id="rId45" xr:uid="{7C6BCEDA-CF80-488A-8D28-2FEBF079625C}"/>
    <hyperlink ref="N16" r:id="rId46" xr:uid="{5DC5A2DC-562C-4B33-B4E7-D34B7D967BC5}"/>
    <hyperlink ref="N17" r:id="rId47" xr:uid="{D5BBCD4E-852D-47B5-9D09-3719504EB109}"/>
    <hyperlink ref="N18" r:id="rId48" xr:uid="{5B018E51-2029-4D5B-8447-4A5D015607DC}"/>
    <hyperlink ref="N19" r:id="rId49" xr:uid="{B1176D88-2E44-4EC2-BE5C-B45325E985DE}"/>
    <hyperlink ref="N20" r:id="rId50" xr:uid="{2B0543F2-C8C8-496A-8C12-A2ED55A2097E}"/>
    <hyperlink ref="N21" r:id="rId51" xr:uid="{E0CF246B-2267-40F7-89AF-636B1E2F961D}"/>
    <hyperlink ref="N22" r:id="rId52" xr:uid="{BEBB445C-D582-4510-AAE5-3FC3CCC6CF7D}"/>
    <hyperlink ref="N23" r:id="rId53" xr:uid="{011A4ACA-280B-4FE9-AF1B-C09D90D91A36}"/>
    <hyperlink ref="N24" r:id="rId54" xr:uid="{520AFD9E-8A67-4752-A617-0E41F47D54C0}"/>
    <hyperlink ref="N25" r:id="rId55" xr:uid="{E96799D6-437E-45E9-A7FE-8038CB509B6F}"/>
    <hyperlink ref="N26" r:id="rId56" xr:uid="{97CC5992-4020-418B-BD8F-0591F06F5668}"/>
    <hyperlink ref="N27" r:id="rId57" xr:uid="{F2D351E9-82C6-4852-B60E-2C967A8A9F17}"/>
    <hyperlink ref="N28" r:id="rId58" xr:uid="{1F43D6E3-8C71-4EFD-9B8B-EF291B643DAE}"/>
    <hyperlink ref="N29" r:id="rId59" xr:uid="{26AA1005-FEE3-475B-97D3-F0703DE43B24}"/>
    <hyperlink ref="N30" r:id="rId60" xr:uid="{17B5BC63-0A76-490C-A744-60580181378C}"/>
    <hyperlink ref="N32" r:id="rId61" xr:uid="{A6D76C83-B04D-43B7-938F-07F8233976DB}"/>
    <hyperlink ref="N33" r:id="rId62" xr:uid="{4B839BEB-94A6-4D59-AC15-1EB90EBF917B}"/>
    <hyperlink ref="N34" r:id="rId63" xr:uid="{8DCDEEDA-DF2E-426B-BBFF-3A49C7EBBA41}"/>
    <hyperlink ref="N35" r:id="rId64" xr:uid="{3DCED0CD-1A2D-4D33-AB2C-A0B98CB936DB}"/>
    <hyperlink ref="N36" r:id="rId65" xr:uid="{EA0E54EE-B348-4172-98E1-E5D586DD4B96}"/>
    <hyperlink ref="N37" r:id="rId66" xr:uid="{C7F8B592-1B3D-490F-8D93-3F690379538C}"/>
    <hyperlink ref="N38" r:id="rId67" xr:uid="{EC32B678-8C7D-4059-8EEA-AAEB37E338E3}"/>
    <hyperlink ref="N39" r:id="rId68" xr:uid="{458B551E-469B-4BEE-A388-2E46EA04AF54}"/>
    <hyperlink ref="N41" r:id="rId69" xr:uid="{130F8F70-73D7-4D61-A73A-8EAB82AAEC57}"/>
    <hyperlink ref="N42" r:id="rId70" xr:uid="{977FBB36-9FFA-46CD-BD83-3F2885EB3775}"/>
    <hyperlink ref="N43" r:id="rId71" xr:uid="{75F32735-D518-4063-81BC-451BC0C10C98}"/>
    <hyperlink ref="N44" r:id="rId72" xr:uid="{C2E629B7-3371-48E2-AB09-734F56E38917}"/>
    <hyperlink ref="N45" r:id="rId73" xr:uid="{0CCAE975-072D-4321-AF68-49DA284C5A4C}"/>
    <hyperlink ref="N47" r:id="rId74" xr:uid="{4A209DCF-BD3B-47E8-9BE4-65D9E90231FD}"/>
    <hyperlink ref="N48" r:id="rId75" xr:uid="{1BF8119B-313F-4614-A921-10355E158EC2}"/>
    <hyperlink ref="N49" r:id="rId76" xr:uid="{A76F7577-9619-43F4-88CD-E27A9388A78D}"/>
    <hyperlink ref="N50" r:id="rId77" xr:uid="{2E338EE5-B944-45F1-9D53-FA6B2A337155}"/>
  </hyperlinks>
  <pageMargins left="0.7" right="0.7" top="0.75" bottom="0.75" header="0.3" footer="0.3"/>
  <pageSetup orientation="portrait" horizontalDpi="4294967293" r:id="rId78"/>
  <drawing r:id="rId7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880C-920B-4A57-8CAF-97DCF8055D60}">
  <sheetPr codeName="Sheet1"/>
  <dimension ref="A1:IV151"/>
  <sheetViews>
    <sheetView showGridLines="0" zoomScale="90" zoomScaleNormal="90" workbookViewId="0">
      <pane ySplit="6" topLeftCell="A13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1853</v>
      </c>
      <c r="J2" s="38" t="s">
        <v>4539</v>
      </c>
    </row>
    <row r="3" spans="1:54" ht="16" x14ac:dyDescent="0.4">
      <c r="C3" s="1" t="s">
        <v>28</v>
      </c>
      <c r="D3" s="21" t="s">
        <v>1854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59</v>
      </c>
      <c r="C11" s="60" t="s">
        <v>60</v>
      </c>
      <c r="D11" s="54" t="s">
        <v>61</v>
      </c>
      <c r="E11" s="6" t="s">
        <v>44</v>
      </c>
      <c r="F11" s="19">
        <v>30000000</v>
      </c>
      <c r="G11" s="24">
        <v>320535</v>
      </c>
      <c r="H11" s="24">
        <v>6.96</v>
      </c>
      <c r="I11" s="31"/>
      <c r="J11" s="31"/>
      <c r="K11" s="35"/>
    </row>
    <row r="12" spans="1:54" x14ac:dyDescent="0.35">
      <c r="B12" s="8" t="s">
        <v>41</v>
      </c>
      <c r="C12" s="60" t="s">
        <v>42</v>
      </c>
      <c r="D12" s="54" t="s">
        <v>43</v>
      </c>
      <c r="E12" s="6" t="s">
        <v>44</v>
      </c>
      <c r="F12" s="19">
        <v>24000000</v>
      </c>
      <c r="G12" s="24">
        <v>303216</v>
      </c>
      <c r="H12" s="24">
        <v>6.59</v>
      </c>
      <c r="I12" s="31"/>
      <c r="J12" s="31"/>
      <c r="K12" s="35"/>
    </row>
    <row r="13" spans="1:54" x14ac:dyDescent="0.35">
      <c r="B13" s="8" t="s">
        <v>574</v>
      </c>
      <c r="C13" s="60" t="s">
        <v>575</v>
      </c>
      <c r="D13" s="54" t="s">
        <v>576</v>
      </c>
      <c r="E13" s="6" t="s">
        <v>221</v>
      </c>
      <c r="F13" s="19">
        <v>123342183</v>
      </c>
      <c r="G13" s="24">
        <v>273634.63</v>
      </c>
      <c r="H13" s="24">
        <v>5.94</v>
      </c>
      <c r="I13" s="31"/>
      <c r="J13" s="31"/>
      <c r="K13" s="35"/>
    </row>
    <row r="14" spans="1:54" x14ac:dyDescent="0.35">
      <c r="B14" s="8" t="s">
        <v>449</v>
      </c>
      <c r="C14" s="60" t="s">
        <v>450</v>
      </c>
      <c r="D14" s="54" t="s">
        <v>451</v>
      </c>
      <c r="E14" s="6" t="s">
        <v>72</v>
      </c>
      <c r="F14" s="19">
        <v>7000000</v>
      </c>
      <c r="G14" s="24">
        <v>239694</v>
      </c>
      <c r="H14" s="24">
        <v>5.21</v>
      </c>
      <c r="I14" s="31"/>
      <c r="J14" s="31"/>
      <c r="K14" s="35"/>
    </row>
    <row r="15" spans="1:54" x14ac:dyDescent="0.35">
      <c r="B15" s="8" t="s">
        <v>69</v>
      </c>
      <c r="C15" s="60" t="s">
        <v>70</v>
      </c>
      <c r="D15" s="54" t="s">
        <v>71</v>
      </c>
      <c r="E15" s="6" t="s">
        <v>72</v>
      </c>
      <c r="F15" s="19">
        <v>25436048</v>
      </c>
      <c r="G15" s="24">
        <v>238335.77</v>
      </c>
      <c r="H15" s="24">
        <v>5.18</v>
      </c>
      <c r="I15" s="31"/>
      <c r="J15" s="31"/>
      <c r="K15" s="35"/>
    </row>
    <row r="16" spans="1:54" x14ac:dyDescent="0.35">
      <c r="B16" s="8" t="s">
        <v>66</v>
      </c>
      <c r="C16" s="60" t="s">
        <v>67</v>
      </c>
      <c r="D16" s="54" t="s">
        <v>68</v>
      </c>
      <c r="E16" s="6" t="s">
        <v>44</v>
      </c>
      <c r="F16" s="19">
        <v>59900000</v>
      </c>
      <c r="G16" s="24">
        <v>229596.7</v>
      </c>
      <c r="H16" s="24">
        <v>4.99</v>
      </c>
      <c r="I16" s="31"/>
      <c r="J16" s="31"/>
      <c r="K16" s="35"/>
    </row>
    <row r="17" spans="2:11" x14ac:dyDescent="0.35">
      <c r="B17" s="8" t="s">
        <v>403</v>
      </c>
      <c r="C17" s="60" t="s">
        <v>404</v>
      </c>
      <c r="D17" s="54" t="s">
        <v>405</v>
      </c>
      <c r="E17" s="6" t="s">
        <v>257</v>
      </c>
      <c r="F17" s="19">
        <v>11900000</v>
      </c>
      <c r="G17" s="24">
        <v>224529.2</v>
      </c>
      <c r="H17" s="24">
        <v>4.88</v>
      </c>
      <c r="I17" s="31"/>
      <c r="J17" s="31"/>
      <c r="K17" s="35"/>
    </row>
    <row r="18" spans="2:11" x14ac:dyDescent="0.35">
      <c r="B18" s="8" t="s">
        <v>577</v>
      </c>
      <c r="C18" s="60" t="s">
        <v>578</v>
      </c>
      <c r="D18" s="54" t="s">
        <v>579</v>
      </c>
      <c r="E18" s="6" t="s">
        <v>221</v>
      </c>
      <c r="F18" s="19">
        <v>15171443</v>
      </c>
      <c r="G18" s="24">
        <v>203638.69</v>
      </c>
      <c r="H18" s="24">
        <v>4.42</v>
      </c>
      <c r="I18" s="31"/>
      <c r="J18" s="31"/>
      <c r="K18" s="35"/>
    </row>
    <row r="19" spans="2:11" x14ac:dyDescent="0.35">
      <c r="B19" s="8" t="s">
        <v>483</v>
      </c>
      <c r="C19" s="60" t="s">
        <v>484</v>
      </c>
      <c r="D19" s="54" t="s">
        <v>485</v>
      </c>
      <c r="E19" s="6" t="s">
        <v>72</v>
      </c>
      <c r="F19" s="19">
        <v>10000000</v>
      </c>
      <c r="G19" s="24">
        <v>174720</v>
      </c>
      <c r="H19" s="24">
        <v>3.79</v>
      </c>
      <c r="I19" s="31"/>
      <c r="J19" s="31"/>
      <c r="K19" s="35"/>
    </row>
    <row r="20" spans="2:11" x14ac:dyDescent="0.35">
      <c r="B20" s="8" t="s">
        <v>504</v>
      </c>
      <c r="C20" s="60" t="s">
        <v>505</v>
      </c>
      <c r="D20" s="54" t="s">
        <v>506</v>
      </c>
      <c r="E20" s="6" t="s">
        <v>111</v>
      </c>
      <c r="F20" s="19">
        <v>1108653</v>
      </c>
      <c r="G20" s="24">
        <v>171164.94</v>
      </c>
      <c r="H20" s="24">
        <v>3.72</v>
      </c>
      <c r="I20" s="31"/>
      <c r="J20" s="31"/>
      <c r="K20" s="35"/>
    </row>
    <row r="21" spans="2:11" x14ac:dyDescent="0.35">
      <c r="B21" s="8" t="s">
        <v>218</v>
      </c>
      <c r="C21" s="60" t="s">
        <v>219</v>
      </c>
      <c r="D21" s="54" t="s">
        <v>220</v>
      </c>
      <c r="E21" s="6" t="s">
        <v>221</v>
      </c>
      <c r="F21" s="19">
        <v>7000000</v>
      </c>
      <c r="G21" s="24">
        <v>121520</v>
      </c>
      <c r="H21" s="24">
        <v>2.64</v>
      </c>
      <c r="I21" s="31"/>
      <c r="J21" s="31"/>
      <c r="K21" s="35"/>
    </row>
    <row r="22" spans="2:11" x14ac:dyDescent="0.35">
      <c r="B22" s="8" t="s">
        <v>144</v>
      </c>
      <c r="C22" s="60" t="s">
        <v>145</v>
      </c>
      <c r="D22" s="54" t="s">
        <v>146</v>
      </c>
      <c r="E22" s="6" t="s">
        <v>131</v>
      </c>
      <c r="F22" s="19">
        <v>19000000</v>
      </c>
      <c r="G22" s="24">
        <v>115377.5</v>
      </c>
      <c r="H22" s="24">
        <v>2.5099999999999998</v>
      </c>
      <c r="I22" s="31"/>
      <c r="J22" s="31"/>
      <c r="K22" s="35"/>
    </row>
    <row r="23" spans="2:11" x14ac:dyDescent="0.35">
      <c r="B23" s="8" t="s">
        <v>614</v>
      </c>
      <c r="C23" s="60" t="s">
        <v>615</v>
      </c>
      <c r="D23" s="54" t="s">
        <v>616</v>
      </c>
      <c r="E23" s="6" t="s">
        <v>153</v>
      </c>
      <c r="F23" s="19">
        <v>58049785</v>
      </c>
      <c r="G23" s="24">
        <v>112111.55</v>
      </c>
      <c r="H23" s="24">
        <v>2.4300000000000002</v>
      </c>
      <c r="I23" s="31"/>
      <c r="J23" s="31"/>
      <c r="K23" s="35"/>
    </row>
    <row r="24" spans="2:11" x14ac:dyDescent="0.35">
      <c r="B24" s="8" t="s">
        <v>116</v>
      </c>
      <c r="C24" s="60" t="s">
        <v>117</v>
      </c>
      <c r="D24" s="54" t="s">
        <v>118</v>
      </c>
      <c r="E24" s="6" t="s">
        <v>119</v>
      </c>
      <c r="F24" s="19">
        <v>1570000</v>
      </c>
      <c r="G24" s="24">
        <v>102089.25</v>
      </c>
      <c r="H24" s="24">
        <v>2.2200000000000002</v>
      </c>
      <c r="I24" s="31"/>
      <c r="J24" s="31"/>
      <c r="K24" s="35"/>
    </row>
    <row r="25" spans="2:11" x14ac:dyDescent="0.35">
      <c r="B25" s="8" t="s">
        <v>171</v>
      </c>
      <c r="C25" s="60" t="s">
        <v>172</v>
      </c>
      <c r="D25" s="54" t="s">
        <v>173</v>
      </c>
      <c r="E25" s="6" t="s">
        <v>127</v>
      </c>
      <c r="F25" s="19">
        <v>21000000</v>
      </c>
      <c r="G25" s="24">
        <v>100506</v>
      </c>
      <c r="H25" s="24">
        <v>2.1800000000000002</v>
      </c>
      <c r="I25" s="31"/>
      <c r="J25" s="31"/>
      <c r="K25" s="35"/>
    </row>
    <row r="26" spans="2:11" x14ac:dyDescent="0.35">
      <c r="B26" s="8" t="s">
        <v>99</v>
      </c>
      <c r="C26" s="60" t="s">
        <v>100</v>
      </c>
      <c r="D26" s="54" t="s">
        <v>101</v>
      </c>
      <c r="E26" s="6" t="s">
        <v>65</v>
      </c>
      <c r="F26" s="19">
        <v>1400000</v>
      </c>
      <c r="G26" s="24">
        <v>99526</v>
      </c>
      <c r="H26" s="24">
        <v>2.16</v>
      </c>
      <c r="I26" s="31"/>
      <c r="J26" s="31"/>
      <c r="K26" s="35"/>
    </row>
    <row r="27" spans="2:11" x14ac:dyDescent="0.35">
      <c r="B27" s="8" t="s">
        <v>105</v>
      </c>
      <c r="C27" s="60" t="s">
        <v>106</v>
      </c>
      <c r="D27" s="54" t="s">
        <v>107</v>
      </c>
      <c r="E27" s="6" t="s">
        <v>98</v>
      </c>
      <c r="F27" s="19">
        <v>2300000</v>
      </c>
      <c r="G27" s="24">
        <v>93784.8</v>
      </c>
      <c r="H27" s="24">
        <v>2.04</v>
      </c>
      <c r="I27" s="31"/>
      <c r="J27" s="31"/>
      <c r="K27" s="35"/>
    </row>
    <row r="28" spans="2:11" x14ac:dyDescent="0.35">
      <c r="B28" s="8" t="s">
        <v>593</v>
      </c>
      <c r="C28" s="60" t="s">
        <v>594</v>
      </c>
      <c r="D28" s="54" t="s">
        <v>595</v>
      </c>
      <c r="E28" s="6" t="s">
        <v>153</v>
      </c>
      <c r="F28" s="19">
        <v>17734337</v>
      </c>
      <c r="G28" s="24">
        <v>91500.31</v>
      </c>
      <c r="H28" s="24">
        <v>1.99</v>
      </c>
      <c r="I28" s="31"/>
      <c r="J28" s="31"/>
      <c r="K28" s="35"/>
    </row>
    <row r="29" spans="2:11" x14ac:dyDescent="0.35">
      <c r="B29" s="8" t="s">
        <v>620</v>
      </c>
      <c r="C29" s="60" t="s">
        <v>621</v>
      </c>
      <c r="D29" s="54" t="s">
        <v>622</v>
      </c>
      <c r="E29" s="6" t="s">
        <v>184</v>
      </c>
      <c r="F29" s="19">
        <v>900000</v>
      </c>
      <c r="G29" s="24">
        <v>91318.5</v>
      </c>
      <c r="H29" s="24">
        <v>1.98</v>
      </c>
      <c r="I29" s="31"/>
      <c r="J29" s="31"/>
      <c r="K29" s="35"/>
    </row>
    <row r="30" spans="2:11" x14ac:dyDescent="0.35">
      <c r="B30" s="8" t="s">
        <v>336</v>
      </c>
      <c r="C30" s="60" t="s">
        <v>337</v>
      </c>
      <c r="D30" s="54" t="s">
        <v>338</v>
      </c>
      <c r="E30" s="6" t="s">
        <v>123</v>
      </c>
      <c r="F30" s="19">
        <v>9200000</v>
      </c>
      <c r="G30" s="24">
        <v>88637.4</v>
      </c>
      <c r="H30" s="24">
        <v>1.93</v>
      </c>
      <c r="I30" s="31"/>
      <c r="J30" s="31"/>
      <c r="K30" s="35"/>
    </row>
    <row r="31" spans="2:11" x14ac:dyDescent="0.35">
      <c r="B31" s="8" t="s">
        <v>599</v>
      </c>
      <c r="C31" s="60" t="s">
        <v>600</v>
      </c>
      <c r="D31" s="54" t="s">
        <v>601</v>
      </c>
      <c r="E31" s="6" t="s">
        <v>153</v>
      </c>
      <c r="F31" s="19">
        <v>70000000</v>
      </c>
      <c r="G31" s="24">
        <v>85603</v>
      </c>
      <c r="H31" s="24">
        <v>1.86</v>
      </c>
      <c r="I31" s="31"/>
      <c r="J31" s="31"/>
      <c r="K31" s="35"/>
    </row>
    <row r="32" spans="2:11" x14ac:dyDescent="0.35">
      <c r="B32" s="8" t="s">
        <v>605</v>
      </c>
      <c r="C32" s="60" t="s">
        <v>606</v>
      </c>
      <c r="D32" s="54" t="s">
        <v>607</v>
      </c>
      <c r="E32" s="6" t="s">
        <v>135</v>
      </c>
      <c r="F32" s="19">
        <v>5291618</v>
      </c>
      <c r="G32" s="24">
        <v>31061.8</v>
      </c>
      <c r="H32" s="24">
        <v>0.67</v>
      </c>
      <c r="I32" s="31"/>
      <c r="J32" s="31"/>
      <c r="K32" s="35"/>
    </row>
    <row r="33" spans="2:11" x14ac:dyDescent="0.35">
      <c r="C33" s="58" t="s">
        <v>185</v>
      </c>
      <c r="D33" s="54"/>
      <c r="E33" s="6"/>
      <c r="F33" s="19"/>
      <c r="G33" s="25">
        <v>3512101.04</v>
      </c>
      <c r="H33" s="25">
        <v>76.290000000000006</v>
      </c>
      <c r="I33" s="31"/>
      <c r="J33" s="31"/>
      <c r="K33" s="35"/>
    </row>
    <row r="34" spans="2:11" x14ac:dyDescent="0.35">
      <c r="C34" s="57"/>
      <c r="D34" s="54"/>
      <c r="E34" s="6"/>
      <c r="F34" s="19"/>
      <c r="G34" s="24"/>
      <c r="H34" s="24"/>
      <c r="I34" s="31"/>
      <c r="J34" s="31"/>
      <c r="K34" s="35"/>
    </row>
    <row r="35" spans="2:11" x14ac:dyDescent="0.35">
      <c r="C35" s="59" t="s">
        <v>635</v>
      </c>
      <c r="D35" s="54"/>
      <c r="E35" s="6"/>
      <c r="F35" s="19"/>
      <c r="G35" s="24"/>
      <c r="H35" s="24"/>
      <c r="I35" s="31"/>
      <c r="J35" s="31"/>
      <c r="K35" s="35"/>
    </row>
    <row r="36" spans="2:11" x14ac:dyDescent="0.35">
      <c r="B36" s="8" t="s">
        <v>636</v>
      </c>
      <c r="C36" s="60" t="s">
        <v>530</v>
      </c>
      <c r="D36" s="54" t="s">
        <v>637</v>
      </c>
      <c r="E36" s="6" t="s">
        <v>131</v>
      </c>
      <c r="F36" s="19">
        <v>36300</v>
      </c>
      <c r="G36" s="24">
        <v>34271.58</v>
      </c>
      <c r="H36" s="24">
        <v>0.74</v>
      </c>
      <c r="I36" s="31">
        <v>7.8</v>
      </c>
      <c r="J36" s="31"/>
      <c r="K36" s="35" t="s">
        <v>645</v>
      </c>
    </row>
    <row r="37" spans="2:11" x14ac:dyDescent="0.35">
      <c r="C37" s="58" t="s">
        <v>185</v>
      </c>
      <c r="D37" s="54"/>
      <c r="E37" s="6"/>
      <c r="F37" s="19"/>
      <c r="G37" s="25">
        <v>34271.58</v>
      </c>
      <c r="H37" s="25">
        <v>0.74</v>
      </c>
      <c r="I37" s="31"/>
      <c r="J37" s="31"/>
      <c r="K37" s="35"/>
    </row>
    <row r="38" spans="2:11" x14ac:dyDescent="0.35">
      <c r="C38" s="57"/>
      <c r="D38" s="54"/>
      <c r="E38" s="6"/>
      <c r="F38" s="19"/>
      <c r="G38" s="24"/>
      <c r="H38" s="24"/>
      <c r="I38" s="31"/>
      <c r="J38" s="31"/>
      <c r="K38" s="35"/>
    </row>
    <row r="39" spans="2:11" x14ac:dyDescent="0.35">
      <c r="C39" s="59" t="s">
        <v>3</v>
      </c>
      <c r="D39" s="54"/>
      <c r="E39" s="6"/>
      <c r="F39" s="19"/>
      <c r="G39" s="24"/>
      <c r="H39" s="24"/>
      <c r="I39" s="31"/>
      <c r="J39" s="31"/>
      <c r="K39" s="35"/>
    </row>
    <row r="40" spans="2:11" x14ac:dyDescent="0.35">
      <c r="B40" s="8" t="s">
        <v>985</v>
      </c>
      <c r="C40" s="60" t="s">
        <v>986</v>
      </c>
      <c r="D40" s="54" t="s">
        <v>987</v>
      </c>
      <c r="E40" s="6" t="s">
        <v>58</v>
      </c>
      <c r="F40" s="19">
        <v>1400000</v>
      </c>
      <c r="G40" s="24">
        <v>513086.09</v>
      </c>
      <c r="H40" s="24">
        <v>11.14</v>
      </c>
      <c r="I40" s="31"/>
      <c r="J40" s="31"/>
      <c r="K40" s="35"/>
    </row>
    <row r="41" spans="2:11" x14ac:dyDescent="0.35">
      <c r="B41" s="8" t="s">
        <v>385</v>
      </c>
      <c r="C41" s="60" t="s">
        <v>386</v>
      </c>
      <c r="D41" s="54" t="s">
        <v>387</v>
      </c>
      <c r="E41" s="6" t="s">
        <v>163</v>
      </c>
      <c r="F41" s="19">
        <v>1590000</v>
      </c>
      <c r="G41" s="24">
        <v>172301.95</v>
      </c>
      <c r="H41" s="24">
        <v>3.74</v>
      </c>
      <c r="I41" s="31"/>
      <c r="J41" s="31"/>
      <c r="K41" s="35"/>
    </row>
    <row r="42" spans="2:11" x14ac:dyDescent="0.35">
      <c r="C42" s="58" t="s">
        <v>185</v>
      </c>
      <c r="D42" s="54"/>
      <c r="E42" s="6"/>
      <c r="F42" s="19"/>
      <c r="G42" s="25">
        <v>685388.04</v>
      </c>
      <c r="H42" s="25">
        <v>14.88</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9</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10</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11</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13</v>
      </c>
      <c r="D60" s="54"/>
      <c r="E60" s="6"/>
      <c r="F60" s="19"/>
      <c r="G60" s="24"/>
      <c r="H60" s="24"/>
      <c r="I60" s="31"/>
      <c r="J60" s="31"/>
      <c r="K60" s="35"/>
    </row>
    <row r="61" spans="1:11" x14ac:dyDescent="0.35">
      <c r="A61" s="28"/>
      <c r="B61" s="28"/>
      <c r="C61" s="58" t="s">
        <v>14</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15</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C65" s="59" t="s">
        <v>16</v>
      </c>
      <c r="D65" s="54"/>
      <c r="E65" s="6"/>
      <c r="F65" s="19"/>
      <c r="G65" s="24"/>
      <c r="H65" s="24"/>
      <c r="I65" s="31"/>
      <c r="J65" s="31"/>
      <c r="K65" s="35"/>
    </row>
    <row r="66" spans="1:11" x14ac:dyDescent="0.35">
      <c r="B66" s="8" t="s">
        <v>193</v>
      </c>
      <c r="C66" s="60" t="s">
        <v>194</v>
      </c>
      <c r="D66" s="54" t="s">
        <v>195</v>
      </c>
      <c r="E66" s="6" t="s">
        <v>196</v>
      </c>
      <c r="F66" s="19">
        <v>7500000</v>
      </c>
      <c r="G66" s="24">
        <v>7278.35</v>
      </c>
      <c r="H66" s="24">
        <v>0.16</v>
      </c>
      <c r="I66" s="31">
        <v>5.5027999999999997</v>
      </c>
      <c r="J66" s="31"/>
      <c r="K66" s="35"/>
    </row>
    <row r="67" spans="1:11" x14ac:dyDescent="0.35">
      <c r="C67" s="58" t="s">
        <v>185</v>
      </c>
      <c r="D67" s="54"/>
      <c r="E67" s="6"/>
      <c r="F67" s="19"/>
      <c r="G67" s="25">
        <v>7278.35</v>
      </c>
      <c r="H67" s="25">
        <v>0.16</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354156.96</v>
      </c>
      <c r="H83" s="24">
        <v>7.69</v>
      </c>
      <c r="I83" s="31"/>
      <c r="J83" s="31"/>
      <c r="K83" s="35"/>
    </row>
    <row r="84" spans="1:54" x14ac:dyDescent="0.35">
      <c r="C84" s="58" t="s">
        <v>185</v>
      </c>
      <c r="D84" s="54"/>
      <c r="E84" s="6"/>
      <c r="F84" s="19"/>
      <c r="G84" s="25">
        <v>354156.96</v>
      </c>
      <c r="H84" s="25">
        <v>7.69</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v>16520</v>
      </c>
      <c r="H87" s="24">
        <v>0.36</v>
      </c>
      <c r="I87" s="31"/>
      <c r="J87" s="31"/>
      <c r="K87" s="35"/>
      <c r="L87" s="3"/>
      <c r="AI87" s="3"/>
      <c r="AV87" s="3"/>
      <c r="AX87" s="3"/>
      <c r="BB87" s="3"/>
    </row>
    <row r="88" spans="1:54" x14ac:dyDescent="0.35">
      <c r="B88" s="8"/>
      <c r="C88" s="60" t="s">
        <v>199</v>
      </c>
      <c r="D88" s="54"/>
      <c r="E88" s="6"/>
      <c r="F88" s="19"/>
      <c r="G88" s="24">
        <v>-5520.8600000000006</v>
      </c>
      <c r="H88" s="24">
        <v>-0.12</v>
      </c>
      <c r="I88" s="31"/>
      <c r="J88" s="31"/>
      <c r="K88" s="35"/>
    </row>
    <row r="89" spans="1:54" x14ac:dyDescent="0.35">
      <c r="C89" s="58" t="s">
        <v>185</v>
      </c>
      <c r="D89" s="54"/>
      <c r="E89" s="6"/>
      <c r="F89" s="19"/>
      <c r="G89" s="25">
        <v>10999.14</v>
      </c>
      <c r="H89" s="25">
        <v>0.24</v>
      </c>
      <c r="I89" s="31"/>
      <c r="J89" s="31"/>
      <c r="K89" s="35"/>
    </row>
    <row r="90" spans="1:54" x14ac:dyDescent="0.35">
      <c r="C90" s="57"/>
      <c r="D90" s="54"/>
      <c r="E90" s="6"/>
      <c r="F90" s="19"/>
      <c r="G90" s="24"/>
      <c r="H90" s="24"/>
      <c r="I90" s="31"/>
      <c r="J90" s="31"/>
      <c r="K90" s="35"/>
    </row>
    <row r="91" spans="1:54" x14ac:dyDescent="0.35">
      <c r="C91" s="61" t="s">
        <v>200</v>
      </c>
      <c r="D91" s="55"/>
      <c r="E91" s="5"/>
      <c r="F91" s="20"/>
      <c r="G91" s="26">
        <v>4604195.1100000003</v>
      </c>
      <c r="H91" s="26">
        <v>99.999999999999986</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0" spans="1:256" x14ac:dyDescent="0.35">
      <c r="C100" s="2" t="s">
        <v>4886</v>
      </c>
    </row>
    <row r="102" spans="1:256" x14ac:dyDescent="0.35">
      <c r="C102" s="2" t="s">
        <v>5006</v>
      </c>
      <c r="E102" s="2" t="s">
        <v>2</v>
      </c>
    </row>
    <row r="104" spans="1:256" x14ac:dyDescent="0.35">
      <c r="C104" s="2" t="s">
        <v>5007</v>
      </c>
      <c r="E104" s="2" t="s">
        <v>2</v>
      </c>
    </row>
    <row r="106" spans="1:256" x14ac:dyDescent="0.35">
      <c r="C106" s="2" t="s">
        <v>5056</v>
      </c>
    </row>
    <row r="108" spans="1:256" x14ac:dyDescent="0.35">
      <c r="C108" s="2" t="s">
        <v>5057</v>
      </c>
    </row>
    <row r="109" spans="1:256" s="86" customFormat="1" ht="35.25" customHeight="1" x14ac:dyDescent="0.35">
      <c r="A109" s="82"/>
      <c r="B109" s="82"/>
      <c r="C109" s="87" t="s">
        <v>5012</v>
      </c>
      <c r="D109" s="91" t="s">
        <v>5013</v>
      </c>
      <c r="E109" s="91" t="s">
        <v>5014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5015</v>
      </c>
      <c r="D110" s="92">
        <v>61.538899999999998</v>
      </c>
      <c r="E110" s="92">
        <v>70.570800000000006</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5016</v>
      </c>
      <c r="D111" s="92">
        <v>336.44600000000003</v>
      </c>
      <c r="E111" s="92">
        <v>385.8254</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5017</v>
      </c>
      <c r="D112" s="92">
        <v>92.557100000000005</v>
      </c>
      <c r="E112" s="92">
        <v>106.2058</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35">
      <c r="A113" s="82"/>
      <c r="B113" s="82"/>
      <c r="C113" s="89" t="s">
        <v>5018</v>
      </c>
      <c r="D113" s="92">
        <v>379.81470000000002</v>
      </c>
      <c r="E113" s="92">
        <v>435.8229</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ht="85" customHeight="1" x14ac:dyDescent="0.35">
      <c r="A114" s="82"/>
      <c r="B114" s="82"/>
      <c r="C114" s="207" t="s">
        <v>5051</v>
      </c>
      <c r="D114" s="208"/>
      <c r="E114" s="209"/>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6" spans="1:256" x14ac:dyDescent="0.35">
      <c r="C116" s="2" t="s">
        <v>5058</v>
      </c>
      <c r="E116" s="2" t="s">
        <v>2</v>
      </c>
    </row>
    <row r="118" spans="1:256" x14ac:dyDescent="0.35">
      <c r="C118" s="2" t="s">
        <v>5059</v>
      </c>
      <c r="E118" s="2" t="s">
        <v>2</v>
      </c>
    </row>
    <row r="120" spans="1:256" x14ac:dyDescent="0.35">
      <c r="C120" s="2" t="s">
        <v>5008</v>
      </c>
    </row>
    <row r="122" spans="1:256" s="103" customFormat="1" ht="13.5" x14ac:dyDescent="0.35">
      <c r="C122" s="104" t="s">
        <v>5061</v>
      </c>
      <c r="E122" s="105" t="s">
        <v>2</v>
      </c>
    </row>
    <row r="123" spans="1:256" s="103" customFormat="1" ht="13.5" x14ac:dyDescent="0.35">
      <c r="C123" s="104"/>
      <c r="F123" s="119"/>
    </row>
    <row r="124" spans="1:256" s="103" customFormat="1" ht="13.5" x14ac:dyDescent="0.35">
      <c r="C124" s="104" t="s">
        <v>5069</v>
      </c>
      <c r="E124" s="105" t="s">
        <v>2</v>
      </c>
      <c r="F124" s="119"/>
      <c r="H124" s="120"/>
    </row>
    <row r="125" spans="1:256" s="103" customFormat="1" ht="13.5" x14ac:dyDescent="0.35">
      <c r="C125" s="143"/>
      <c r="H125" s="115"/>
    </row>
    <row r="126" spans="1:256" s="103" customFormat="1" ht="27" x14ac:dyDescent="0.35">
      <c r="C126" s="108" t="s">
        <v>5076</v>
      </c>
      <c r="D126" s="144" t="s">
        <v>5091</v>
      </c>
      <c r="H126" s="115"/>
    </row>
    <row r="127" spans="1:256" s="103" customFormat="1" ht="27" x14ac:dyDescent="0.35">
      <c r="C127" s="108" t="s">
        <v>5077</v>
      </c>
      <c r="D127" s="109"/>
    </row>
    <row r="128" spans="1:256" s="103" customFormat="1" ht="13.5" x14ac:dyDescent="0.35">
      <c r="C128" s="112" t="s">
        <v>5064</v>
      </c>
      <c r="D128" s="132">
        <v>379</v>
      </c>
      <c r="F128" s="145"/>
    </row>
    <row r="129" spans="3:11" s="103" customFormat="1" ht="13.5" x14ac:dyDescent="0.35">
      <c r="C129" s="112" t="s">
        <v>5065</v>
      </c>
      <c r="D129" s="132">
        <v>379</v>
      </c>
      <c r="E129" s="131"/>
      <c r="F129" s="146"/>
      <c r="G129" s="145"/>
    </row>
    <row r="130" spans="3:11" s="103" customFormat="1" ht="13.5" x14ac:dyDescent="0.35">
      <c r="C130" s="112" t="s">
        <v>5066</v>
      </c>
      <c r="D130" s="113">
        <v>1782.2249874000001</v>
      </c>
      <c r="E130" s="120"/>
      <c r="F130" s="120"/>
      <c r="G130" s="115"/>
    </row>
    <row r="131" spans="3:11" s="103" customFormat="1" ht="13.5" x14ac:dyDescent="0.35">
      <c r="C131" s="112" t="s">
        <v>5067</v>
      </c>
      <c r="D131" s="113">
        <v>1838.2163250000001</v>
      </c>
    </row>
    <row r="132" spans="3:11" s="103" customFormat="1" ht="13.5" x14ac:dyDescent="0.35">
      <c r="C132" s="112" t="s">
        <v>5068</v>
      </c>
      <c r="D132" s="113">
        <v>55.991337599999994</v>
      </c>
      <c r="E132" s="115"/>
      <c r="F132" s="115"/>
      <c r="G132" s="115"/>
      <c r="H132" s="120"/>
      <c r="I132" s="134"/>
      <c r="J132" s="115"/>
      <c r="K132" s="115"/>
    </row>
    <row r="133" spans="3:11" s="103" customFormat="1" ht="13.5" x14ac:dyDescent="0.35">
      <c r="C133" s="147"/>
      <c r="D133" s="131"/>
    </row>
    <row r="134" spans="3:11" s="103" customFormat="1" ht="13.5" x14ac:dyDescent="0.35">
      <c r="C134" s="135" t="s">
        <v>5078</v>
      </c>
      <c r="D134" s="136"/>
      <c r="E134" s="105" t="s">
        <v>2</v>
      </c>
      <c r="F134" s="115"/>
      <c r="G134" s="120"/>
      <c r="H134" s="120"/>
    </row>
    <row r="135" spans="3:11" s="103" customFormat="1" ht="13.5" x14ac:dyDescent="0.35">
      <c r="C135" s="137"/>
      <c r="D135" s="138"/>
      <c r="E135" s="118"/>
    </row>
    <row r="136" spans="3:11" s="103" customFormat="1" ht="13.5" x14ac:dyDescent="0.35">
      <c r="C136" s="135" t="s">
        <v>5079</v>
      </c>
      <c r="D136" s="136"/>
      <c r="E136" s="105" t="s">
        <v>2</v>
      </c>
    </row>
    <row r="137" spans="3:11" s="103" customFormat="1" ht="13.5" x14ac:dyDescent="0.35">
      <c r="C137" s="137"/>
      <c r="D137" s="139"/>
      <c r="E137" s="118"/>
    </row>
    <row r="138" spans="3:11" s="103" customFormat="1" ht="13.5" x14ac:dyDescent="0.35">
      <c r="C138" s="135" t="s">
        <v>5080</v>
      </c>
      <c r="D138" s="136"/>
      <c r="E138" s="105" t="s">
        <v>2</v>
      </c>
    </row>
    <row r="139" spans="3:11" s="103" customFormat="1" ht="13.5" x14ac:dyDescent="0.35">
      <c r="E139" s="118"/>
    </row>
    <row r="140" spans="3:11" x14ac:dyDescent="0.35">
      <c r="C140" s="2" t="s">
        <v>5009</v>
      </c>
      <c r="E140" s="2" t="s">
        <v>5244</v>
      </c>
    </row>
    <row r="142" spans="3:11" x14ac:dyDescent="0.35">
      <c r="C142" s="2" t="s">
        <v>5010</v>
      </c>
      <c r="E142" s="100">
        <v>0.38265079758610954</v>
      </c>
    </row>
    <row r="144" spans="3:11" x14ac:dyDescent="0.35">
      <c r="C144" s="2" t="s">
        <v>5011</v>
      </c>
      <c r="E144" s="101" t="s">
        <v>5229</v>
      </c>
    </row>
    <row r="146" spans="3:5" x14ac:dyDescent="0.35">
      <c r="C146" s="2" t="s">
        <v>5060</v>
      </c>
      <c r="E146" s="2" t="s">
        <v>2</v>
      </c>
    </row>
    <row r="148" spans="3:5" x14ac:dyDescent="0.35">
      <c r="C148" s="2" t="s">
        <v>5230</v>
      </c>
    </row>
    <row r="150" spans="3:5" x14ac:dyDescent="0.35">
      <c r="C150" s="1" t="s">
        <v>5156</v>
      </c>
      <c r="E150" s="94" t="s">
        <v>5157</v>
      </c>
    </row>
    <row r="151" spans="3:5" x14ac:dyDescent="0.35">
      <c r="E151" s="2" t="s">
        <v>5160</v>
      </c>
    </row>
  </sheetData>
  <mergeCells count="2">
    <mergeCell ref="C98:K98"/>
    <mergeCell ref="C114:E114"/>
  </mergeCells>
  <hyperlinks>
    <hyperlink ref="J2" location="'Index'!A1" display="'Index'!A1" xr:uid="{FE7AD218-A70A-4049-A817-EC14E2644D72}"/>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E4FF4-6EC4-4622-86BC-11234880E64F}">
  <sheetPr codeName="Sheet1"/>
  <dimension ref="A1:IV238"/>
  <sheetViews>
    <sheetView showGridLines="0" zoomScale="90" zoomScaleNormal="90" workbookViewId="0">
      <pane ySplit="6" topLeftCell="A21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20.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1855</v>
      </c>
      <c r="J2" s="38" t="s">
        <v>4539</v>
      </c>
    </row>
    <row r="3" spans="1:54" ht="16" x14ac:dyDescent="0.4">
      <c r="C3" s="1" t="s">
        <v>28</v>
      </c>
      <c r="D3" s="21" t="s">
        <v>1856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81</v>
      </c>
      <c r="C11" s="60" t="s">
        <v>82</v>
      </c>
      <c r="D11" s="54" t="s">
        <v>83</v>
      </c>
      <c r="E11" s="6" t="s">
        <v>84</v>
      </c>
      <c r="F11" s="19">
        <v>744000</v>
      </c>
      <c r="G11" s="24">
        <v>18187.080000000002</v>
      </c>
      <c r="H11" s="24">
        <v>1.86</v>
      </c>
      <c r="I11" s="31"/>
      <c r="J11" s="31"/>
      <c r="K11" s="35"/>
    </row>
    <row r="12" spans="1:54" x14ac:dyDescent="0.35">
      <c r="B12" s="8" t="s">
        <v>1857</v>
      </c>
      <c r="C12" s="60" t="s">
        <v>1858</v>
      </c>
      <c r="D12" s="54" t="s">
        <v>1859</v>
      </c>
      <c r="E12" s="6" t="s">
        <v>115</v>
      </c>
      <c r="F12" s="19">
        <v>357348</v>
      </c>
      <c r="G12" s="24">
        <v>17078.02</v>
      </c>
      <c r="H12" s="24">
        <v>1.75</v>
      </c>
      <c r="I12" s="31"/>
      <c r="J12" s="31"/>
      <c r="K12" s="35"/>
    </row>
    <row r="13" spans="1:54" x14ac:dyDescent="0.35">
      <c r="B13" s="8" t="s">
        <v>244</v>
      </c>
      <c r="C13" s="60" t="s">
        <v>245</v>
      </c>
      <c r="D13" s="54" t="s">
        <v>246</v>
      </c>
      <c r="E13" s="6" t="s">
        <v>119</v>
      </c>
      <c r="F13" s="19">
        <v>3800000</v>
      </c>
      <c r="G13" s="24">
        <v>13666.7</v>
      </c>
      <c r="H13" s="24">
        <v>1.4</v>
      </c>
      <c r="I13" s="31"/>
      <c r="J13" s="31"/>
      <c r="K13" s="35"/>
    </row>
    <row r="14" spans="1:54" x14ac:dyDescent="0.35">
      <c r="B14" s="8" t="s">
        <v>85</v>
      </c>
      <c r="C14" s="60" t="s">
        <v>86</v>
      </c>
      <c r="D14" s="54" t="s">
        <v>87</v>
      </c>
      <c r="E14" s="6" t="s">
        <v>88</v>
      </c>
      <c r="F14" s="19">
        <v>920000</v>
      </c>
      <c r="G14" s="24">
        <v>13163.36</v>
      </c>
      <c r="H14" s="24">
        <v>1.35</v>
      </c>
      <c r="I14" s="31"/>
      <c r="J14" s="31"/>
      <c r="K14" s="35"/>
    </row>
    <row r="15" spans="1:54" x14ac:dyDescent="0.35">
      <c r="B15" s="8" t="s">
        <v>48</v>
      </c>
      <c r="C15" s="60" t="s">
        <v>49</v>
      </c>
      <c r="D15" s="54" t="s">
        <v>50</v>
      </c>
      <c r="E15" s="6" t="s">
        <v>44</v>
      </c>
      <c r="F15" s="19">
        <v>1010000</v>
      </c>
      <c r="G15" s="24">
        <v>12809.83</v>
      </c>
      <c r="H15" s="24">
        <v>1.31</v>
      </c>
      <c r="I15" s="31"/>
      <c r="J15" s="31"/>
      <c r="K15" s="35"/>
    </row>
    <row r="16" spans="1:54" x14ac:dyDescent="0.35">
      <c r="B16" s="8" t="s">
        <v>509</v>
      </c>
      <c r="C16" s="60" t="s">
        <v>510</v>
      </c>
      <c r="D16" s="54" t="s">
        <v>511</v>
      </c>
      <c r="E16" s="6" t="s">
        <v>111</v>
      </c>
      <c r="F16" s="19">
        <v>1030000</v>
      </c>
      <c r="G16" s="24">
        <v>12069.54</v>
      </c>
      <c r="H16" s="24">
        <v>1.24</v>
      </c>
      <c r="I16" s="31"/>
      <c r="J16" s="31"/>
      <c r="K16" s="35"/>
    </row>
    <row r="17" spans="2:11" x14ac:dyDescent="0.35">
      <c r="B17" s="8" t="s">
        <v>483</v>
      </c>
      <c r="C17" s="60" t="s">
        <v>484</v>
      </c>
      <c r="D17" s="54" t="s">
        <v>485</v>
      </c>
      <c r="E17" s="6" t="s">
        <v>72</v>
      </c>
      <c r="F17" s="19">
        <v>650000</v>
      </c>
      <c r="G17" s="24">
        <v>11356.8</v>
      </c>
      <c r="H17" s="24">
        <v>1.1599999999999999</v>
      </c>
      <c r="I17" s="31"/>
      <c r="J17" s="31"/>
      <c r="K17" s="35"/>
    </row>
    <row r="18" spans="2:11" x14ac:dyDescent="0.35">
      <c r="B18" s="8" t="s">
        <v>1860</v>
      </c>
      <c r="C18" s="60" t="s">
        <v>1861</v>
      </c>
      <c r="D18" s="54" t="s">
        <v>1862</v>
      </c>
      <c r="E18" s="6" t="s">
        <v>123</v>
      </c>
      <c r="F18" s="19">
        <v>740000</v>
      </c>
      <c r="G18" s="24">
        <v>10217.18</v>
      </c>
      <c r="H18" s="24">
        <v>1.05</v>
      </c>
      <c r="I18" s="31"/>
      <c r="J18" s="31"/>
      <c r="K18" s="35"/>
    </row>
    <row r="19" spans="2:11" x14ac:dyDescent="0.35">
      <c r="B19" s="8" t="s">
        <v>293</v>
      </c>
      <c r="C19" s="60" t="s">
        <v>294</v>
      </c>
      <c r="D19" s="54" t="s">
        <v>295</v>
      </c>
      <c r="E19" s="6" t="s">
        <v>143</v>
      </c>
      <c r="F19" s="19">
        <v>1650000</v>
      </c>
      <c r="G19" s="24">
        <v>9683.85</v>
      </c>
      <c r="H19" s="24">
        <v>0.99</v>
      </c>
      <c r="I19" s="31"/>
      <c r="J19" s="31"/>
      <c r="K19" s="35"/>
    </row>
    <row r="20" spans="2:11" x14ac:dyDescent="0.35">
      <c r="B20" s="8" t="s">
        <v>45</v>
      </c>
      <c r="C20" s="60" t="s">
        <v>46</v>
      </c>
      <c r="D20" s="54" t="s">
        <v>47</v>
      </c>
      <c r="E20" s="6" t="s">
        <v>44</v>
      </c>
      <c r="F20" s="19">
        <v>1100000</v>
      </c>
      <c r="G20" s="24">
        <v>8488.7000000000007</v>
      </c>
      <c r="H20" s="24">
        <v>0.87</v>
      </c>
      <c r="I20" s="31"/>
      <c r="J20" s="31"/>
      <c r="K20" s="35"/>
    </row>
    <row r="21" spans="2:11" x14ac:dyDescent="0.35">
      <c r="B21" s="8" t="s">
        <v>1863</v>
      </c>
      <c r="C21" s="60" t="s">
        <v>1864</v>
      </c>
      <c r="D21" s="54" t="s">
        <v>1865</v>
      </c>
      <c r="E21" s="6" t="s">
        <v>115</v>
      </c>
      <c r="F21" s="19">
        <v>1160283</v>
      </c>
      <c r="G21" s="24">
        <v>8204.36</v>
      </c>
      <c r="H21" s="24">
        <v>0.84</v>
      </c>
      <c r="I21" s="31"/>
      <c r="J21" s="31"/>
      <c r="K21" s="35"/>
    </row>
    <row r="22" spans="2:11" x14ac:dyDescent="0.35">
      <c r="B22" s="8" t="s">
        <v>437</v>
      </c>
      <c r="C22" s="60" t="s">
        <v>438</v>
      </c>
      <c r="D22" s="54" t="s">
        <v>439</v>
      </c>
      <c r="E22" s="6" t="s">
        <v>115</v>
      </c>
      <c r="F22" s="19">
        <v>481630</v>
      </c>
      <c r="G22" s="24">
        <v>7590.01</v>
      </c>
      <c r="H22" s="24">
        <v>0.78</v>
      </c>
      <c r="I22" s="31"/>
      <c r="J22" s="31"/>
      <c r="K22" s="35"/>
    </row>
    <row r="23" spans="2:11" x14ac:dyDescent="0.35">
      <c r="B23" s="8" t="s">
        <v>336</v>
      </c>
      <c r="C23" s="60" t="s">
        <v>337</v>
      </c>
      <c r="D23" s="54" t="s">
        <v>338</v>
      </c>
      <c r="E23" s="6" t="s">
        <v>123</v>
      </c>
      <c r="F23" s="19">
        <v>765778</v>
      </c>
      <c r="G23" s="24">
        <v>7377.89</v>
      </c>
      <c r="H23" s="24">
        <v>0.76</v>
      </c>
      <c r="I23" s="31"/>
      <c r="J23" s="31"/>
      <c r="K23" s="35"/>
    </row>
    <row r="24" spans="2:11" x14ac:dyDescent="0.35">
      <c r="B24" s="8" t="s">
        <v>1866</v>
      </c>
      <c r="C24" s="60" t="s">
        <v>1867</v>
      </c>
      <c r="D24" s="54" t="s">
        <v>1868</v>
      </c>
      <c r="E24" s="6" t="s">
        <v>143</v>
      </c>
      <c r="F24" s="19">
        <v>400000</v>
      </c>
      <c r="G24" s="24">
        <v>6342.8</v>
      </c>
      <c r="H24" s="24">
        <v>0.65</v>
      </c>
      <c r="I24" s="31"/>
      <c r="J24" s="31"/>
      <c r="K24" s="35"/>
    </row>
    <row r="25" spans="2:11" x14ac:dyDescent="0.35">
      <c r="B25" s="8" t="s">
        <v>1869</v>
      </c>
      <c r="C25" s="60" t="s">
        <v>1870</v>
      </c>
      <c r="D25" s="54" t="s">
        <v>1871</v>
      </c>
      <c r="E25" s="6" t="s">
        <v>1872</v>
      </c>
      <c r="F25" s="19">
        <v>2230896</v>
      </c>
      <c r="G25" s="24">
        <v>5763.97</v>
      </c>
      <c r="H25" s="24">
        <v>0.59</v>
      </c>
      <c r="I25" s="31"/>
      <c r="J25" s="31"/>
      <c r="K25" s="35"/>
    </row>
    <row r="26" spans="2:11" x14ac:dyDescent="0.35">
      <c r="B26" s="8" t="s">
        <v>258</v>
      </c>
      <c r="C26" s="60" t="s">
        <v>259</v>
      </c>
      <c r="D26" s="54" t="s">
        <v>260</v>
      </c>
      <c r="E26" s="6" t="s">
        <v>119</v>
      </c>
      <c r="F26" s="19">
        <v>318846</v>
      </c>
      <c r="G26" s="24">
        <v>5582.36</v>
      </c>
      <c r="H26" s="24">
        <v>0.56999999999999995</v>
      </c>
      <c r="I26" s="31"/>
      <c r="J26" s="31"/>
      <c r="K26" s="35"/>
    </row>
    <row r="27" spans="2:11" x14ac:dyDescent="0.35">
      <c r="B27" s="8" t="s">
        <v>327</v>
      </c>
      <c r="C27" s="60" t="s">
        <v>328</v>
      </c>
      <c r="D27" s="54" t="s">
        <v>329</v>
      </c>
      <c r="E27" s="6" t="s">
        <v>54</v>
      </c>
      <c r="F27" s="19">
        <v>550000</v>
      </c>
      <c r="G27" s="24">
        <v>5154.6000000000004</v>
      </c>
      <c r="H27" s="24">
        <v>0.53</v>
      </c>
      <c r="I27" s="31"/>
      <c r="J27" s="31"/>
      <c r="K27" s="35"/>
    </row>
    <row r="28" spans="2:11" x14ac:dyDescent="0.35">
      <c r="B28" s="8" t="s">
        <v>1178</v>
      </c>
      <c r="C28" s="60" t="s">
        <v>1179</v>
      </c>
      <c r="D28" s="54" t="s">
        <v>1180</v>
      </c>
      <c r="E28" s="6" t="s">
        <v>127</v>
      </c>
      <c r="F28" s="19">
        <v>970543</v>
      </c>
      <c r="G28" s="24">
        <v>5118.6400000000003</v>
      </c>
      <c r="H28" s="24">
        <v>0.52</v>
      </c>
      <c r="I28" s="31"/>
      <c r="J28" s="31"/>
      <c r="K28" s="35"/>
    </row>
    <row r="29" spans="2:11" x14ac:dyDescent="0.35">
      <c r="B29" s="8" t="s">
        <v>228</v>
      </c>
      <c r="C29" s="60" t="s">
        <v>229</v>
      </c>
      <c r="D29" s="54" t="s">
        <v>230</v>
      </c>
      <c r="E29" s="6" t="s">
        <v>76</v>
      </c>
      <c r="F29" s="19">
        <v>20000</v>
      </c>
      <c r="G29" s="24">
        <v>4839</v>
      </c>
      <c r="H29" s="24">
        <v>0.5</v>
      </c>
      <c r="I29" s="31"/>
      <c r="J29" s="31"/>
      <c r="K29" s="35"/>
    </row>
    <row r="30" spans="2:11" x14ac:dyDescent="0.35">
      <c r="B30" s="8" t="s">
        <v>1101</v>
      </c>
      <c r="C30" s="60" t="s">
        <v>1102</v>
      </c>
      <c r="D30" s="54" t="s">
        <v>1103</v>
      </c>
      <c r="E30" s="6" t="s">
        <v>115</v>
      </c>
      <c r="F30" s="19">
        <v>470000</v>
      </c>
      <c r="G30" s="24">
        <v>4473.2299999999996</v>
      </c>
      <c r="H30" s="24">
        <v>0.46</v>
      </c>
      <c r="I30" s="31"/>
      <c r="J30" s="31"/>
      <c r="K30" s="35"/>
    </row>
    <row r="31" spans="2:11" x14ac:dyDescent="0.35">
      <c r="B31" s="8" t="s">
        <v>157</v>
      </c>
      <c r="C31" s="60" t="s">
        <v>158</v>
      </c>
      <c r="D31" s="54" t="s">
        <v>159</v>
      </c>
      <c r="E31" s="6" t="s">
        <v>84</v>
      </c>
      <c r="F31" s="19">
        <v>308000</v>
      </c>
      <c r="G31" s="24">
        <v>4405.63</v>
      </c>
      <c r="H31" s="24">
        <v>0.45</v>
      </c>
      <c r="I31" s="31"/>
      <c r="J31" s="31"/>
      <c r="K31" s="35"/>
    </row>
    <row r="32" spans="2:11" x14ac:dyDescent="0.35">
      <c r="B32" s="8" t="s">
        <v>1873</v>
      </c>
      <c r="C32" s="60" t="s">
        <v>1874</v>
      </c>
      <c r="D32" s="54" t="s">
        <v>1875</v>
      </c>
      <c r="E32" s="6" t="s">
        <v>115</v>
      </c>
      <c r="F32" s="19">
        <v>2476176</v>
      </c>
      <c r="G32" s="24">
        <v>4279.82</v>
      </c>
      <c r="H32" s="24">
        <v>0.44</v>
      </c>
      <c r="I32" s="31"/>
      <c r="J32" s="31"/>
      <c r="K32" s="35"/>
    </row>
    <row r="33" spans="2:11" x14ac:dyDescent="0.35">
      <c r="B33" s="8" t="s">
        <v>264</v>
      </c>
      <c r="C33" s="60" t="s">
        <v>265</v>
      </c>
      <c r="D33" s="54" t="s">
        <v>266</v>
      </c>
      <c r="E33" s="6" t="s">
        <v>184</v>
      </c>
      <c r="F33" s="19">
        <v>398000</v>
      </c>
      <c r="G33" s="24">
        <v>4247.0600000000004</v>
      </c>
      <c r="H33" s="24">
        <v>0.44</v>
      </c>
      <c r="I33" s="31"/>
      <c r="J33" s="31"/>
      <c r="K33" s="35"/>
    </row>
    <row r="34" spans="2:11" x14ac:dyDescent="0.35">
      <c r="B34" s="8" t="s">
        <v>171</v>
      </c>
      <c r="C34" s="60" t="s">
        <v>172</v>
      </c>
      <c r="D34" s="54" t="s">
        <v>173</v>
      </c>
      <c r="E34" s="6" t="s">
        <v>127</v>
      </c>
      <c r="F34" s="19">
        <v>830000</v>
      </c>
      <c r="G34" s="24">
        <v>3972.38</v>
      </c>
      <c r="H34" s="24">
        <v>0.41</v>
      </c>
      <c r="I34" s="31"/>
      <c r="J34" s="31"/>
      <c r="K34" s="35"/>
    </row>
    <row r="35" spans="2:11" x14ac:dyDescent="0.35">
      <c r="B35" s="8" t="s">
        <v>1876</v>
      </c>
      <c r="C35" s="60" t="s">
        <v>1877</v>
      </c>
      <c r="D35" s="54" t="s">
        <v>1878</v>
      </c>
      <c r="E35" s="6" t="s">
        <v>72</v>
      </c>
      <c r="F35" s="19">
        <v>1371296</v>
      </c>
      <c r="G35" s="24">
        <v>3567.29</v>
      </c>
      <c r="H35" s="24">
        <v>0.37</v>
      </c>
      <c r="I35" s="31"/>
      <c r="J35" s="31"/>
      <c r="K35" s="35"/>
    </row>
    <row r="36" spans="2:11" x14ac:dyDescent="0.35">
      <c r="B36" s="8" t="s">
        <v>1879</v>
      </c>
      <c r="C36" s="60" t="s">
        <v>1880</v>
      </c>
      <c r="D36" s="54" t="s">
        <v>1881</v>
      </c>
      <c r="E36" s="6" t="s">
        <v>217</v>
      </c>
      <c r="F36" s="19">
        <v>106387</v>
      </c>
      <c r="G36" s="24">
        <v>3448.64</v>
      </c>
      <c r="H36" s="24">
        <v>0.35</v>
      </c>
      <c r="I36" s="31"/>
      <c r="J36" s="31"/>
      <c r="K36" s="35"/>
    </row>
    <row r="37" spans="2:11" x14ac:dyDescent="0.35">
      <c r="B37" s="8" t="s">
        <v>1882</v>
      </c>
      <c r="C37" s="60" t="s">
        <v>1883</v>
      </c>
      <c r="D37" s="54" t="s">
        <v>1884</v>
      </c>
      <c r="E37" s="6" t="s">
        <v>1885</v>
      </c>
      <c r="F37" s="19">
        <v>4962310</v>
      </c>
      <c r="G37" s="24">
        <v>3303.41</v>
      </c>
      <c r="H37" s="24">
        <v>0.34</v>
      </c>
      <c r="I37" s="31"/>
      <c r="J37" s="31"/>
      <c r="K37" s="35"/>
    </row>
    <row r="38" spans="2:11" x14ac:dyDescent="0.35">
      <c r="B38" s="8" t="s">
        <v>1886</v>
      </c>
      <c r="C38" s="60" t="s">
        <v>1887</v>
      </c>
      <c r="D38" s="54" t="s">
        <v>1888</v>
      </c>
      <c r="E38" s="6" t="s">
        <v>54</v>
      </c>
      <c r="F38" s="19">
        <v>754823</v>
      </c>
      <c r="G38" s="24">
        <v>2564.13</v>
      </c>
      <c r="H38" s="24">
        <v>0.26</v>
      </c>
      <c r="I38" s="31"/>
      <c r="J38" s="31"/>
      <c r="K38" s="35"/>
    </row>
    <row r="39" spans="2:11" x14ac:dyDescent="0.35">
      <c r="B39" s="8" t="s">
        <v>1889</v>
      </c>
      <c r="C39" s="60" t="s">
        <v>1890</v>
      </c>
      <c r="D39" s="54" t="s">
        <v>1891</v>
      </c>
      <c r="E39" s="6" t="s">
        <v>111</v>
      </c>
      <c r="F39" s="19">
        <v>110000</v>
      </c>
      <c r="G39" s="24">
        <v>2486.9899999999998</v>
      </c>
      <c r="H39" s="24">
        <v>0.25</v>
      </c>
      <c r="I39" s="31"/>
      <c r="J39" s="31"/>
      <c r="K39" s="35"/>
    </row>
    <row r="40" spans="2:11" x14ac:dyDescent="0.35">
      <c r="B40" s="8" t="s">
        <v>1892</v>
      </c>
      <c r="C40" s="60" t="s">
        <v>1893</v>
      </c>
      <c r="D40" s="54" t="s">
        <v>1894</v>
      </c>
      <c r="E40" s="6" t="s">
        <v>127</v>
      </c>
      <c r="F40" s="19">
        <v>3800000</v>
      </c>
      <c r="G40" s="24">
        <v>2483.6799999999998</v>
      </c>
      <c r="H40" s="24">
        <v>0.25</v>
      </c>
      <c r="I40" s="31"/>
      <c r="J40" s="31"/>
      <c r="K40" s="35"/>
    </row>
    <row r="41" spans="2:11" x14ac:dyDescent="0.35">
      <c r="B41" s="8" t="s">
        <v>1895</v>
      </c>
      <c r="C41" s="60" t="s">
        <v>1896</v>
      </c>
      <c r="D41" s="54" t="s">
        <v>1897</v>
      </c>
      <c r="E41" s="6" t="s">
        <v>54</v>
      </c>
      <c r="F41" s="19">
        <v>1062000</v>
      </c>
      <c r="G41" s="24">
        <v>2271.3000000000002</v>
      </c>
      <c r="H41" s="24">
        <v>0.23</v>
      </c>
      <c r="I41" s="31"/>
      <c r="J41" s="31"/>
      <c r="K41" s="35"/>
    </row>
    <row r="42" spans="2:11" x14ac:dyDescent="0.35">
      <c r="B42" s="8" t="s">
        <v>935</v>
      </c>
      <c r="C42" s="60" t="s">
        <v>936</v>
      </c>
      <c r="D42" s="54" t="s">
        <v>937</v>
      </c>
      <c r="E42" s="6" t="s">
        <v>84</v>
      </c>
      <c r="F42" s="19">
        <v>1013469</v>
      </c>
      <c r="G42" s="24">
        <v>1998.46</v>
      </c>
      <c r="H42" s="24">
        <v>0.2</v>
      </c>
      <c r="I42" s="31"/>
      <c r="J42" s="31"/>
      <c r="K42" s="35"/>
    </row>
    <row r="43" spans="2:11" x14ac:dyDescent="0.35">
      <c r="B43" s="8" t="s">
        <v>339</v>
      </c>
      <c r="C43" s="60" t="s">
        <v>340</v>
      </c>
      <c r="D43" s="54" t="s">
        <v>341</v>
      </c>
      <c r="E43" s="6" t="s">
        <v>76</v>
      </c>
      <c r="F43" s="19">
        <v>650000</v>
      </c>
      <c r="G43" s="24">
        <v>1928.55</v>
      </c>
      <c r="H43" s="24">
        <v>0.2</v>
      </c>
      <c r="I43" s="31"/>
      <c r="J43" s="31"/>
      <c r="K43" s="35"/>
    </row>
    <row r="44" spans="2:11" x14ac:dyDescent="0.35">
      <c r="B44" s="8" t="s">
        <v>360</v>
      </c>
      <c r="C44" s="60" t="s">
        <v>361</v>
      </c>
      <c r="D44" s="54" t="s">
        <v>362</v>
      </c>
      <c r="E44" s="6" t="s">
        <v>139</v>
      </c>
      <c r="F44" s="19">
        <v>169348</v>
      </c>
      <c r="G44" s="24">
        <v>1777.39</v>
      </c>
      <c r="H44" s="24">
        <v>0.18</v>
      </c>
      <c r="I44" s="31"/>
      <c r="J44" s="31"/>
      <c r="K44" s="35"/>
    </row>
    <row r="45" spans="2:11" x14ac:dyDescent="0.35">
      <c r="B45" s="8" t="s">
        <v>280</v>
      </c>
      <c r="C45" s="60" t="s">
        <v>281</v>
      </c>
      <c r="D45" s="54" t="s">
        <v>282</v>
      </c>
      <c r="E45" s="6" t="s">
        <v>131</v>
      </c>
      <c r="F45" s="19">
        <v>200000</v>
      </c>
      <c r="G45" s="24">
        <v>1692.4</v>
      </c>
      <c r="H45" s="24">
        <v>0.17</v>
      </c>
      <c r="I45" s="31"/>
      <c r="J45" s="31"/>
      <c r="K45" s="35"/>
    </row>
    <row r="46" spans="2:11" x14ac:dyDescent="0.35">
      <c r="B46" s="8" t="s">
        <v>366</v>
      </c>
      <c r="C46" s="60" t="s">
        <v>367</v>
      </c>
      <c r="D46" s="54" t="s">
        <v>368</v>
      </c>
      <c r="E46" s="6" t="s">
        <v>84</v>
      </c>
      <c r="F46" s="19">
        <v>318337</v>
      </c>
      <c r="G46" s="24">
        <v>1620.49</v>
      </c>
      <c r="H46" s="24">
        <v>0.17</v>
      </c>
      <c r="I46" s="31"/>
      <c r="J46" s="31"/>
      <c r="K46" s="35"/>
    </row>
    <row r="47" spans="2:11" x14ac:dyDescent="0.35">
      <c r="B47" s="8" t="s">
        <v>526</v>
      </c>
      <c r="C47" s="60" t="s">
        <v>527</v>
      </c>
      <c r="D47" s="54" t="s">
        <v>528</v>
      </c>
      <c r="E47" s="6" t="s">
        <v>139</v>
      </c>
      <c r="F47" s="19">
        <v>215000</v>
      </c>
      <c r="G47" s="24">
        <v>1321.71</v>
      </c>
      <c r="H47" s="24">
        <v>0.14000000000000001</v>
      </c>
      <c r="I47" s="31"/>
      <c r="J47" s="31"/>
      <c r="K47" s="35"/>
    </row>
    <row r="48" spans="2:11" x14ac:dyDescent="0.35">
      <c r="B48" s="8" t="s">
        <v>489</v>
      </c>
      <c r="C48" s="60" t="s">
        <v>490</v>
      </c>
      <c r="D48" s="54" t="s">
        <v>491</v>
      </c>
      <c r="E48" s="6" t="s">
        <v>111</v>
      </c>
      <c r="F48" s="19">
        <v>197483</v>
      </c>
      <c r="G48" s="24">
        <v>451.45</v>
      </c>
      <c r="H48" s="24">
        <v>0.05</v>
      </c>
      <c r="I48" s="31"/>
      <c r="J48" s="31"/>
      <c r="K48" s="35"/>
    </row>
    <row r="49" spans="1:11" x14ac:dyDescent="0.35">
      <c r="B49" s="8" t="s">
        <v>1898</v>
      </c>
      <c r="C49" s="60" t="s">
        <v>1899</v>
      </c>
      <c r="D49" s="54" t="s">
        <v>1900</v>
      </c>
      <c r="E49" s="6" t="s">
        <v>217</v>
      </c>
      <c r="F49" s="19">
        <v>25788</v>
      </c>
      <c r="G49" s="24">
        <v>135.13999999999999</v>
      </c>
      <c r="H49" s="24">
        <v>0.01</v>
      </c>
      <c r="I49" s="31"/>
      <c r="J49" s="31"/>
      <c r="K49" s="35"/>
    </row>
    <row r="50" spans="1:11" x14ac:dyDescent="0.35">
      <c r="C50" s="58" t="s">
        <v>185</v>
      </c>
      <c r="D50" s="54"/>
      <c r="E50" s="6"/>
      <c r="F50" s="19"/>
      <c r="G50" s="25">
        <v>235123.84</v>
      </c>
      <c r="H50" s="25">
        <v>24.09</v>
      </c>
      <c r="I50" s="31"/>
      <c r="J50" s="31"/>
      <c r="K50" s="35"/>
    </row>
    <row r="51" spans="1:11" x14ac:dyDescent="0.35">
      <c r="C51" s="57"/>
      <c r="D51" s="54"/>
      <c r="E51" s="6"/>
      <c r="F51" s="19"/>
      <c r="G51" s="24"/>
      <c r="H51" s="24"/>
      <c r="I51" s="31"/>
      <c r="J51" s="31"/>
      <c r="K51" s="35"/>
    </row>
    <row r="52" spans="1:11" x14ac:dyDescent="0.35">
      <c r="C52" s="58" t="s">
        <v>3</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4</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5</v>
      </c>
      <c r="D56" s="54"/>
      <c r="E56" s="6"/>
      <c r="F56" s="19"/>
      <c r="G56" s="24"/>
      <c r="H56" s="24"/>
      <c r="I56" s="31"/>
      <c r="J56" s="31"/>
      <c r="K56" s="35"/>
    </row>
    <row r="57" spans="1:11" x14ac:dyDescent="0.35">
      <c r="C57" s="59" t="s">
        <v>6</v>
      </c>
      <c r="D57" s="54"/>
      <c r="E57" s="6"/>
      <c r="F57" s="19"/>
      <c r="G57" s="24"/>
      <c r="H57" s="24"/>
      <c r="I57" s="31"/>
      <c r="J57" s="31"/>
      <c r="K57" s="35"/>
    </row>
    <row r="58" spans="1:11" x14ac:dyDescent="0.35">
      <c r="C58" s="59" t="s">
        <v>641</v>
      </c>
      <c r="D58" s="54"/>
      <c r="E58" s="6"/>
      <c r="F58" s="19"/>
      <c r="G58" s="24"/>
      <c r="H58" s="24"/>
      <c r="I58" s="31"/>
      <c r="J58" s="31"/>
      <c r="K58" s="35"/>
    </row>
    <row r="59" spans="1:11" x14ac:dyDescent="0.35">
      <c r="B59" s="8" t="s">
        <v>688</v>
      </c>
      <c r="C59" s="60" t="s">
        <v>689</v>
      </c>
      <c r="D59" s="54" t="s">
        <v>690</v>
      </c>
      <c r="E59" s="6" t="s">
        <v>644</v>
      </c>
      <c r="F59" s="19">
        <v>30000</v>
      </c>
      <c r="G59" s="24">
        <v>30076.29</v>
      </c>
      <c r="H59" s="24">
        <v>3.08</v>
      </c>
      <c r="I59" s="31">
        <v>8.3350000000000009</v>
      </c>
      <c r="J59" s="31"/>
      <c r="K59" s="35" t="s">
        <v>645</v>
      </c>
    </row>
    <row r="60" spans="1:11" x14ac:dyDescent="0.35">
      <c r="B60" s="8" t="s">
        <v>1832</v>
      </c>
      <c r="C60" s="60" t="s">
        <v>1833</v>
      </c>
      <c r="D60" s="54" t="s">
        <v>1834</v>
      </c>
      <c r="E60" s="6" t="s">
        <v>724</v>
      </c>
      <c r="F60" s="19">
        <v>30000</v>
      </c>
      <c r="G60" s="24">
        <v>30033.599999999999</v>
      </c>
      <c r="H60" s="24">
        <v>3.08</v>
      </c>
      <c r="I60" s="31">
        <v>7.2201000000000004</v>
      </c>
      <c r="J60" s="31"/>
      <c r="K60" s="35" t="s">
        <v>645</v>
      </c>
    </row>
    <row r="61" spans="1:11" x14ac:dyDescent="0.35">
      <c r="B61" s="8" t="s">
        <v>841</v>
      </c>
      <c r="C61" s="60" t="s">
        <v>575</v>
      </c>
      <c r="D61" s="54" t="s">
        <v>842</v>
      </c>
      <c r="E61" s="6" t="s">
        <v>644</v>
      </c>
      <c r="F61" s="19">
        <v>30000</v>
      </c>
      <c r="G61" s="24">
        <v>29776.14</v>
      </c>
      <c r="H61" s="24">
        <v>3.05</v>
      </c>
      <c r="I61" s="31">
        <v>8.7368000000000006</v>
      </c>
      <c r="J61" s="31"/>
      <c r="K61" s="35" t="s">
        <v>645</v>
      </c>
    </row>
    <row r="62" spans="1:11" x14ac:dyDescent="0.35">
      <c r="B62" s="8" t="s">
        <v>741</v>
      </c>
      <c r="C62" s="60" t="s">
        <v>70</v>
      </c>
      <c r="D62" s="54" t="s">
        <v>742</v>
      </c>
      <c r="E62" s="6" t="s">
        <v>653</v>
      </c>
      <c r="F62" s="19">
        <v>25000</v>
      </c>
      <c r="G62" s="24">
        <v>24985.95</v>
      </c>
      <c r="H62" s="24">
        <v>2.56</v>
      </c>
      <c r="I62" s="31">
        <v>7.7605000000000004</v>
      </c>
      <c r="J62" s="31"/>
      <c r="K62" s="35" t="s">
        <v>645</v>
      </c>
    </row>
    <row r="63" spans="1:11" x14ac:dyDescent="0.35">
      <c r="B63" s="8" t="s">
        <v>678</v>
      </c>
      <c r="C63" s="60" t="s">
        <v>679</v>
      </c>
      <c r="D63" s="54" t="s">
        <v>680</v>
      </c>
      <c r="E63" s="6" t="s">
        <v>653</v>
      </c>
      <c r="F63" s="19">
        <v>22500</v>
      </c>
      <c r="G63" s="24">
        <v>22483.69</v>
      </c>
      <c r="H63" s="24">
        <v>2.31</v>
      </c>
      <c r="I63" s="31">
        <v>7.6698000000000004</v>
      </c>
      <c r="J63" s="31"/>
      <c r="K63" s="35" t="s">
        <v>645</v>
      </c>
    </row>
    <row r="64" spans="1:11" x14ac:dyDescent="0.35">
      <c r="B64" s="8" t="s">
        <v>1901</v>
      </c>
      <c r="C64" s="60" t="s">
        <v>417</v>
      </c>
      <c r="D64" s="54" t="s">
        <v>1902</v>
      </c>
      <c r="E64" s="6" t="s">
        <v>677</v>
      </c>
      <c r="F64" s="19">
        <v>20000</v>
      </c>
      <c r="G64" s="24">
        <v>20216.240000000002</v>
      </c>
      <c r="H64" s="24">
        <v>2.0699999999999998</v>
      </c>
      <c r="I64" s="31">
        <v>8.7944999999999993</v>
      </c>
      <c r="J64" s="31"/>
      <c r="K64" s="35" t="s">
        <v>645</v>
      </c>
    </row>
    <row r="65" spans="2:11" x14ac:dyDescent="0.35">
      <c r="B65" s="8" t="s">
        <v>1903</v>
      </c>
      <c r="C65" s="60" t="s">
        <v>820</v>
      </c>
      <c r="D65" s="54" t="s">
        <v>1904</v>
      </c>
      <c r="E65" s="6" t="s">
        <v>653</v>
      </c>
      <c r="F65" s="19">
        <v>20000</v>
      </c>
      <c r="G65" s="24">
        <v>19764.48</v>
      </c>
      <c r="H65" s="24">
        <v>2.0299999999999998</v>
      </c>
      <c r="I65" s="31">
        <v>7.6765999999999996</v>
      </c>
      <c r="J65" s="31"/>
      <c r="K65" s="35" t="s">
        <v>645</v>
      </c>
    </row>
    <row r="66" spans="2:11" x14ac:dyDescent="0.35">
      <c r="B66" s="8" t="s">
        <v>754</v>
      </c>
      <c r="C66" s="60" t="s">
        <v>714</v>
      </c>
      <c r="D66" s="54" t="s">
        <v>755</v>
      </c>
      <c r="E66" s="6" t="s">
        <v>653</v>
      </c>
      <c r="F66" s="19">
        <v>18000</v>
      </c>
      <c r="G66" s="24">
        <v>18310.75</v>
      </c>
      <c r="H66" s="24">
        <v>1.88</v>
      </c>
      <c r="I66" s="31">
        <v>7.9273999999999996</v>
      </c>
      <c r="J66" s="31"/>
      <c r="K66" s="35" t="s">
        <v>645</v>
      </c>
    </row>
    <row r="67" spans="2:11" x14ac:dyDescent="0.35">
      <c r="B67" s="8" t="s">
        <v>654</v>
      </c>
      <c r="C67" s="60" t="s">
        <v>655</v>
      </c>
      <c r="D67" s="54" t="s">
        <v>656</v>
      </c>
      <c r="E67" s="6" t="s">
        <v>657</v>
      </c>
      <c r="F67" s="19">
        <v>17500</v>
      </c>
      <c r="G67" s="24">
        <v>18290.16</v>
      </c>
      <c r="H67" s="24">
        <v>1.88</v>
      </c>
      <c r="I67" s="31">
        <v>10.17</v>
      </c>
      <c r="J67" s="31"/>
      <c r="K67" s="35" t="s">
        <v>645</v>
      </c>
    </row>
    <row r="68" spans="2:11" x14ac:dyDescent="0.35">
      <c r="B68" s="8" t="s">
        <v>721</v>
      </c>
      <c r="C68" s="60" t="s">
        <v>722</v>
      </c>
      <c r="D68" s="54" t="s">
        <v>723</v>
      </c>
      <c r="E68" s="6" t="s">
        <v>724</v>
      </c>
      <c r="F68" s="19">
        <v>17500</v>
      </c>
      <c r="G68" s="24">
        <v>17523.03</v>
      </c>
      <c r="H68" s="24">
        <v>1.8</v>
      </c>
      <c r="I68" s="31">
        <v>8.5798000000000005</v>
      </c>
      <c r="J68" s="31"/>
      <c r="K68" s="35" t="s">
        <v>645</v>
      </c>
    </row>
    <row r="69" spans="2:11" x14ac:dyDescent="0.35">
      <c r="B69" s="8" t="s">
        <v>1905</v>
      </c>
      <c r="C69" s="60" t="s">
        <v>423</v>
      </c>
      <c r="D69" s="54" t="s">
        <v>1906</v>
      </c>
      <c r="E69" s="6" t="s">
        <v>1907</v>
      </c>
      <c r="F69" s="19">
        <v>17500</v>
      </c>
      <c r="G69" s="24">
        <v>17517.55</v>
      </c>
      <c r="H69" s="24">
        <v>1.8</v>
      </c>
      <c r="I69" s="31">
        <v>7.07</v>
      </c>
      <c r="J69" s="31"/>
      <c r="K69" s="35" t="s">
        <v>645</v>
      </c>
    </row>
    <row r="70" spans="2:11" x14ac:dyDescent="0.35">
      <c r="B70" s="8" t="s">
        <v>1908</v>
      </c>
      <c r="C70" s="60" t="s">
        <v>1909</v>
      </c>
      <c r="D70" s="54" t="s">
        <v>1910</v>
      </c>
      <c r="E70" s="6" t="s">
        <v>670</v>
      </c>
      <c r="F70" s="19">
        <v>17500</v>
      </c>
      <c r="G70" s="24">
        <v>17208.91</v>
      </c>
      <c r="H70" s="24">
        <v>1.76</v>
      </c>
      <c r="I70" s="31">
        <v>8.1850000000000005</v>
      </c>
      <c r="J70" s="31"/>
      <c r="K70" s="35" t="s">
        <v>645</v>
      </c>
    </row>
    <row r="71" spans="2:11" x14ac:dyDescent="0.35">
      <c r="B71" s="8" t="s">
        <v>849</v>
      </c>
      <c r="C71" s="60" t="s">
        <v>850</v>
      </c>
      <c r="D71" s="54" t="s">
        <v>851</v>
      </c>
      <c r="E71" s="6" t="s">
        <v>644</v>
      </c>
      <c r="F71" s="19">
        <v>17000</v>
      </c>
      <c r="G71" s="24">
        <v>17063.84</v>
      </c>
      <c r="H71" s="24">
        <v>1.75</v>
      </c>
      <c r="I71" s="31">
        <v>8.43</v>
      </c>
      <c r="J71" s="31"/>
      <c r="K71" s="35" t="s">
        <v>645</v>
      </c>
    </row>
    <row r="72" spans="2:11" x14ac:dyDescent="0.35">
      <c r="B72" s="8" t="s">
        <v>713</v>
      </c>
      <c r="C72" s="60" t="s">
        <v>714</v>
      </c>
      <c r="D72" s="54" t="s">
        <v>715</v>
      </c>
      <c r="E72" s="6" t="s">
        <v>653</v>
      </c>
      <c r="F72" s="19">
        <v>15000</v>
      </c>
      <c r="G72" s="24">
        <v>15313.92</v>
      </c>
      <c r="H72" s="24">
        <v>1.57</v>
      </c>
      <c r="I72" s="31">
        <v>8.0150000000000006</v>
      </c>
      <c r="J72" s="31"/>
      <c r="K72" s="35" t="s">
        <v>645</v>
      </c>
    </row>
    <row r="73" spans="2:11" x14ac:dyDescent="0.35">
      <c r="B73" s="8" t="s">
        <v>1911</v>
      </c>
      <c r="C73" s="60" t="s">
        <v>450</v>
      </c>
      <c r="D73" s="54" t="s">
        <v>1912</v>
      </c>
      <c r="E73" s="6" t="s">
        <v>670</v>
      </c>
      <c r="F73" s="19">
        <v>15000</v>
      </c>
      <c r="G73" s="24">
        <v>15019.95</v>
      </c>
      <c r="H73" s="24">
        <v>1.54</v>
      </c>
      <c r="I73" s="31">
        <v>8.4149999999999991</v>
      </c>
      <c r="J73" s="31"/>
      <c r="K73" s="35"/>
    </row>
    <row r="74" spans="2:11" x14ac:dyDescent="0.35">
      <c r="B74" s="8" t="s">
        <v>1843</v>
      </c>
      <c r="C74" s="60" t="s">
        <v>1844</v>
      </c>
      <c r="D74" s="54" t="s">
        <v>1845</v>
      </c>
      <c r="E74" s="6" t="s">
        <v>1846</v>
      </c>
      <c r="F74" s="19">
        <v>1500</v>
      </c>
      <c r="G74" s="24">
        <v>14722.65</v>
      </c>
      <c r="H74" s="24">
        <v>1.51</v>
      </c>
      <c r="I74" s="31">
        <v>8.4067000000000007</v>
      </c>
      <c r="J74" s="31"/>
      <c r="K74" s="35" t="s">
        <v>645</v>
      </c>
    </row>
    <row r="75" spans="2:11" x14ac:dyDescent="0.35">
      <c r="B75" s="8" t="s">
        <v>1913</v>
      </c>
      <c r="C75" s="60" t="s">
        <v>1466</v>
      </c>
      <c r="D75" s="54" t="s">
        <v>1914</v>
      </c>
      <c r="E75" s="6" t="s">
        <v>1276</v>
      </c>
      <c r="F75" s="19">
        <v>12500</v>
      </c>
      <c r="G75" s="24">
        <v>12530.68</v>
      </c>
      <c r="H75" s="24">
        <v>1.28</v>
      </c>
      <c r="I75" s="31">
        <v>7.77</v>
      </c>
      <c r="J75" s="31"/>
      <c r="K75" s="35" t="s">
        <v>645</v>
      </c>
    </row>
    <row r="76" spans="2:11" x14ac:dyDescent="0.35">
      <c r="B76" s="8" t="s">
        <v>1915</v>
      </c>
      <c r="C76" s="60" t="s">
        <v>417</v>
      </c>
      <c r="D76" s="54" t="s">
        <v>1916</v>
      </c>
      <c r="E76" s="6" t="s">
        <v>677</v>
      </c>
      <c r="F76" s="19">
        <v>12000</v>
      </c>
      <c r="G76" s="24">
        <v>11973.6</v>
      </c>
      <c r="H76" s="24">
        <v>1.23</v>
      </c>
      <c r="I76" s="31">
        <v>8.7944999999999993</v>
      </c>
      <c r="J76" s="31"/>
      <c r="K76" s="35" t="s">
        <v>645</v>
      </c>
    </row>
    <row r="77" spans="2:11" x14ac:dyDescent="0.35">
      <c r="B77" s="8" t="s">
        <v>1917</v>
      </c>
      <c r="C77" s="60" t="s">
        <v>1918</v>
      </c>
      <c r="D77" s="54" t="s">
        <v>1919</v>
      </c>
      <c r="E77" s="6" t="s">
        <v>653</v>
      </c>
      <c r="F77" s="19">
        <v>10000</v>
      </c>
      <c r="G77" s="24">
        <v>10035.07</v>
      </c>
      <c r="H77" s="24">
        <v>1.03</v>
      </c>
      <c r="I77" s="31">
        <v>7.9749999999999996</v>
      </c>
      <c r="J77" s="31"/>
      <c r="K77" s="35" t="s">
        <v>645</v>
      </c>
    </row>
    <row r="78" spans="2:11" x14ac:dyDescent="0.35">
      <c r="B78" s="8" t="s">
        <v>1631</v>
      </c>
      <c r="C78" s="60" t="s">
        <v>823</v>
      </c>
      <c r="D78" s="54" t="s">
        <v>1632</v>
      </c>
      <c r="E78" s="6" t="s">
        <v>1126</v>
      </c>
      <c r="F78" s="19">
        <v>10000</v>
      </c>
      <c r="G78" s="24">
        <v>9988.93</v>
      </c>
      <c r="H78" s="24">
        <v>1.02</v>
      </c>
      <c r="I78" s="31">
        <v>7.58</v>
      </c>
      <c r="J78" s="31"/>
      <c r="K78" s="35"/>
    </row>
    <row r="79" spans="2:11" x14ac:dyDescent="0.35">
      <c r="B79" s="8" t="s">
        <v>1181</v>
      </c>
      <c r="C79" s="60" t="s">
        <v>823</v>
      </c>
      <c r="D79" s="54" t="s">
        <v>1182</v>
      </c>
      <c r="E79" s="6" t="s">
        <v>653</v>
      </c>
      <c r="F79" s="19">
        <v>10000</v>
      </c>
      <c r="G79" s="24">
        <v>9952.25</v>
      </c>
      <c r="H79" s="24">
        <v>1.02</v>
      </c>
      <c r="I79" s="31">
        <v>7.6764999999999999</v>
      </c>
      <c r="J79" s="31"/>
      <c r="K79" s="35"/>
    </row>
    <row r="80" spans="2:11" x14ac:dyDescent="0.35">
      <c r="B80" s="8" t="s">
        <v>702</v>
      </c>
      <c r="C80" s="60" t="s">
        <v>703</v>
      </c>
      <c r="D80" s="54" t="s">
        <v>704</v>
      </c>
      <c r="E80" s="6" t="s">
        <v>653</v>
      </c>
      <c r="F80" s="19">
        <v>10000</v>
      </c>
      <c r="G80" s="24">
        <v>9917.33</v>
      </c>
      <c r="H80" s="24">
        <v>1.02</v>
      </c>
      <c r="I80" s="31">
        <v>7.9926000000000004</v>
      </c>
      <c r="J80" s="31"/>
      <c r="K80" s="35" t="s">
        <v>645</v>
      </c>
    </row>
    <row r="81" spans="2:11" x14ac:dyDescent="0.35">
      <c r="B81" s="8" t="s">
        <v>1920</v>
      </c>
      <c r="C81" s="60" t="s">
        <v>1921</v>
      </c>
      <c r="D81" s="54" t="s">
        <v>1922</v>
      </c>
      <c r="E81" s="6" t="s">
        <v>653</v>
      </c>
      <c r="F81" s="19">
        <v>10000</v>
      </c>
      <c r="G81" s="24">
        <v>9730.91</v>
      </c>
      <c r="H81" s="24">
        <v>1</v>
      </c>
      <c r="I81" s="31">
        <v>7.8650000000000002</v>
      </c>
      <c r="J81" s="31"/>
      <c r="K81" s="35" t="s">
        <v>645</v>
      </c>
    </row>
    <row r="82" spans="2:11" x14ac:dyDescent="0.35">
      <c r="B82" s="8" t="s">
        <v>1923</v>
      </c>
      <c r="C82" s="60" t="s">
        <v>450</v>
      </c>
      <c r="D82" s="54" t="s">
        <v>1924</v>
      </c>
      <c r="E82" s="6" t="s">
        <v>670</v>
      </c>
      <c r="F82" s="19">
        <v>7500</v>
      </c>
      <c r="G82" s="24">
        <v>7626.47</v>
      </c>
      <c r="H82" s="24">
        <v>0.78</v>
      </c>
      <c r="I82" s="31">
        <v>7.9050000000000002</v>
      </c>
      <c r="J82" s="31"/>
      <c r="K82" s="35" t="s">
        <v>645</v>
      </c>
    </row>
    <row r="83" spans="2:11" x14ac:dyDescent="0.35">
      <c r="B83" s="8" t="s">
        <v>1636</v>
      </c>
      <c r="C83" s="60" t="s">
        <v>679</v>
      </c>
      <c r="D83" s="54" t="s">
        <v>1637</v>
      </c>
      <c r="E83" s="6" t="s">
        <v>653</v>
      </c>
      <c r="F83" s="19">
        <v>7500</v>
      </c>
      <c r="G83" s="24">
        <v>7430.5</v>
      </c>
      <c r="H83" s="24">
        <v>0.76</v>
      </c>
      <c r="I83" s="31">
        <v>7.5849000000000002</v>
      </c>
      <c r="J83" s="31"/>
      <c r="K83" s="35" t="s">
        <v>645</v>
      </c>
    </row>
    <row r="84" spans="2:11" x14ac:dyDescent="0.35">
      <c r="B84" s="8" t="s">
        <v>1185</v>
      </c>
      <c r="C84" s="60" t="s">
        <v>450</v>
      </c>
      <c r="D84" s="54" t="s">
        <v>1186</v>
      </c>
      <c r="E84" s="6" t="s">
        <v>670</v>
      </c>
      <c r="F84" s="19">
        <v>7000</v>
      </c>
      <c r="G84" s="24">
        <v>7066.14</v>
      </c>
      <c r="H84" s="24">
        <v>0.72</v>
      </c>
      <c r="I84" s="31">
        <v>8.4</v>
      </c>
      <c r="J84" s="31"/>
      <c r="K84" s="35" t="s">
        <v>645</v>
      </c>
    </row>
    <row r="85" spans="2:11" x14ac:dyDescent="0.35">
      <c r="B85" s="8" t="s">
        <v>762</v>
      </c>
      <c r="C85" s="60" t="s">
        <v>722</v>
      </c>
      <c r="D85" s="54" t="s">
        <v>763</v>
      </c>
      <c r="E85" s="6" t="s">
        <v>724</v>
      </c>
      <c r="F85" s="19">
        <v>6500</v>
      </c>
      <c r="G85" s="24">
        <v>6504.39</v>
      </c>
      <c r="H85" s="24">
        <v>0.67</v>
      </c>
      <c r="I85" s="31">
        <v>8.4975000000000005</v>
      </c>
      <c r="J85" s="31"/>
      <c r="K85" s="35" t="s">
        <v>645</v>
      </c>
    </row>
    <row r="86" spans="2:11" x14ac:dyDescent="0.35">
      <c r="B86" s="8" t="s">
        <v>1925</v>
      </c>
      <c r="C86" s="60" t="s">
        <v>155</v>
      </c>
      <c r="D86" s="54" t="s">
        <v>1926</v>
      </c>
      <c r="E86" s="6" t="s">
        <v>677</v>
      </c>
      <c r="F86" s="19">
        <v>6000</v>
      </c>
      <c r="G86" s="24">
        <v>6006.39</v>
      </c>
      <c r="H86" s="24">
        <v>0.62</v>
      </c>
      <c r="I86" s="31">
        <v>7.0500999999999996</v>
      </c>
      <c r="J86" s="31"/>
      <c r="K86" s="35" t="s">
        <v>645</v>
      </c>
    </row>
    <row r="87" spans="2:11" x14ac:dyDescent="0.35">
      <c r="B87" s="8" t="s">
        <v>1927</v>
      </c>
      <c r="C87" s="60" t="s">
        <v>1844</v>
      </c>
      <c r="D87" s="54" t="s">
        <v>1928</v>
      </c>
      <c r="E87" s="6" t="s">
        <v>1846</v>
      </c>
      <c r="F87" s="19">
        <v>600</v>
      </c>
      <c r="G87" s="24">
        <v>5928.72</v>
      </c>
      <c r="H87" s="24">
        <v>0.61</v>
      </c>
      <c r="I87" s="31">
        <v>8.4069000000000003</v>
      </c>
      <c r="J87" s="31"/>
      <c r="K87" s="35" t="s">
        <v>645</v>
      </c>
    </row>
    <row r="88" spans="2:11" x14ac:dyDescent="0.35">
      <c r="B88" s="8" t="s">
        <v>1929</v>
      </c>
      <c r="C88" s="60" t="s">
        <v>1930</v>
      </c>
      <c r="D88" s="54" t="s">
        <v>1931</v>
      </c>
      <c r="E88" s="6" t="s">
        <v>1932</v>
      </c>
      <c r="F88" s="19">
        <v>54</v>
      </c>
      <c r="G88" s="24">
        <v>5474.24</v>
      </c>
      <c r="H88" s="24">
        <v>0.56000000000000005</v>
      </c>
      <c r="I88" s="31">
        <v>7.9035000000000002</v>
      </c>
      <c r="J88" s="31"/>
      <c r="K88" s="35" t="s">
        <v>645</v>
      </c>
    </row>
    <row r="89" spans="2:11" x14ac:dyDescent="0.35">
      <c r="B89" s="8" t="s">
        <v>1933</v>
      </c>
      <c r="C89" s="60" t="s">
        <v>1934</v>
      </c>
      <c r="D89" s="54" t="s">
        <v>1935</v>
      </c>
      <c r="E89" s="6" t="s">
        <v>653</v>
      </c>
      <c r="F89" s="19">
        <v>5000</v>
      </c>
      <c r="G89" s="24">
        <v>5031.26</v>
      </c>
      <c r="H89" s="24">
        <v>0.52</v>
      </c>
      <c r="I89" s="31">
        <v>7.92</v>
      </c>
      <c r="J89" s="31"/>
      <c r="K89" s="35" t="s">
        <v>645</v>
      </c>
    </row>
    <row r="90" spans="2:11" x14ac:dyDescent="0.35">
      <c r="B90" s="8" t="s">
        <v>1936</v>
      </c>
      <c r="C90" s="60" t="s">
        <v>450</v>
      </c>
      <c r="D90" s="54" t="s">
        <v>1937</v>
      </c>
      <c r="E90" s="6" t="s">
        <v>670</v>
      </c>
      <c r="F90" s="19">
        <v>5000</v>
      </c>
      <c r="G90" s="24">
        <v>5027.3999999999996</v>
      </c>
      <c r="H90" s="24">
        <v>0.52</v>
      </c>
      <c r="I90" s="31">
        <v>8.1974999999999998</v>
      </c>
      <c r="J90" s="31"/>
      <c r="K90" s="35" t="s">
        <v>645</v>
      </c>
    </row>
    <row r="91" spans="2:11" x14ac:dyDescent="0.35">
      <c r="B91" s="8" t="s">
        <v>1938</v>
      </c>
      <c r="C91" s="60" t="s">
        <v>1918</v>
      </c>
      <c r="D91" s="54" t="s">
        <v>1939</v>
      </c>
      <c r="E91" s="6" t="s">
        <v>653</v>
      </c>
      <c r="F91" s="19">
        <v>5000</v>
      </c>
      <c r="G91" s="24">
        <v>5017.59</v>
      </c>
      <c r="H91" s="24">
        <v>0.51</v>
      </c>
      <c r="I91" s="31">
        <v>7.9749999999999996</v>
      </c>
      <c r="J91" s="31"/>
      <c r="K91" s="35" t="s">
        <v>645</v>
      </c>
    </row>
    <row r="92" spans="2:11" x14ac:dyDescent="0.35">
      <c r="B92" s="8" t="s">
        <v>863</v>
      </c>
      <c r="C92" s="60" t="s">
        <v>864</v>
      </c>
      <c r="D92" s="54" t="s">
        <v>865</v>
      </c>
      <c r="E92" s="6" t="s">
        <v>644</v>
      </c>
      <c r="F92" s="19">
        <v>5000</v>
      </c>
      <c r="G92" s="24">
        <v>4939.17</v>
      </c>
      <c r="H92" s="24">
        <v>0.51</v>
      </c>
      <c r="I92" s="31">
        <v>8.4649999999999999</v>
      </c>
      <c r="J92" s="31"/>
      <c r="K92" s="35" t="s">
        <v>645</v>
      </c>
    </row>
    <row r="93" spans="2:11" x14ac:dyDescent="0.35">
      <c r="B93" s="8" t="s">
        <v>866</v>
      </c>
      <c r="C93" s="60" t="s">
        <v>864</v>
      </c>
      <c r="D93" s="54" t="s">
        <v>867</v>
      </c>
      <c r="E93" s="6" t="s">
        <v>644</v>
      </c>
      <c r="F93" s="19">
        <v>5000</v>
      </c>
      <c r="G93" s="24">
        <v>4929.87</v>
      </c>
      <c r="H93" s="24">
        <v>0.51</v>
      </c>
      <c r="I93" s="31">
        <v>8.4700000000000006</v>
      </c>
      <c r="J93" s="31"/>
      <c r="K93" s="35" t="s">
        <v>645</v>
      </c>
    </row>
    <row r="94" spans="2:11" x14ac:dyDescent="0.35">
      <c r="B94" s="8" t="s">
        <v>868</v>
      </c>
      <c r="C94" s="60" t="s">
        <v>864</v>
      </c>
      <c r="D94" s="54" t="s">
        <v>869</v>
      </c>
      <c r="E94" s="6" t="s">
        <v>644</v>
      </c>
      <c r="F94" s="19">
        <v>5000</v>
      </c>
      <c r="G94" s="24">
        <v>4911.68</v>
      </c>
      <c r="H94" s="24">
        <v>0.5</v>
      </c>
      <c r="I94" s="31">
        <v>8.5500000000000007</v>
      </c>
      <c r="J94" s="31"/>
      <c r="K94" s="35" t="s">
        <v>645</v>
      </c>
    </row>
    <row r="95" spans="2:11" x14ac:dyDescent="0.35">
      <c r="B95" s="8" t="s">
        <v>870</v>
      </c>
      <c r="C95" s="60" t="s">
        <v>864</v>
      </c>
      <c r="D95" s="54" t="s">
        <v>871</v>
      </c>
      <c r="E95" s="6" t="s">
        <v>644</v>
      </c>
      <c r="F95" s="19">
        <v>5000</v>
      </c>
      <c r="G95" s="24">
        <v>4905.18</v>
      </c>
      <c r="H95" s="24">
        <v>0.5</v>
      </c>
      <c r="I95" s="31">
        <v>8.5518999999999998</v>
      </c>
      <c r="J95" s="31"/>
      <c r="K95" s="35" t="s">
        <v>645</v>
      </c>
    </row>
    <row r="96" spans="2:11" x14ac:dyDescent="0.35">
      <c r="B96" s="8" t="s">
        <v>1940</v>
      </c>
      <c r="C96" s="60" t="s">
        <v>1909</v>
      </c>
      <c r="D96" s="54" t="s">
        <v>1941</v>
      </c>
      <c r="E96" s="6" t="s">
        <v>670</v>
      </c>
      <c r="F96" s="19">
        <v>4500</v>
      </c>
      <c r="G96" s="24">
        <v>4509.09</v>
      </c>
      <c r="H96" s="24">
        <v>0.46</v>
      </c>
      <c r="I96" s="31">
        <v>7.3150000000000004</v>
      </c>
      <c r="J96" s="31"/>
      <c r="K96" s="35" t="s">
        <v>645</v>
      </c>
    </row>
    <row r="97" spans="2:11" x14ac:dyDescent="0.35">
      <c r="B97" s="8" t="s">
        <v>1942</v>
      </c>
      <c r="C97" s="60" t="s">
        <v>1943</v>
      </c>
      <c r="D97" s="54" t="s">
        <v>1944</v>
      </c>
      <c r="E97" s="6" t="s">
        <v>670</v>
      </c>
      <c r="F97" s="19">
        <v>30</v>
      </c>
      <c r="G97" s="24">
        <v>3017.63</v>
      </c>
      <c r="H97" s="24">
        <v>0.31</v>
      </c>
      <c r="I97" s="31">
        <v>8.1151999999999997</v>
      </c>
      <c r="J97" s="31"/>
      <c r="K97" s="35" t="s">
        <v>645</v>
      </c>
    </row>
    <row r="98" spans="2:11" x14ac:dyDescent="0.35">
      <c r="B98" s="8" t="s">
        <v>1945</v>
      </c>
      <c r="C98" s="60" t="s">
        <v>450</v>
      </c>
      <c r="D98" s="54" t="s">
        <v>1946</v>
      </c>
      <c r="E98" s="6" t="s">
        <v>670</v>
      </c>
      <c r="F98" s="19">
        <v>2500</v>
      </c>
      <c r="G98" s="24">
        <v>2504.35</v>
      </c>
      <c r="H98" s="24">
        <v>0.26</v>
      </c>
      <c r="I98" s="31">
        <v>7.2598000000000003</v>
      </c>
      <c r="J98" s="31"/>
      <c r="K98" s="35" t="s">
        <v>645</v>
      </c>
    </row>
    <row r="99" spans="2:11" x14ac:dyDescent="0.35">
      <c r="C99" s="58" t="s">
        <v>185</v>
      </c>
      <c r="D99" s="54"/>
      <c r="E99" s="6"/>
      <c r="F99" s="19"/>
      <c r="G99" s="25">
        <v>493265.99</v>
      </c>
      <c r="H99" s="25">
        <v>50.59</v>
      </c>
      <c r="I99" s="31"/>
      <c r="J99" s="31"/>
      <c r="K99" s="35"/>
    </row>
    <row r="100" spans="2:11" x14ac:dyDescent="0.35">
      <c r="C100" s="57"/>
      <c r="D100" s="54"/>
      <c r="E100" s="6"/>
      <c r="F100" s="19"/>
      <c r="G100" s="24"/>
      <c r="H100" s="24"/>
      <c r="I100" s="31"/>
      <c r="J100" s="31"/>
      <c r="K100" s="35"/>
    </row>
    <row r="101" spans="2:11" x14ac:dyDescent="0.35">
      <c r="C101" s="59" t="s">
        <v>767</v>
      </c>
      <c r="D101" s="54"/>
      <c r="E101" s="6"/>
      <c r="F101" s="19"/>
      <c r="G101" s="24"/>
      <c r="H101" s="24"/>
      <c r="I101" s="31"/>
      <c r="J101" s="31"/>
      <c r="K101" s="35"/>
    </row>
    <row r="102" spans="2:11" x14ac:dyDescent="0.35">
      <c r="B102" s="8" t="s">
        <v>771</v>
      </c>
      <c r="C102" s="60" t="s">
        <v>772</v>
      </c>
      <c r="D102" s="54" t="s">
        <v>773</v>
      </c>
      <c r="E102" s="6" t="s">
        <v>644</v>
      </c>
      <c r="F102" s="19">
        <v>25000</v>
      </c>
      <c r="G102" s="24">
        <v>26149.15</v>
      </c>
      <c r="H102" s="24">
        <v>2.68</v>
      </c>
      <c r="I102" s="31">
        <v>8.6300000000000008</v>
      </c>
      <c r="J102" s="31"/>
      <c r="K102" s="35" t="s">
        <v>645</v>
      </c>
    </row>
    <row r="103" spans="2:11" x14ac:dyDescent="0.35">
      <c r="B103" s="8" t="s">
        <v>768</v>
      </c>
      <c r="C103" s="60" t="s">
        <v>769</v>
      </c>
      <c r="D103" s="54" t="s">
        <v>770</v>
      </c>
      <c r="E103" s="6" t="s">
        <v>644</v>
      </c>
      <c r="F103" s="19">
        <v>26000</v>
      </c>
      <c r="G103" s="24">
        <v>25839.68</v>
      </c>
      <c r="H103" s="24">
        <v>2.65</v>
      </c>
      <c r="I103" s="31">
        <v>9.34</v>
      </c>
      <c r="J103" s="31"/>
      <c r="K103" s="35" t="s">
        <v>645</v>
      </c>
    </row>
    <row r="104" spans="2:11" x14ac:dyDescent="0.35">
      <c r="C104" s="58" t="s">
        <v>185</v>
      </c>
      <c r="D104" s="54"/>
      <c r="E104" s="6"/>
      <c r="F104" s="19"/>
      <c r="G104" s="25">
        <v>51988.83</v>
      </c>
      <c r="H104" s="25">
        <v>5.33</v>
      </c>
      <c r="I104" s="31"/>
      <c r="J104" s="31"/>
      <c r="K104" s="35"/>
    </row>
    <row r="105" spans="2:11" x14ac:dyDescent="0.35">
      <c r="C105" s="57"/>
      <c r="D105" s="54"/>
      <c r="E105" s="6"/>
      <c r="F105" s="19"/>
      <c r="G105" s="24"/>
      <c r="H105" s="24"/>
      <c r="I105" s="31"/>
      <c r="J105" s="31"/>
      <c r="K105" s="35"/>
    </row>
    <row r="106" spans="2:11" x14ac:dyDescent="0.35">
      <c r="C106" s="58" t="s">
        <v>7</v>
      </c>
      <c r="D106" s="54"/>
      <c r="E106" s="6"/>
      <c r="F106" s="19"/>
      <c r="G106" s="24" t="s">
        <v>2</v>
      </c>
      <c r="H106" s="24" t="s">
        <v>2</v>
      </c>
      <c r="I106" s="31"/>
      <c r="J106" s="31"/>
      <c r="K106" s="35"/>
    </row>
    <row r="107" spans="2:11" x14ac:dyDescent="0.35">
      <c r="C107" s="57"/>
      <c r="D107" s="54"/>
      <c r="E107" s="6"/>
      <c r="F107" s="19"/>
      <c r="G107" s="24"/>
      <c r="H107" s="24"/>
      <c r="I107" s="31"/>
      <c r="J107" s="31"/>
      <c r="K107" s="35"/>
    </row>
    <row r="108" spans="2:11" x14ac:dyDescent="0.35">
      <c r="C108" s="59" t="s">
        <v>8</v>
      </c>
      <c r="D108" s="54"/>
      <c r="E108" s="6"/>
      <c r="F108" s="19"/>
      <c r="G108" s="24"/>
      <c r="H108" s="24"/>
      <c r="I108" s="31"/>
      <c r="J108" s="31"/>
      <c r="K108" s="35"/>
    </row>
    <row r="109" spans="2:11" x14ac:dyDescent="0.35">
      <c r="B109" s="8" t="s">
        <v>872</v>
      </c>
      <c r="C109" s="60" t="s">
        <v>4898</v>
      </c>
      <c r="D109" s="54" t="s">
        <v>873</v>
      </c>
      <c r="E109" s="6" t="s">
        <v>779</v>
      </c>
      <c r="F109" s="19">
        <v>125</v>
      </c>
      <c r="G109" s="24">
        <v>12290.63</v>
      </c>
      <c r="H109" s="24">
        <v>1.26</v>
      </c>
      <c r="I109" s="31">
        <v>7.8949999999999996</v>
      </c>
      <c r="J109" s="31"/>
      <c r="K109" s="35" t="s">
        <v>645</v>
      </c>
    </row>
    <row r="110" spans="2:11" x14ac:dyDescent="0.35">
      <c r="B110" s="8" t="s">
        <v>874</v>
      </c>
      <c r="C110" s="60" t="s">
        <v>4899</v>
      </c>
      <c r="D110" s="54" t="s">
        <v>875</v>
      </c>
      <c r="E110" s="6" t="s">
        <v>779</v>
      </c>
      <c r="F110" s="19">
        <v>125</v>
      </c>
      <c r="G110" s="24">
        <v>12265.2</v>
      </c>
      <c r="H110" s="24">
        <v>1.26</v>
      </c>
      <c r="I110" s="31">
        <v>7.8650000000000002</v>
      </c>
      <c r="J110" s="31"/>
      <c r="K110" s="35" t="s">
        <v>645</v>
      </c>
    </row>
    <row r="111" spans="2:11" x14ac:dyDescent="0.35">
      <c r="C111" s="58" t="s">
        <v>185</v>
      </c>
      <c r="D111" s="54"/>
      <c r="E111" s="6"/>
      <c r="F111" s="19"/>
      <c r="G111" s="25">
        <v>24555.83</v>
      </c>
      <c r="H111" s="25">
        <v>2.52</v>
      </c>
      <c r="I111" s="31"/>
      <c r="J111" s="31"/>
      <c r="K111" s="35"/>
    </row>
    <row r="112" spans="2:11" x14ac:dyDescent="0.35">
      <c r="C112" s="57"/>
      <c r="D112" s="54"/>
      <c r="E112" s="6"/>
      <c r="F112" s="19"/>
      <c r="G112" s="24"/>
      <c r="H112" s="24"/>
      <c r="I112" s="31"/>
      <c r="J112" s="31"/>
      <c r="K112" s="35"/>
    </row>
    <row r="113" spans="1:11" x14ac:dyDescent="0.35">
      <c r="C113" s="59" t="s">
        <v>9</v>
      </c>
      <c r="D113" s="54"/>
      <c r="E113" s="6"/>
      <c r="F113" s="19"/>
      <c r="G113" s="24"/>
      <c r="H113" s="24"/>
      <c r="I113" s="31"/>
      <c r="J113" s="31"/>
      <c r="K113" s="35"/>
    </row>
    <row r="114" spans="1:11" x14ac:dyDescent="0.35">
      <c r="B114" s="8" t="s">
        <v>1947</v>
      </c>
      <c r="C114" s="60" t="s">
        <v>1948</v>
      </c>
      <c r="D114" s="54" t="s">
        <v>1949</v>
      </c>
      <c r="E114" s="6" t="s">
        <v>196</v>
      </c>
      <c r="F114" s="19">
        <v>7500000</v>
      </c>
      <c r="G114" s="24">
        <v>7464.28</v>
      </c>
      <c r="H114" s="24">
        <v>0.77</v>
      </c>
      <c r="I114" s="31">
        <v>7.0089436000000003</v>
      </c>
      <c r="J114" s="31"/>
      <c r="K114" s="35"/>
    </row>
    <row r="115" spans="1:11" x14ac:dyDescent="0.35">
      <c r="B115" s="8" t="s">
        <v>783</v>
      </c>
      <c r="C115" s="60" t="s">
        <v>784</v>
      </c>
      <c r="D115" s="54" t="s">
        <v>785</v>
      </c>
      <c r="E115" s="6" t="s">
        <v>196</v>
      </c>
      <c r="F115" s="19">
        <v>5000000</v>
      </c>
      <c r="G115" s="24">
        <v>4801.0200000000004</v>
      </c>
      <c r="H115" s="24">
        <v>0.49</v>
      </c>
      <c r="I115" s="31">
        <v>7.7222958999999998</v>
      </c>
      <c r="J115" s="31"/>
      <c r="K115" s="35"/>
    </row>
    <row r="116" spans="1:11" x14ac:dyDescent="0.35">
      <c r="B116" s="8" t="s">
        <v>780</v>
      </c>
      <c r="C116" s="60" t="s">
        <v>781</v>
      </c>
      <c r="D116" s="54" t="s">
        <v>782</v>
      </c>
      <c r="E116" s="6" t="s">
        <v>196</v>
      </c>
      <c r="F116" s="19">
        <v>5000000</v>
      </c>
      <c r="G116" s="24">
        <v>4532.8</v>
      </c>
      <c r="H116" s="24">
        <v>0.46</v>
      </c>
      <c r="I116" s="31">
        <v>7.8019064</v>
      </c>
      <c r="J116" s="31"/>
      <c r="K116" s="35"/>
    </row>
    <row r="117" spans="1:11" x14ac:dyDescent="0.35">
      <c r="C117" s="58" t="s">
        <v>185</v>
      </c>
      <c r="D117" s="54"/>
      <c r="E117" s="6"/>
      <c r="F117" s="19"/>
      <c r="G117" s="25">
        <v>16798.099999999999</v>
      </c>
      <c r="H117" s="25">
        <v>1.72</v>
      </c>
      <c r="I117" s="31"/>
      <c r="J117" s="31"/>
      <c r="K117" s="35"/>
    </row>
    <row r="118" spans="1:11" x14ac:dyDescent="0.35">
      <c r="C118" s="57"/>
      <c r="D118" s="54"/>
      <c r="E118" s="6"/>
      <c r="F118" s="19"/>
      <c r="G118" s="24"/>
      <c r="H118" s="24"/>
      <c r="I118" s="31"/>
      <c r="J118" s="31"/>
      <c r="K118" s="35"/>
    </row>
    <row r="119" spans="1:11" x14ac:dyDescent="0.35">
      <c r="C119" s="59" t="s">
        <v>10</v>
      </c>
      <c r="D119" s="54"/>
      <c r="E119" s="6"/>
      <c r="F119" s="19"/>
      <c r="G119" s="24"/>
      <c r="H119" s="24"/>
      <c r="I119" s="31"/>
      <c r="J119" s="31"/>
      <c r="K119" s="35"/>
    </row>
    <row r="120" spans="1:11" x14ac:dyDescent="0.35">
      <c r="B120" s="8" t="s">
        <v>793</v>
      </c>
      <c r="C120" s="60" t="s">
        <v>794</v>
      </c>
      <c r="D120" s="54" t="s">
        <v>795</v>
      </c>
      <c r="E120" s="6" t="s">
        <v>196</v>
      </c>
      <c r="F120" s="19">
        <v>30000000</v>
      </c>
      <c r="G120" s="24">
        <v>28798.59</v>
      </c>
      <c r="H120" s="24">
        <v>2.95</v>
      </c>
      <c r="I120" s="31">
        <v>8.0248244999999994</v>
      </c>
      <c r="J120" s="31"/>
      <c r="K120" s="35"/>
    </row>
    <row r="121" spans="1:11" x14ac:dyDescent="0.35">
      <c r="B121" s="8" t="s">
        <v>1950</v>
      </c>
      <c r="C121" s="60" t="s">
        <v>1951</v>
      </c>
      <c r="D121" s="54" t="s">
        <v>1952</v>
      </c>
      <c r="E121" s="6" t="s">
        <v>196</v>
      </c>
      <c r="F121" s="19">
        <v>17500000</v>
      </c>
      <c r="G121" s="24">
        <v>17165.330000000002</v>
      </c>
      <c r="H121" s="24">
        <v>1.76</v>
      </c>
      <c r="I121" s="31">
        <v>7.9483980000000001</v>
      </c>
      <c r="J121" s="31"/>
      <c r="K121" s="35"/>
    </row>
    <row r="122" spans="1:11" x14ac:dyDescent="0.35">
      <c r="B122" s="8" t="s">
        <v>1953</v>
      </c>
      <c r="C122" s="60" t="s">
        <v>1954</v>
      </c>
      <c r="D122" s="54" t="s">
        <v>1955</v>
      </c>
      <c r="E122" s="6" t="s">
        <v>196</v>
      </c>
      <c r="F122" s="19">
        <v>307200</v>
      </c>
      <c r="G122" s="24">
        <v>308.67</v>
      </c>
      <c r="H122" s="24">
        <v>0.03</v>
      </c>
      <c r="I122" s="31">
        <v>7.8004311</v>
      </c>
      <c r="J122" s="31"/>
      <c r="K122" s="35"/>
    </row>
    <row r="123" spans="1:11" x14ac:dyDescent="0.35">
      <c r="C123" s="58" t="s">
        <v>185</v>
      </c>
      <c r="D123" s="54"/>
      <c r="E123" s="6"/>
      <c r="F123" s="19"/>
      <c r="G123" s="25">
        <v>46272.59</v>
      </c>
      <c r="H123" s="25">
        <v>4.74</v>
      </c>
      <c r="I123" s="31"/>
      <c r="J123" s="31"/>
      <c r="K123" s="35"/>
    </row>
    <row r="124" spans="1:11" x14ac:dyDescent="0.35">
      <c r="C124" s="57"/>
      <c r="D124" s="54"/>
      <c r="E124" s="6"/>
      <c r="F124" s="19"/>
      <c r="G124" s="24"/>
      <c r="H124" s="24"/>
      <c r="I124" s="31"/>
      <c r="J124" s="31"/>
      <c r="K124" s="35"/>
    </row>
    <row r="125" spans="1:11" x14ac:dyDescent="0.35">
      <c r="C125" s="58" t="s">
        <v>11</v>
      </c>
      <c r="D125" s="54"/>
      <c r="E125" s="6"/>
      <c r="F125" s="19"/>
      <c r="G125" s="24" t="s">
        <v>2</v>
      </c>
      <c r="H125" s="24" t="s">
        <v>2</v>
      </c>
      <c r="I125" s="31"/>
      <c r="J125" s="31"/>
      <c r="K125" s="35"/>
    </row>
    <row r="126" spans="1:11" x14ac:dyDescent="0.35">
      <c r="C126" s="57"/>
      <c r="D126" s="54"/>
      <c r="E126" s="6"/>
      <c r="F126" s="19"/>
      <c r="G126" s="24"/>
      <c r="H126" s="24"/>
      <c r="I126" s="31"/>
      <c r="J126" s="31"/>
      <c r="K126" s="35"/>
    </row>
    <row r="127" spans="1:11" x14ac:dyDescent="0.35">
      <c r="A127" s="10"/>
      <c r="B127" s="28"/>
      <c r="C127" s="58" t="s">
        <v>13</v>
      </c>
      <c r="D127" s="54"/>
      <c r="E127" s="6"/>
      <c r="F127" s="19"/>
      <c r="G127" s="24"/>
      <c r="H127" s="24"/>
      <c r="I127" s="31"/>
      <c r="J127" s="31"/>
      <c r="K127" s="35"/>
    </row>
    <row r="128" spans="1:11" x14ac:dyDescent="0.35">
      <c r="C128" s="59" t="s">
        <v>14</v>
      </c>
      <c r="D128" s="54"/>
      <c r="E128" s="6"/>
      <c r="F128" s="19"/>
      <c r="G128" s="24"/>
      <c r="H128" s="24"/>
      <c r="I128" s="31"/>
      <c r="J128" s="31"/>
      <c r="K128" s="35"/>
    </row>
    <row r="129" spans="2:11" x14ac:dyDescent="0.35">
      <c r="B129" s="8" t="s">
        <v>1697</v>
      </c>
      <c r="C129" s="60" t="s">
        <v>1698</v>
      </c>
      <c r="D129" s="54" t="s">
        <v>1699</v>
      </c>
      <c r="E129" s="6" t="s">
        <v>798</v>
      </c>
      <c r="F129" s="19">
        <v>1000</v>
      </c>
      <c r="G129" s="24">
        <v>4952.72</v>
      </c>
      <c r="H129" s="24">
        <v>0.51</v>
      </c>
      <c r="I129" s="31">
        <v>6.5750000000000002</v>
      </c>
      <c r="J129" s="31"/>
      <c r="K129" s="35" t="s">
        <v>645</v>
      </c>
    </row>
    <row r="130" spans="2:11" x14ac:dyDescent="0.35">
      <c r="C130" s="58" t="s">
        <v>185</v>
      </c>
      <c r="D130" s="54"/>
      <c r="E130" s="6"/>
      <c r="F130" s="19"/>
      <c r="G130" s="25">
        <v>4952.72</v>
      </c>
      <c r="H130" s="25">
        <v>0.51</v>
      </c>
      <c r="I130" s="31"/>
      <c r="J130" s="31"/>
      <c r="K130" s="35"/>
    </row>
    <row r="131" spans="2:11" x14ac:dyDescent="0.35">
      <c r="C131" s="57"/>
      <c r="D131" s="54"/>
      <c r="E131" s="6"/>
      <c r="F131" s="19"/>
      <c r="G131" s="24"/>
      <c r="H131" s="24"/>
      <c r="I131" s="31"/>
      <c r="J131" s="31"/>
      <c r="K131" s="35"/>
    </row>
    <row r="132" spans="2:11" x14ac:dyDescent="0.35">
      <c r="C132" s="59" t="s">
        <v>15</v>
      </c>
      <c r="D132" s="54"/>
      <c r="E132" s="6"/>
      <c r="F132" s="19"/>
      <c r="G132" s="24"/>
      <c r="H132" s="24"/>
      <c r="I132" s="31"/>
      <c r="J132" s="31"/>
      <c r="K132" s="35"/>
    </row>
    <row r="133" spans="2:11" x14ac:dyDescent="0.35">
      <c r="B133" s="8" t="s">
        <v>1956</v>
      </c>
      <c r="C133" s="60" t="s">
        <v>800</v>
      </c>
      <c r="D133" s="54" t="s">
        <v>1957</v>
      </c>
      <c r="E133" s="6" t="s">
        <v>798</v>
      </c>
      <c r="F133" s="19">
        <v>2000</v>
      </c>
      <c r="G133" s="24">
        <v>9489.68</v>
      </c>
      <c r="H133" s="24">
        <v>0.97</v>
      </c>
      <c r="I133" s="31">
        <v>7.1898999999999997</v>
      </c>
      <c r="J133" s="31"/>
      <c r="K133" s="35"/>
    </row>
    <row r="134" spans="2:11" x14ac:dyDescent="0.35">
      <c r="B134" s="8" t="s">
        <v>819</v>
      </c>
      <c r="C134" s="60" t="s">
        <v>820</v>
      </c>
      <c r="D134" s="54" t="s">
        <v>821</v>
      </c>
      <c r="E134" s="6" t="s">
        <v>798</v>
      </c>
      <c r="F134" s="19">
        <v>2000</v>
      </c>
      <c r="G134" s="24">
        <v>9432.18</v>
      </c>
      <c r="H134" s="24">
        <v>0.97</v>
      </c>
      <c r="I134" s="31">
        <v>7.3</v>
      </c>
      <c r="J134" s="31"/>
      <c r="K134" s="35" t="s">
        <v>645</v>
      </c>
    </row>
    <row r="135" spans="2:11" x14ac:dyDescent="0.35">
      <c r="B135" s="8" t="s">
        <v>802</v>
      </c>
      <c r="C135" s="60" t="s">
        <v>803</v>
      </c>
      <c r="D135" s="54" t="s">
        <v>804</v>
      </c>
      <c r="E135" s="6" t="s">
        <v>805</v>
      </c>
      <c r="F135" s="19">
        <v>2000</v>
      </c>
      <c r="G135" s="24">
        <v>9411.86</v>
      </c>
      <c r="H135" s="24">
        <v>0.96</v>
      </c>
      <c r="I135" s="31">
        <v>7.15</v>
      </c>
      <c r="J135" s="31"/>
      <c r="K135" s="35"/>
    </row>
    <row r="136" spans="2:11" x14ac:dyDescent="0.35">
      <c r="B136" s="8" t="s">
        <v>1958</v>
      </c>
      <c r="C136" s="60" t="s">
        <v>1047</v>
      </c>
      <c r="D136" s="54" t="s">
        <v>1959</v>
      </c>
      <c r="E136" s="6" t="s">
        <v>798</v>
      </c>
      <c r="F136" s="19">
        <v>1800</v>
      </c>
      <c r="G136" s="24">
        <v>8529.85</v>
      </c>
      <c r="H136" s="24">
        <v>0.87</v>
      </c>
      <c r="I136" s="31">
        <v>7.1851000000000003</v>
      </c>
      <c r="J136" s="31"/>
      <c r="K136" s="35"/>
    </row>
    <row r="137" spans="2:11" x14ac:dyDescent="0.35">
      <c r="B137" s="8" t="s">
        <v>1802</v>
      </c>
      <c r="C137" s="60" t="s">
        <v>502</v>
      </c>
      <c r="D137" s="54" t="s">
        <v>1803</v>
      </c>
      <c r="E137" s="6" t="s">
        <v>1435</v>
      </c>
      <c r="F137" s="19">
        <v>1000</v>
      </c>
      <c r="G137" s="24">
        <v>4748.0600000000004</v>
      </c>
      <c r="H137" s="24">
        <v>0.49</v>
      </c>
      <c r="I137" s="31">
        <v>7.2</v>
      </c>
      <c r="J137" s="31"/>
      <c r="K137" s="35" t="s">
        <v>645</v>
      </c>
    </row>
    <row r="138" spans="2:11" x14ac:dyDescent="0.35">
      <c r="B138" s="8" t="s">
        <v>1960</v>
      </c>
      <c r="C138" s="60" t="s">
        <v>823</v>
      </c>
      <c r="D138" s="54" t="s">
        <v>1961</v>
      </c>
      <c r="E138" s="6" t="s">
        <v>798</v>
      </c>
      <c r="F138" s="19">
        <v>1000</v>
      </c>
      <c r="G138" s="24">
        <v>4700.8</v>
      </c>
      <c r="H138" s="24">
        <v>0.48</v>
      </c>
      <c r="I138" s="31">
        <v>7.2599</v>
      </c>
      <c r="J138" s="31"/>
      <c r="K138" s="35" t="s">
        <v>645</v>
      </c>
    </row>
    <row r="139" spans="2:11" x14ac:dyDescent="0.35">
      <c r="C139" s="58" t="s">
        <v>185</v>
      </c>
      <c r="D139" s="54"/>
      <c r="E139" s="6"/>
      <c r="F139" s="19"/>
      <c r="G139" s="25">
        <v>46312.43</v>
      </c>
      <c r="H139" s="25">
        <v>4.74</v>
      </c>
      <c r="I139" s="31"/>
      <c r="J139" s="31"/>
      <c r="K139" s="35"/>
    </row>
    <row r="140" spans="2:11" x14ac:dyDescent="0.35">
      <c r="C140" s="57"/>
      <c r="D140" s="54"/>
      <c r="E140" s="6"/>
      <c r="F140" s="19"/>
      <c r="G140" s="24"/>
      <c r="H140" s="24"/>
      <c r="I140" s="31"/>
      <c r="J140" s="31"/>
      <c r="K140" s="35"/>
    </row>
    <row r="141" spans="2:11" x14ac:dyDescent="0.35">
      <c r="C141" s="59" t="s">
        <v>16</v>
      </c>
      <c r="D141" s="54"/>
      <c r="E141" s="6"/>
      <c r="F141" s="19"/>
      <c r="G141" s="24"/>
      <c r="H141" s="24"/>
      <c r="I141" s="31"/>
      <c r="J141" s="31"/>
      <c r="K141" s="35"/>
    </row>
    <row r="142" spans="2:11" x14ac:dyDescent="0.35">
      <c r="B142" s="8" t="s">
        <v>1616</v>
      </c>
      <c r="C142" s="60" t="s">
        <v>1617</v>
      </c>
      <c r="D142" s="54" t="s">
        <v>1618</v>
      </c>
      <c r="E142" s="6" t="s">
        <v>196</v>
      </c>
      <c r="F142" s="19">
        <v>5000000</v>
      </c>
      <c r="G142" s="24">
        <v>4945.7</v>
      </c>
      <c r="H142" s="24">
        <v>0.51</v>
      </c>
      <c r="I142" s="31">
        <v>5.2732000000000001</v>
      </c>
      <c r="J142" s="31"/>
      <c r="K142" s="35"/>
    </row>
    <row r="143" spans="2:11" x14ac:dyDescent="0.35">
      <c r="C143" s="58" t="s">
        <v>185</v>
      </c>
      <c r="D143" s="54"/>
      <c r="E143" s="6"/>
      <c r="F143" s="19"/>
      <c r="G143" s="25">
        <v>4945.7</v>
      </c>
      <c r="H143" s="25">
        <v>0.51</v>
      </c>
      <c r="I143" s="31"/>
      <c r="J143" s="31"/>
      <c r="K143" s="35"/>
    </row>
    <row r="144" spans="2:11" x14ac:dyDescent="0.35">
      <c r="C144" s="57"/>
      <c r="D144" s="54"/>
      <c r="E144" s="6"/>
      <c r="F144" s="19"/>
      <c r="G144" s="24"/>
      <c r="H144" s="24"/>
      <c r="I144" s="31"/>
      <c r="J144" s="31"/>
      <c r="K144" s="35"/>
    </row>
    <row r="145" spans="1:11" x14ac:dyDescent="0.35">
      <c r="C145" s="58" t="s">
        <v>17</v>
      </c>
      <c r="D145" s="54"/>
      <c r="E145" s="6"/>
      <c r="F145" s="19"/>
      <c r="G145" s="24" t="s">
        <v>2</v>
      </c>
      <c r="H145" s="24" t="s">
        <v>2</v>
      </c>
      <c r="I145" s="31"/>
      <c r="J145" s="31"/>
      <c r="K145" s="35"/>
    </row>
    <row r="146" spans="1:11" x14ac:dyDescent="0.35">
      <c r="C146" s="57"/>
      <c r="D146" s="54"/>
      <c r="E146" s="6"/>
      <c r="F146" s="19"/>
      <c r="G146" s="24"/>
      <c r="H146" s="24"/>
      <c r="I146" s="31"/>
      <c r="J146" s="31"/>
      <c r="K146" s="35"/>
    </row>
    <row r="147" spans="1:11" x14ac:dyDescent="0.35">
      <c r="C147" s="58" t="s">
        <v>18</v>
      </c>
      <c r="D147" s="54"/>
      <c r="E147" s="6"/>
      <c r="F147" s="19"/>
      <c r="G147" s="24" t="s">
        <v>2</v>
      </c>
      <c r="H147" s="24" t="s">
        <v>2</v>
      </c>
      <c r="I147" s="31"/>
      <c r="J147" s="31"/>
      <c r="K147" s="35"/>
    </row>
    <row r="148" spans="1:11" x14ac:dyDescent="0.35">
      <c r="C148" s="57"/>
      <c r="D148" s="54"/>
      <c r="E148" s="6"/>
      <c r="F148" s="19"/>
      <c r="G148" s="24"/>
      <c r="H148" s="24"/>
      <c r="I148" s="31"/>
      <c r="J148" s="31"/>
      <c r="K148" s="35"/>
    </row>
    <row r="149" spans="1:11" x14ac:dyDescent="0.35">
      <c r="A149" s="10"/>
      <c r="B149" s="28"/>
      <c r="C149" s="58" t="s">
        <v>19</v>
      </c>
      <c r="D149" s="54"/>
      <c r="E149" s="6"/>
      <c r="F149" s="19"/>
      <c r="G149" s="24"/>
      <c r="H149" s="24"/>
      <c r="I149" s="31"/>
      <c r="J149" s="31"/>
      <c r="K149" s="35"/>
    </row>
    <row r="150" spans="1:11" x14ac:dyDescent="0.35">
      <c r="A150" s="28"/>
      <c r="B150" s="28"/>
      <c r="C150" s="58" t="s">
        <v>20</v>
      </c>
      <c r="D150" s="54"/>
      <c r="E150" s="6"/>
      <c r="F150" s="19"/>
      <c r="G150" s="24" t="s">
        <v>2</v>
      </c>
      <c r="H150" s="24" t="s">
        <v>2</v>
      </c>
      <c r="I150" s="31"/>
      <c r="J150" s="31"/>
      <c r="K150" s="35"/>
    </row>
    <row r="151" spans="1:11" x14ac:dyDescent="0.35">
      <c r="A151" s="28"/>
      <c r="B151" s="28"/>
      <c r="C151" s="58"/>
      <c r="D151" s="54"/>
      <c r="E151" s="6"/>
      <c r="F151" s="19"/>
      <c r="G151" s="24"/>
      <c r="H151" s="24"/>
      <c r="I151" s="31"/>
      <c r="J151" s="31"/>
      <c r="K151" s="35"/>
    </row>
    <row r="152" spans="1:11" x14ac:dyDescent="0.35">
      <c r="C152" s="59" t="s">
        <v>21</v>
      </c>
      <c r="D152" s="54"/>
      <c r="E152" s="6"/>
      <c r="F152" s="19"/>
      <c r="G152" s="24"/>
      <c r="H152" s="24"/>
      <c r="I152" s="31"/>
      <c r="J152" s="31"/>
      <c r="K152" s="35"/>
    </row>
    <row r="153" spans="1:11" x14ac:dyDescent="0.35">
      <c r="B153" s="8" t="s">
        <v>890</v>
      </c>
      <c r="C153" s="60" t="s">
        <v>4902</v>
      </c>
      <c r="D153" s="54" t="s">
        <v>891</v>
      </c>
      <c r="E153" s="6" t="s">
        <v>892</v>
      </c>
      <c r="F153" s="19">
        <v>24879.05</v>
      </c>
      <c r="G153" s="24">
        <v>2923.62</v>
      </c>
      <c r="H153" s="24">
        <v>0.3</v>
      </c>
      <c r="I153" s="31">
        <v>5.61</v>
      </c>
      <c r="J153" s="31"/>
      <c r="K153" s="35"/>
    </row>
    <row r="154" spans="1:11" x14ac:dyDescent="0.35">
      <c r="C154" s="58" t="s">
        <v>185</v>
      </c>
      <c r="D154" s="54"/>
      <c r="E154" s="6"/>
      <c r="F154" s="19"/>
      <c r="G154" s="25">
        <v>2923.62</v>
      </c>
      <c r="H154" s="25">
        <v>0.3</v>
      </c>
      <c r="I154" s="31"/>
      <c r="J154" s="31"/>
      <c r="K154" s="35"/>
    </row>
    <row r="155" spans="1:11" x14ac:dyDescent="0.35">
      <c r="C155" s="57"/>
      <c r="D155" s="54"/>
      <c r="E155" s="6"/>
      <c r="F155" s="19"/>
      <c r="G155" s="24"/>
      <c r="H155" s="24"/>
      <c r="I155" s="31"/>
      <c r="J155" s="31"/>
      <c r="K155" s="35"/>
    </row>
    <row r="156" spans="1:11" x14ac:dyDescent="0.35">
      <c r="C156" s="58" t="s">
        <v>22</v>
      </c>
      <c r="D156" s="54"/>
      <c r="E156" s="6"/>
      <c r="F156" s="19"/>
      <c r="G156" s="24" t="s">
        <v>2</v>
      </c>
      <c r="H156" s="24" t="s">
        <v>2</v>
      </c>
      <c r="I156" s="31"/>
      <c r="J156" s="31"/>
      <c r="K156" s="35"/>
    </row>
    <row r="157" spans="1:11" x14ac:dyDescent="0.35">
      <c r="C157" s="57"/>
      <c r="D157" s="54"/>
      <c r="E157" s="6"/>
      <c r="F157" s="19"/>
      <c r="G157" s="24"/>
      <c r="H157" s="24"/>
      <c r="I157" s="31"/>
      <c r="J157" s="31"/>
      <c r="K157" s="35"/>
    </row>
    <row r="158" spans="1:11" x14ac:dyDescent="0.35">
      <c r="C158" s="58" t="s">
        <v>23</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9" t="s">
        <v>24</v>
      </c>
      <c r="D160" s="54"/>
      <c r="E160" s="6"/>
      <c r="F160" s="19"/>
      <c r="G160" s="24"/>
      <c r="H160" s="24"/>
      <c r="I160" s="31"/>
      <c r="J160" s="31"/>
      <c r="K160" s="35"/>
    </row>
    <row r="161" spans="1:54" x14ac:dyDescent="0.35">
      <c r="B161" s="8" t="s">
        <v>197</v>
      </c>
      <c r="C161" s="60" t="s">
        <v>198</v>
      </c>
      <c r="D161" s="54"/>
      <c r="E161" s="6"/>
      <c r="F161" s="19"/>
      <c r="G161" s="24">
        <v>29920.32</v>
      </c>
      <c r="H161" s="24">
        <v>3.07</v>
      </c>
      <c r="I161" s="31"/>
      <c r="J161" s="31"/>
      <c r="K161" s="35"/>
    </row>
    <row r="162" spans="1:54" x14ac:dyDescent="0.35">
      <c r="C162" s="58" t="s">
        <v>185</v>
      </c>
      <c r="D162" s="54"/>
      <c r="E162" s="6"/>
      <c r="F162" s="19"/>
      <c r="G162" s="25">
        <v>29920.32</v>
      </c>
      <c r="H162" s="25">
        <v>3.07</v>
      </c>
      <c r="I162" s="31"/>
      <c r="J162" s="31"/>
      <c r="K162" s="35"/>
    </row>
    <row r="163" spans="1:54" x14ac:dyDescent="0.35">
      <c r="C163" s="57"/>
      <c r="D163" s="54"/>
      <c r="E163" s="6"/>
      <c r="F163" s="19"/>
      <c r="G163" s="24"/>
      <c r="H163" s="24"/>
      <c r="I163" s="31"/>
      <c r="J163" s="31"/>
      <c r="K163" s="35"/>
    </row>
    <row r="164" spans="1:54" x14ac:dyDescent="0.35">
      <c r="A164" s="10"/>
      <c r="B164" s="28"/>
      <c r="C164" s="58" t="s">
        <v>25</v>
      </c>
      <c r="D164" s="54"/>
      <c r="E164" s="6"/>
      <c r="F164" s="19"/>
      <c r="G164" s="24"/>
      <c r="H164" s="24"/>
      <c r="I164" s="31"/>
      <c r="J164" s="31"/>
      <c r="K164" s="35"/>
    </row>
    <row r="165" spans="1:54" s="2" customFormat="1" ht="13.5" x14ac:dyDescent="0.35">
      <c r="A165" s="28"/>
      <c r="B165" s="28"/>
      <c r="C165" s="57" t="s">
        <v>4855</v>
      </c>
      <c r="D165" s="54"/>
      <c r="E165" s="6"/>
      <c r="F165" s="19"/>
      <c r="G165" s="24" t="s">
        <v>2</v>
      </c>
      <c r="H165" s="24" t="s">
        <v>2</v>
      </c>
      <c r="I165" s="31"/>
      <c r="J165" s="31"/>
      <c r="K165" s="35"/>
      <c r="L165" s="3"/>
      <c r="AI165" s="3"/>
      <c r="AV165" s="3"/>
      <c r="AX165" s="3"/>
      <c r="BB165" s="3"/>
    </row>
    <row r="166" spans="1:54" x14ac:dyDescent="0.35">
      <c r="B166" s="8"/>
      <c r="C166" s="60" t="s">
        <v>199</v>
      </c>
      <c r="D166" s="54"/>
      <c r="E166" s="6"/>
      <c r="F166" s="19"/>
      <c r="G166" s="24">
        <v>18340.72</v>
      </c>
      <c r="H166" s="24">
        <v>1.88</v>
      </c>
      <c r="I166" s="31"/>
      <c r="J166" s="31"/>
      <c r="K166" s="35"/>
    </row>
    <row r="167" spans="1:54" x14ac:dyDescent="0.35">
      <c r="C167" s="58" t="s">
        <v>185</v>
      </c>
      <c r="D167" s="54"/>
      <c r="E167" s="6"/>
      <c r="F167" s="19"/>
      <c r="G167" s="25">
        <v>18340.72</v>
      </c>
      <c r="H167" s="25">
        <v>1.88</v>
      </c>
      <c r="I167" s="31"/>
      <c r="J167" s="31"/>
      <c r="K167" s="35"/>
    </row>
    <row r="168" spans="1:54" x14ac:dyDescent="0.35">
      <c r="C168" s="57"/>
      <c r="D168" s="54"/>
      <c r="E168" s="6"/>
      <c r="F168" s="19"/>
      <c r="G168" s="24"/>
      <c r="H168" s="24"/>
      <c r="I168" s="31"/>
      <c r="J168" s="31"/>
      <c r="K168" s="35"/>
    </row>
    <row r="169" spans="1:54" x14ac:dyDescent="0.35">
      <c r="C169" s="61" t="s">
        <v>200</v>
      </c>
      <c r="D169" s="55"/>
      <c r="E169" s="5"/>
      <c r="F169" s="20"/>
      <c r="G169" s="26">
        <v>975400.69</v>
      </c>
      <c r="H169" s="26">
        <v>99.999999999999986</v>
      </c>
      <c r="I169" s="32"/>
      <c r="J169" s="32"/>
      <c r="K169" s="36"/>
    </row>
    <row r="172" spans="1:54" x14ac:dyDescent="0.35">
      <c r="C172" s="1" t="s">
        <v>201</v>
      </c>
    </row>
    <row r="173" spans="1:54" x14ac:dyDescent="0.35">
      <c r="C173" s="37" t="s">
        <v>202</v>
      </c>
      <c r="D173" s="37"/>
      <c r="E173" s="37"/>
      <c r="F173" s="37"/>
      <c r="G173" s="37"/>
      <c r="H173" s="37"/>
      <c r="I173" s="37"/>
      <c r="J173" s="37"/>
      <c r="K173" s="37"/>
    </row>
    <row r="174" spans="1:54" x14ac:dyDescent="0.35">
      <c r="C174" s="2" t="s">
        <v>203</v>
      </c>
    </row>
    <row r="175" spans="1:54" x14ac:dyDescent="0.35">
      <c r="C175" s="2" t="s">
        <v>204</v>
      </c>
    </row>
    <row r="176" spans="1:54" ht="30" customHeight="1" x14ac:dyDescent="0.35">
      <c r="C176" s="205" t="s">
        <v>205</v>
      </c>
      <c r="D176" s="206"/>
      <c r="E176" s="206"/>
      <c r="F176" s="206"/>
      <c r="G176" s="206"/>
      <c r="H176" s="206"/>
      <c r="I176" s="206"/>
      <c r="J176" s="206"/>
      <c r="K176" s="206"/>
    </row>
    <row r="177" spans="1:256" x14ac:dyDescent="0.35">
      <c r="C177" s="2" t="s">
        <v>206</v>
      </c>
    </row>
    <row r="179" spans="1:256" x14ac:dyDescent="0.35">
      <c r="C179" s="2" t="s">
        <v>5006</v>
      </c>
      <c r="E179" s="2" t="s">
        <v>2</v>
      </c>
    </row>
    <row r="181" spans="1:256" x14ac:dyDescent="0.35">
      <c r="C181" s="2" t="s">
        <v>5007</v>
      </c>
      <c r="E181" s="2" t="s">
        <v>2</v>
      </c>
    </row>
    <row r="183" spans="1:256" x14ac:dyDescent="0.35">
      <c r="C183" s="2" t="s">
        <v>5056</v>
      </c>
    </row>
    <row r="185" spans="1:256" x14ac:dyDescent="0.35">
      <c r="C185" s="2" t="s">
        <v>5057</v>
      </c>
    </row>
    <row r="186" spans="1:256" s="86" customFormat="1" ht="35.25" customHeight="1" x14ac:dyDescent="0.35">
      <c r="A186" s="82"/>
      <c r="B186" s="82"/>
      <c r="C186" s="87" t="s">
        <v>5012</v>
      </c>
      <c r="D186" s="91" t="s">
        <v>5013</v>
      </c>
      <c r="E186" s="91" t="s">
        <v>5014</v>
      </c>
      <c r="F186" s="83"/>
      <c r="G186" s="84"/>
      <c r="H186" s="84"/>
      <c r="I186" s="84"/>
      <c r="J186" s="84"/>
      <c r="K186" s="85"/>
      <c r="L186" s="85"/>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5"/>
      <c r="AJ186" s="82"/>
      <c r="AK186" s="82"/>
      <c r="AL186" s="82"/>
      <c r="AM186" s="82"/>
      <c r="AN186" s="82"/>
      <c r="AO186" s="82"/>
      <c r="AP186" s="82"/>
      <c r="AQ186" s="82"/>
      <c r="AR186" s="82"/>
      <c r="AS186" s="82"/>
      <c r="AT186" s="82"/>
      <c r="AU186" s="82"/>
      <c r="AV186" s="85"/>
      <c r="AW186" s="82"/>
      <c r="AX186" s="85"/>
      <c r="AY186" s="82"/>
      <c r="AZ186" s="82"/>
      <c r="BA186" s="82"/>
      <c r="BB186" s="85"/>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row>
    <row r="187" spans="1:256" s="86" customFormat="1" x14ac:dyDescent="0.35">
      <c r="A187" s="82"/>
      <c r="B187" s="82"/>
      <c r="C187" s="89" t="s">
        <v>5016</v>
      </c>
      <c r="D187" s="92">
        <v>72.611000000000004</v>
      </c>
      <c r="E187" s="92">
        <v>74.720200000000006</v>
      </c>
      <c r="F187" s="83"/>
      <c r="G187" s="84"/>
      <c r="H187" s="84"/>
      <c r="I187" s="84"/>
      <c r="J187" s="84"/>
      <c r="K187" s="85"/>
      <c r="L187" s="85"/>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5"/>
      <c r="AJ187" s="82"/>
      <c r="AK187" s="82"/>
      <c r="AL187" s="82"/>
      <c r="AM187" s="82"/>
      <c r="AN187" s="82"/>
      <c r="AO187" s="82"/>
      <c r="AP187" s="82"/>
      <c r="AQ187" s="82"/>
      <c r="AR187" s="82"/>
      <c r="AS187" s="82"/>
      <c r="AT187" s="82"/>
      <c r="AU187" s="82"/>
      <c r="AV187" s="85"/>
      <c r="AW187" s="82"/>
      <c r="AX187" s="85"/>
      <c r="AY187" s="82"/>
      <c r="AZ187" s="82"/>
      <c r="BA187" s="82"/>
      <c r="BB187" s="85"/>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row>
    <row r="188" spans="1:256" s="86" customFormat="1" x14ac:dyDescent="0.35">
      <c r="A188" s="82"/>
      <c r="B188" s="82"/>
      <c r="C188" s="89" t="s">
        <v>5033</v>
      </c>
      <c r="D188" s="92">
        <v>20.823899999999998</v>
      </c>
      <c r="E188" s="92">
        <v>21.279</v>
      </c>
      <c r="F188" s="83"/>
      <c r="G188" s="84"/>
      <c r="H188" s="84"/>
      <c r="I188" s="84"/>
      <c r="J188" s="84"/>
      <c r="K188" s="85"/>
      <c r="L188" s="85"/>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5"/>
      <c r="AJ188" s="82"/>
      <c r="AK188" s="82"/>
      <c r="AL188" s="82"/>
      <c r="AM188" s="82"/>
      <c r="AN188" s="82"/>
      <c r="AO188" s="82"/>
      <c r="AP188" s="82"/>
      <c r="AQ188" s="82"/>
      <c r="AR188" s="82"/>
      <c r="AS188" s="82"/>
      <c r="AT188" s="82"/>
      <c r="AU188" s="82"/>
      <c r="AV188" s="85"/>
      <c r="AW188" s="82"/>
      <c r="AX188" s="85"/>
      <c r="AY188" s="82"/>
      <c r="AZ188" s="82"/>
      <c r="BA188" s="82"/>
      <c r="BB188" s="85"/>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row>
    <row r="189" spans="1:256" s="86" customFormat="1" x14ac:dyDescent="0.35">
      <c r="A189" s="82"/>
      <c r="B189" s="82"/>
      <c r="C189" s="89" t="s">
        <v>5021</v>
      </c>
      <c r="D189" s="92">
        <v>20.9419</v>
      </c>
      <c r="E189" s="92">
        <v>21.5502</v>
      </c>
      <c r="F189" s="83"/>
      <c r="G189" s="84"/>
      <c r="H189" s="84"/>
      <c r="I189" s="84"/>
      <c r="J189" s="84"/>
      <c r="K189" s="85"/>
      <c r="L189" s="85"/>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5"/>
      <c r="AJ189" s="82"/>
      <c r="AK189" s="82"/>
      <c r="AL189" s="82"/>
      <c r="AM189" s="82"/>
      <c r="AN189" s="82"/>
      <c r="AO189" s="82"/>
      <c r="AP189" s="82"/>
      <c r="AQ189" s="82"/>
      <c r="AR189" s="82"/>
      <c r="AS189" s="82"/>
      <c r="AT189" s="82"/>
      <c r="AU189" s="82"/>
      <c r="AV189" s="85"/>
      <c r="AW189" s="82"/>
      <c r="AX189" s="85"/>
      <c r="AY189" s="82"/>
      <c r="AZ189" s="82"/>
      <c r="BA189" s="82"/>
      <c r="BB189" s="85"/>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row>
    <row r="190" spans="1:256" s="86" customFormat="1" x14ac:dyDescent="0.35">
      <c r="A190" s="82"/>
      <c r="B190" s="82"/>
      <c r="C190" s="89" t="s">
        <v>5035</v>
      </c>
      <c r="D190" s="92">
        <v>25.6126</v>
      </c>
      <c r="E190" s="92">
        <v>26.3566</v>
      </c>
      <c r="F190" s="83"/>
      <c r="G190" s="84"/>
      <c r="H190" s="84"/>
      <c r="I190" s="84"/>
      <c r="J190" s="84"/>
      <c r="K190" s="85"/>
      <c r="L190" s="85"/>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5"/>
      <c r="AJ190" s="82"/>
      <c r="AK190" s="82"/>
      <c r="AL190" s="82"/>
      <c r="AM190" s="82"/>
      <c r="AN190" s="82"/>
      <c r="AO190" s="82"/>
      <c r="AP190" s="82"/>
      <c r="AQ190" s="82"/>
      <c r="AR190" s="82"/>
      <c r="AS190" s="82"/>
      <c r="AT190" s="82"/>
      <c r="AU190" s="82"/>
      <c r="AV190" s="85"/>
      <c r="AW190" s="82"/>
      <c r="AX190" s="85"/>
      <c r="AY190" s="82"/>
      <c r="AZ190" s="82"/>
      <c r="BA190" s="82"/>
      <c r="BB190" s="85"/>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82"/>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row>
    <row r="191" spans="1:256" s="86" customFormat="1" x14ac:dyDescent="0.35">
      <c r="A191" s="82"/>
      <c r="B191" s="82"/>
      <c r="C191" s="89" t="s">
        <v>5018</v>
      </c>
      <c r="D191" s="92">
        <v>79.598699999999994</v>
      </c>
      <c r="E191" s="92">
        <v>81.940299999999993</v>
      </c>
      <c r="F191" s="83"/>
      <c r="G191" s="84"/>
      <c r="H191" s="84"/>
      <c r="I191" s="84"/>
      <c r="J191" s="84"/>
      <c r="K191" s="85"/>
      <c r="L191" s="85"/>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5"/>
      <c r="AJ191" s="82"/>
      <c r="AK191" s="82"/>
      <c r="AL191" s="82"/>
      <c r="AM191" s="82"/>
      <c r="AN191" s="82"/>
      <c r="AO191" s="82"/>
      <c r="AP191" s="82"/>
      <c r="AQ191" s="82"/>
      <c r="AR191" s="82"/>
      <c r="AS191" s="82"/>
      <c r="AT191" s="82"/>
      <c r="AU191" s="82"/>
      <c r="AV191" s="85"/>
      <c r="AW191" s="82"/>
      <c r="AX191" s="85"/>
      <c r="AY191" s="82"/>
      <c r="AZ191" s="82"/>
      <c r="BA191" s="82"/>
      <c r="BB191" s="85"/>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row>
    <row r="192" spans="1:256" s="86" customFormat="1" x14ac:dyDescent="0.35">
      <c r="A192" s="82"/>
      <c r="B192" s="82"/>
      <c r="C192" s="89" t="s">
        <v>5034</v>
      </c>
      <c r="D192" s="92">
        <v>27.26</v>
      </c>
      <c r="E192" s="92">
        <v>27.8721</v>
      </c>
      <c r="F192" s="83"/>
      <c r="G192" s="84"/>
      <c r="H192" s="84"/>
      <c r="I192" s="84"/>
      <c r="J192" s="84"/>
      <c r="K192" s="85"/>
      <c r="L192" s="85"/>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5"/>
      <c r="AJ192" s="82"/>
      <c r="AK192" s="82"/>
      <c r="AL192" s="82"/>
      <c r="AM192" s="82"/>
      <c r="AN192" s="82"/>
      <c r="AO192" s="82"/>
      <c r="AP192" s="82"/>
      <c r="AQ192" s="82"/>
      <c r="AR192" s="82"/>
      <c r="AS192" s="82"/>
      <c r="AT192" s="82"/>
      <c r="AU192" s="82"/>
      <c r="AV192" s="85"/>
      <c r="AW192" s="82"/>
      <c r="AX192" s="85"/>
      <c r="AY192" s="82"/>
      <c r="AZ192" s="82"/>
      <c r="BA192" s="82"/>
      <c r="BB192" s="85"/>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row>
    <row r="193" spans="1:256" s="86" customFormat="1" x14ac:dyDescent="0.35">
      <c r="A193" s="82"/>
      <c r="B193" s="82"/>
      <c r="C193" s="89" t="s">
        <v>5024</v>
      </c>
      <c r="D193" s="92">
        <v>24.3203</v>
      </c>
      <c r="E193" s="92">
        <v>25.035799999999998</v>
      </c>
      <c r="F193" s="83"/>
      <c r="G193" s="84"/>
      <c r="H193" s="84"/>
      <c r="I193" s="84"/>
      <c r="J193" s="84"/>
      <c r="K193" s="85"/>
      <c r="L193" s="85"/>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5"/>
      <c r="AJ193" s="82"/>
      <c r="AK193" s="82"/>
      <c r="AL193" s="82"/>
      <c r="AM193" s="82"/>
      <c r="AN193" s="82"/>
      <c r="AO193" s="82"/>
      <c r="AP193" s="82"/>
      <c r="AQ193" s="82"/>
      <c r="AR193" s="82"/>
      <c r="AS193" s="82"/>
      <c r="AT193" s="82"/>
      <c r="AU193" s="82"/>
      <c r="AV193" s="85"/>
      <c r="AW193" s="82"/>
      <c r="AX193" s="85"/>
      <c r="AY193" s="82"/>
      <c r="AZ193" s="82"/>
      <c r="BA193" s="82"/>
      <c r="BB193" s="85"/>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row>
    <row r="194" spans="1:256" s="86" customFormat="1" x14ac:dyDescent="0.35">
      <c r="A194" s="82"/>
      <c r="B194" s="82"/>
      <c r="C194" s="89" t="s">
        <v>5036</v>
      </c>
      <c r="D194" s="92">
        <v>31.742599999999999</v>
      </c>
      <c r="E194" s="92">
        <v>32.676400000000001</v>
      </c>
      <c r="F194" s="83"/>
      <c r="G194" s="84"/>
      <c r="H194" s="84"/>
      <c r="I194" s="84"/>
      <c r="J194" s="84"/>
      <c r="K194" s="85"/>
      <c r="L194" s="85"/>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5"/>
      <c r="AJ194" s="82"/>
      <c r="AK194" s="82"/>
      <c r="AL194" s="82"/>
      <c r="AM194" s="82"/>
      <c r="AN194" s="82"/>
      <c r="AO194" s="82"/>
      <c r="AP194" s="82"/>
      <c r="AQ194" s="82"/>
      <c r="AR194" s="82"/>
      <c r="AS194" s="82"/>
      <c r="AT194" s="82"/>
      <c r="AU194" s="82"/>
      <c r="AV194" s="85"/>
      <c r="AW194" s="82"/>
      <c r="AX194" s="85"/>
      <c r="AY194" s="82"/>
      <c r="AZ194" s="82"/>
      <c r="BA194" s="82"/>
      <c r="BB194" s="85"/>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row>
    <row r="195" spans="1:256" s="86" customFormat="1" ht="85" customHeight="1" x14ac:dyDescent="0.35">
      <c r="A195" s="82"/>
      <c r="B195" s="82"/>
      <c r="C195" s="207" t="s">
        <v>5051</v>
      </c>
      <c r="D195" s="208"/>
      <c r="E195" s="209"/>
      <c r="F195" s="83"/>
      <c r="G195" s="84"/>
      <c r="H195" s="84"/>
      <c r="I195" s="84"/>
      <c r="J195" s="84"/>
      <c r="K195" s="85"/>
      <c r="L195" s="85"/>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5"/>
      <c r="AJ195" s="82"/>
      <c r="AK195" s="82"/>
      <c r="AL195" s="82"/>
      <c r="AM195" s="82"/>
      <c r="AN195" s="82"/>
      <c r="AO195" s="82"/>
      <c r="AP195" s="82"/>
      <c r="AQ195" s="82"/>
      <c r="AR195" s="82"/>
      <c r="AS195" s="82"/>
      <c r="AT195" s="82"/>
      <c r="AU195" s="82"/>
      <c r="AV195" s="85"/>
      <c r="AW195" s="82"/>
      <c r="AX195" s="85"/>
      <c r="AY195" s="82"/>
      <c r="AZ195" s="82"/>
      <c r="BA195" s="82"/>
      <c r="BB195" s="85"/>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row>
    <row r="197" spans="1:256" x14ac:dyDescent="0.35">
      <c r="C197" s="2" t="s">
        <v>5058</v>
      </c>
    </row>
    <row r="198" spans="1:256" x14ac:dyDescent="0.35">
      <c r="C198" s="219" t="s">
        <v>5033</v>
      </c>
      <c r="D198" s="219"/>
      <c r="E198" s="219"/>
    </row>
    <row r="199" spans="1:256" s="86" customFormat="1" ht="40.5" x14ac:dyDescent="0.35">
      <c r="A199" s="82"/>
      <c r="B199" s="82"/>
      <c r="C199" s="90" t="s">
        <v>5052</v>
      </c>
      <c r="D199" s="90" t="s">
        <v>5053</v>
      </c>
      <c r="E199" s="90" t="s">
        <v>5054</v>
      </c>
      <c r="F199" s="83"/>
      <c r="G199" s="84"/>
      <c r="H199" s="84"/>
      <c r="I199" s="84"/>
      <c r="J199" s="84"/>
      <c r="K199" s="85"/>
      <c r="L199" s="85"/>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5"/>
      <c r="AJ199" s="82"/>
      <c r="AK199" s="82"/>
      <c r="AL199" s="82"/>
      <c r="AM199" s="82"/>
      <c r="AN199" s="82"/>
      <c r="AO199" s="82"/>
      <c r="AP199" s="82"/>
      <c r="AQ199" s="82"/>
      <c r="AR199" s="82"/>
      <c r="AS199" s="82"/>
      <c r="AT199" s="82"/>
      <c r="AU199" s="82"/>
      <c r="AV199" s="85"/>
      <c r="AW199" s="82"/>
      <c r="AX199" s="85"/>
      <c r="AY199" s="82"/>
      <c r="AZ199" s="82"/>
      <c r="BA199" s="82"/>
      <c r="BB199" s="85"/>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row>
    <row r="200" spans="1:256" ht="13.5" customHeight="1" x14ac:dyDescent="0.35">
      <c r="A200"/>
      <c r="B200"/>
      <c r="C200" s="97">
        <v>46136</v>
      </c>
      <c r="D200" s="98">
        <v>0.15</v>
      </c>
      <c r="E200" s="98">
        <v>0.15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3.5" customHeight="1" x14ac:dyDescent="0.35">
      <c r="A201"/>
      <c r="B201"/>
      <c r="C201" s="218" t="s">
        <v>5034</v>
      </c>
      <c r="D201" s="218"/>
      <c r="E201" s="218"/>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86" customFormat="1" ht="43.5" x14ac:dyDescent="0.35">
      <c r="C202" s="99" t="s">
        <v>5052</v>
      </c>
      <c r="D202" s="99" t="s">
        <v>5053</v>
      </c>
      <c r="E202" s="99" t="s">
        <v>5054</v>
      </c>
    </row>
    <row r="203" spans="1:256" ht="13.5" customHeight="1" x14ac:dyDescent="0.35">
      <c r="A203"/>
      <c r="B203"/>
      <c r="C203" s="95">
        <v>46136</v>
      </c>
      <c r="D203" s="96">
        <v>0.19</v>
      </c>
      <c r="E203" s="96">
        <v>0.19</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5" spans="1:256" x14ac:dyDescent="0.35">
      <c r="C205" s="2" t="s">
        <v>5059</v>
      </c>
      <c r="E205" s="2" t="s">
        <v>2</v>
      </c>
    </row>
    <row r="207" spans="1:256" x14ac:dyDescent="0.35">
      <c r="C207" s="2" t="s">
        <v>5008</v>
      </c>
    </row>
    <row r="209" spans="3:11" s="103" customFormat="1" ht="13.5" x14ac:dyDescent="0.35">
      <c r="C209" s="104" t="s">
        <v>5061</v>
      </c>
      <c r="E209" s="105" t="s">
        <v>2</v>
      </c>
    </row>
    <row r="210" spans="3:11" s="103" customFormat="1" ht="13.5" x14ac:dyDescent="0.35">
      <c r="C210" s="104"/>
      <c r="E210" s="105"/>
    </row>
    <row r="211" spans="3:11" s="103" customFormat="1" ht="13.5" x14ac:dyDescent="0.35">
      <c r="C211" s="104" t="s">
        <v>5069</v>
      </c>
      <c r="E211" s="105" t="s">
        <v>2</v>
      </c>
      <c r="F211" s="119"/>
      <c r="H211" s="120"/>
    </row>
    <row r="212" spans="3:11" s="103" customFormat="1" ht="13.5" x14ac:dyDescent="0.35">
      <c r="C212" s="104"/>
      <c r="E212" s="105"/>
      <c r="F212" s="119"/>
      <c r="H212" s="120"/>
    </row>
    <row r="213" spans="3:11" s="103" customFormat="1" ht="27" x14ac:dyDescent="0.35">
      <c r="C213" s="108" t="s">
        <v>5076</v>
      </c>
      <c r="D213" s="167" t="s">
        <v>2</v>
      </c>
      <c r="H213" s="115"/>
    </row>
    <row r="214" spans="3:11" s="103" customFormat="1" ht="27" x14ac:dyDescent="0.35">
      <c r="C214" s="108" t="s">
        <v>5077</v>
      </c>
      <c r="D214" s="109"/>
    </row>
    <row r="215" spans="3:11" s="103" customFormat="1" ht="13.5" x14ac:dyDescent="0.35">
      <c r="C215" s="112" t="s">
        <v>5064</v>
      </c>
      <c r="D215" s="132">
        <v>560</v>
      </c>
      <c r="F215" s="145"/>
    </row>
    <row r="216" spans="3:11" s="103" customFormat="1" ht="13.5" x14ac:dyDescent="0.35">
      <c r="C216" s="112" t="s">
        <v>5065</v>
      </c>
      <c r="D216" s="132">
        <v>560</v>
      </c>
      <c r="E216" s="131"/>
      <c r="F216" s="146"/>
      <c r="G216" s="145"/>
    </row>
    <row r="217" spans="3:11" s="103" customFormat="1" ht="13.5" x14ac:dyDescent="0.35">
      <c r="C217" s="112" t="s">
        <v>5066</v>
      </c>
      <c r="D217" s="113">
        <v>8271.7565476</v>
      </c>
      <c r="E217" s="120"/>
      <c r="F217" s="120"/>
      <c r="G217" s="115"/>
    </row>
    <row r="218" spans="3:11" s="103" customFormat="1" ht="13.5" x14ac:dyDescent="0.35">
      <c r="C218" s="112" t="s">
        <v>5067</v>
      </c>
      <c r="D218" s="113">
        <v>8859.4045176</v>
      </c>
    </row>
    <row r="219" spans="3:11" s="103" customFormat="1" ht="13.5" x14ac:dyDescent="0.35">
      <c r="C219" s="112" t="s">
        <v>5068</v>
      </c>
      <c r="D219" s="113">
        <v>587.64796999999999</v>
      </c>
      <c r="E219" s="115"/>
      <c r="F219" s="115"/>
      <c r="G219" s="115"/>
      <c r="H219" s="120"/>
      <c r="I219" s="134"/>
      <c r="J219" s="115"/>
      <c r="K219" s="115"/>
    </row>
    <row r="220" spans="3:11" s="103" customFormat="1" ht="13.5" x14ac:dyDescent="0.35">
      <c r="C220" s="147"/>
      <c r="D220" s="131"/>
    </row>
    <row r="221" spans="3:11" s="103" customFormat="1" ht="13.5" x14ac:dyDescent="0.35">
      <c r="C221" s="135" t="s">
        <v>5078</v>
      </c>
      <c r="D221" s="136"/>
      <c r="E221" s="105" t="s">
        <v>2</v>
      </c>
      <c r="F221" s="115"/>
      <c r="G221" s="120"/>
      <c r="H221" s="120"/>
    </row>
    <row r="222" spans="3:11" s="103" customFormat="1" ht="13.5" x14ac:dyDescent="0.35">
      <c r="C222" s="137"/>
      <c r="D222" s="138"/>
      <c r="E222" s="118"/>
    </row>
    <row r="223" spans="3:11" s="103" customFormat="1" ht="13.5" x14ac:dyDescent="0.35">
      <c r="C223" s="135" t="s">
        <v>5079</v>
      </c>
      <c r="D223" s="136"/>
      <c r="E223" s="105" t="s">
        <v>2</v>
      </c>
    </row>
    <row r="224" spans="3:11" s="103" customFormat="1" ht="13.5" x14ac:dyDescent="0.35">
      <c r="C224" s="137"/>
      <c r="D224" s="139"/>
      <c r="E224" s="118"/>
    </row>
    <row r="225" spans="3:5" s="103" customFormat="1" ht="13.5" x14ac:dyDescent="0.35">
      <c r="C225" s="135" t="s">
        <v>5080</v>
      </c>
      <c r="D225" s="136"/>
      <c r="E225" s="105" t="s">
        <v>2</v>
      </c>
    </row>
    <row r="226" spans="3:5" s="103" customFormat="1" ht="13.5" x14ac:dyDescent="0.35">
      <c r="E226" s="115"/>
    </row>
    <row r="227" spans="3:5" x14ac:dyDescent="0.35">
      <c r="C227" s="2" t="s">
        <v>5009</v>
      </c>
      <c r="E227" s="2" t="s">
        <v>2</v>
      </c>
    </row>
    <row r="229" spans="3:5" x14ac:dyDescent="0.35">
      <c r="C229" s="2" t="s">
        <v>5010</v>
      </c>
      <c r="E229" s="100">
        <v>1.1966975272748355</v>
      </c>
    </row>
    <row r="231" spans="3:5" x14ac:dyDescent="0.35">
      <c r="C231" s="2" t="s">
        <v>5011</v>
      </c>
      <c r="E231" s="101" t="s">
        <v>5245</v>
      </c>
    </row>
    <row r="233" spans="3:5" x14ac:dyDescent="0.35">
      <c r="C233" s="2" t="s">
        <v>5060</v>
      </c>
      <c r="E233" s="2" t="s">
        <v>2</v>
      </c>
    </row>
    <row r="235" spans="3:5" x14ac:dyDescent="0.35">
      <c r="C235" s="2" t="s">
        <v>5230</v>
      </c>
    </row>
    <row r="237" spans="3:5" x14ac:dyDescent="0.35">
      <c r="C237" s="1" t="s">
        <v>5156</v>
      </c>
      <c r="E237" s="94" t="s">
        <v>5157</v>
      </c>
    </row>
    <row r="238" spans="3:5" x14ac:dyDescent="0.35">
      <c r="E238" s="2" t="s">
        <v>5168</v>
      </c>
    </row>
  </sheetData>
  <mergeCells count="4">
    <mergeCell ref="C176:K176"/>
    <mergeCell ref="C195:E195"/>
    <mergeCell ref="C198:E198"/>
    <mergeCell ref="C201:E201"/>
  </mergeCells>
  <hyperlinks>
    <hyperlink ref="J2" location="'Index'!A1" display="'Index'!A1" xr:uid="{EFF0FECF-8620-41AC-81A1-5AED1E97D8D1}"/>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839D-D423-4514-8EAF-EB0AF80607EB}">
  <sheetPr codeName="Sheet1"/>
  <dimension ref="A1:IV302"/>
  <sheetViews>
    <sheetView showGridLines="0" zoomScale="90" zoomScaleNormal="90" workbookViewId="0">
      <pane ySplit="6" topLeftCell="A27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20.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1962</v>
      </c>
      <c r="J2" s="38" t="s">
        <v>4539</v>
      </c>
    </row>
    <row r="3" spans="1:54" ht="16" x14ac:dyDescent="0.4">
      <c r="C3" s="1" t="s">
        <v>28</v>
      </c>
      <c r="D3" s="21" t="s">
        <v>1963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1905</v>
      </c>
      <c r="C19" s="60" t="s">
        <v>423</v>
      </c>
      <c r="D19" s="54" t="s">
        <v>1906</v>
      </c>
      <c r="E19" s="6" t="s">
        <v>1907</v>
      </c>
      <c r="F19" s="19">
        <v>55000</v>
      </c>
      <c r="G19" s="24">
        <v>55055.17</v>
      </c>
      <c r="H19" s="24">
        <v>4.3899999999999997</v>
      </c>
      <c r="I19" s="31">
        <v>7.07</v>
      </c>
      <c r="J19" s="31"/>
      <c r="K19" s="35" t="s">
        <v>645</v>
      </c>
    </row>
    <row r="20" spans="2:11" x14ac:dyDescent="0.35">
      <c r="B20" s="8" t="s">
        <v>841</v>
      </c>
      <c r="C20" s="60" t="s">
        <v>575</v>
      </c>
      <c r="D20" s="54" t="s">
        <v>842</v>
      </c>
      <c r="E20" s="6" t="s">
        <v>644</v>
      </c>
      <c r="F20" s="19">
        <v>30000</v>
      </c>
      <c r="G20" s="24">
        <v>29776.14</v>
      </c>
      <c r="H20" s="24">
        <v>2.37</v>
      </c>
      <c r="I20" s="31">
        <v>8.7368000000000006</v>
      </c>
      <c r="J20" s="31"/>
      <c r="K20" s="35" t="s">
        <v>645</v>
      </c>
    </row>
    <row r="21" spans="2:11" x14ac:dyDescent="0.35">
      <c r="B21" s="8" t="s">
        <v>745</v>
      </c>
      <c r="C21" s="60" t="s">
        <v>450</v>
      </c>
      <c r="D21" s="54" t="s">
        <v>746</v>
      </c>
      <c r="E21" s="6" t="s">
        <v>670</v>
      </c>
      <c r="F21" s="19">
        <v>22500</v>
      </c>
      <c r="G21" s="24">
        <v>22411.42</v>
      </c>
      <c r="H21" s="24">
        <v>1.79</v>
      </c>
      <c r="I21" s="31">
        <v>8.2725000000000009</v>
      </c>
      <c r="J21" s="31"/>
      <c r="K21" s="35" t="s">
        <v>645</v>
      </c>
    </row>
    <row r="22" spans="2:11" x14ac:dyDescent="0.35">
      <c r="B22" s="8" t="s">
        <v>1964</v>
      </c>
      <c r="C22" s="60" t="s">
        <v>133</v>
      </c>
      <c r="D22" s="54" t="s">
        <v>1965</v>
      </c>
      <c r="E22" s="6" t="s">
        <v>1966</v>
      </c>
      <c r="F22" s="19">
        <v>20000</v>
      </c>
      <c r="G22" s="24">
        <v>16614.560000000001</v>
      </c>
      <c r="H22" s="24">
        <v>1.32</v>
      </c>
      <c r="I22" s="31">
        <v>8.1783999999999999</v>
      </c>
      <c r="J22" s="31"/>
      <c r="K22" s="35" t="s">
        <v>645</v>
      </c>
    </row>
    <row r="23" spans="2:11" x14ac:dyDescent="0.35">
      <c r="B23" s="8" t="s">
        <v>1273</v>
      </c>
      <c r="C23" s="60" t="s">
        <v>1274</v>
      </c>
      <c r="D23" s="54" t="s">
        <v>1275</v>
      </c>
      <c r="E23" s="6" t="s">
        <v>1276</v>
      </c>
      <c r="F23" s="19">
        <v>15000</v>
      </c>
      <c r="G23" s="24">
        <v>15070.29</v>
      </c>
      <c r="H23" s="24">
        <v>1.2</v>
      </c>
      <c r="I23" s="31">
        <v>7.9898999999999996</v>
      </c>
      <c r="J23" s="31"/>
      <c r="K23" s="35" t="s">
        <v>645</v>
      </c>
    </row>
    <row r="24" spans="2:11" x14ac:dyDescent="0.35">
      <c r="B24" s="8" t="s">
        <v>1967</v>
      </c>
      <c r="C24" s="60" t="s">
        <v>223</v>
      </c>
      <c r="D24" s="54" t="s">
        <v>1968</v>
      </c>
      <c r="E24" s="6" t="s">
        <v>670</v>
      </c>
      <c r="F24" s="19">
        <v>1500</v>
      </c>
      <c r="G24" s="24">
        <v>15017.76</v>
      </c>
      <c r="H24" s="24">
        <v>1.2</v>
      </c>
      <c r="I24" s="31">
        <v>7.7050000000000001</v>
      </c>
      <c r="J24" s="31"/>
      <c r="K24" s="35" t="s">
        <v>645</v>
      </c>
    </row>
    <row r="25" spans="2:11" x14ac:dyDescent="0.35">
      <c r="B25" s="8" t="s">
        <v>1969</v>
      </c>
      <c r="C25" s="60" t="s">
        <v>844</v>
      </c>
      <c r="D25" s="54" t="s">
        <v>1970</v>
      </c>
      <c r="E25" s="6" t="s">
        <v>724</v>
      </c>
      <c r="F25" s="19">
        <v>15000</v>
      </c>
      <c r="G25" s="24">
        <v>14816.87</v>
      </c>
      <c r="H25" s="24">
        <v>1.18</v>
      </c>
      <c r="I25" s="31">
        <v>9.5363000000000007</v>
      </c>
      <c r="J25" s="31"/>
      <c r="K25" s="35" t="s">
        <v>645</v>
      </c>
    </row>
    <row r="26" spans="2:11" x14ac:dyDescent="0.35">
      <c r="B26" s="8" t="s">
        <v>1971</v>
      </c>
      <c r="C26" s="60" t="s">
        <v>1146</v>
      </c>
      <c r="D26" s="54" t="s">
        <v>1972</v>
      </c>
      <c r="E26" s="6" t="s">
        <v>653</v>
      </c>
      <c r="F26" s="19">
        <v>10000</v>
      </c>
      <c r="G26" s="24">
        <v>10030.049999999999</v>
      </c>
      <c r="H26" s="24">
        <v>0.8</v>
      </c>
      <c r="I26" s="31">
        <v>7.6436999999999999</v>
      </c>
      <c r="J26" s="31"/>
      <c r="K26" s="35" t="s">
        <v>645</v>
      </c>
    </row>
    <row r="27" spans="2:11" x14ac:dyDescent="0.35">
      <c r="B27" s="8" t="s">
        <v>1973</v>
      </c>
      <c r="C27" s="60" t="s">
        <v>165</v>
      </c>
      <c r="D27" s="54" t="s">
        <v>1974</v>
      </c>
      <c r="E27" s="6" t="s">
        <v>670</v>
      </c>
      <c r="F27" s="19">
        <v>10000</v>
      </c>
      <c r="G27" s="24">
        <v>10029.44</v>
      </c>
      <c r="H27" s="24">
        <v>0.8</v>
      </c>
      <c r="I27" s="31">
        <v>7.2812999999999999</v>
      </c>
      <c r="J27" s="31"/>
      <c r="K27" s="35" t="s">
        <v>645</v>
      </c>
    </row>
    <row r="28" spans="2:11" x14ac:dyDescent="0.35">
      <c r="B28" s="8" t="s">
        <v>1975</v>
      </c>
      <c r="C28" s="60" t="s">
        <v>1466</v>
      </c>
      <c r="D28" s="54" t="s">
        <v>1976</v>
      </c>
      <c r="E28" s="6" t="s">
        <v>644</v>
      </c>
      <c r="F28" s="19">
        <v>10000</v>
      </c>
      <c r="G28" s="24">
        <v>10026.59</v>
      </c>
      <c r="H28" s="24">
        <v>0.8</v>
      </c>
      <c r="I28" s="31">
        <v>7.96</v>
      </c>
      <c r="J28" s="31"/>
      <c r="K28" s="35" t="s">
        <v>645</v>
      </c>
    </row>
    <row r="29" spans="2:11" x14ac:dyDescent="0.35">
      <c r="B29" s="8" t="s">
        <v>1977</v>
      </c>
      <c r="C29" s="60" t="s">
        <v>1280</v>
      </c>
      <c r="D29" s="54" t="s">
        <v>1978</v>
      </c>
      <c r="E29" s="6" t="s">
        <v>677</v>
      </c>
      <c r="F29" s="19">
        <v>10000</v>
      </c>
      <c r="G29" s="24">
        <v>10006.530000000001</v>
      </c>
      <c r="H29" s="24">
        <v>0.8</v>
      </c>
      <c r="I29" s="31">
        <v>8.23</v>
      </c>
      <c r="J29" s="31"/>
      <c r="K29" s="35" t="s">
        <v>645</v>
      </c>
    </row>
    <row r="30" spans="2:11" x14ac:dyDescent="0.35">
      <c r="B30" s="8" t="s">
        <v>1979</v>
      </c>
      <c r="C30" s="60" t="s">
        <v>1407</v>
      </c>
      <c r="D30" s="54" t="s">
        <v>1980</v>
      </c>
      <c r="E30" s="6" t="s">
        <v>644</v>
      </c>
      <c r="F30" s="19">
        <v>7500</v>
      </c>
      <c r="G30" s="24">
        <v>7429.9</v>
      </c>
      <c r="H30" s="24">
        <v>0.59</v>
      </c>
      <c r="I30" s="31">
        <v>9.2500999999999998</v>
      </c>
      <c r="J30" s="31"/>
      <c r="K30" s="35" t="s">
        <v>645</v>
      </c>
    </row>
    <row r="31" spans="2:11" x14ac:dyDescent="0.35">
      <c r="B31" s="8" t="s">
        <v>1981</v>
      </c>
      <c r="C31" s="60" t="s">
        <v>1466</v>
      </c>
      <c r="D31" s="54" t="s">
        <v>1982</v>
      </c>
      <c r="E31" s="6" t="s">
        <v>1276</v>
      </c>
      <c r="F31" s="19">
        <v>5500</v>
      </c>
      <c r="G31" s="24">
        <v>5519.18</v>
      </c>
      <c r="H31" s="24">
        <v>0.44</v>
      </c>
      <c r="I31" s="31">
        <v>7.9898999999999996</v>
      </c>
      <c r="J31" s="31"/>
      <c r="K31" s="35" t="s">
        <v>645</v>
      </c>
    </row>
    <row r="32" spans="2:11" x14ac:dyDescent="0.35">
      <c r="B32" s="8" t="s">
        <v>1983</v>
      </c>
      <c r="C32" s="60" t="s">
        <v>450</v>
      </c>
      <c r="D32" s="54" t="s">
        <v>1984</v>
      </c>
      <c r="E32" s="6" t="s">
        <v>670</v>
      </c>
      <c r="F32" s="19">
        <v>5000</v>
      </c>
      <c r="G32" s="24">
        <v>5034.4799999999996</v>
      </c>
      <c r="H32" s="24">
        <v>0.4</v>
      </c>
      <c r="I32" s="31">
        <v>8.1974999999999998</v>
      </c>
      <c r="J32" s="31"/>
      <c r="K32" s="35" t="s">
        <v>645</v>
      </c>
    </row>
    <row r="33" spans="2:11" x14ac:dyDescent="0.35">
      <c r="B33" s="8" t="s">
        <v>1985</v>
      </c>
      <c r="C33" s="60" t="s">
        <v>1986</v>
      </c>
      <c r="D33" s="54" t="s">
        <v>1987</v>
      </c>
      <c r="E33" s="6" t="s">
        <v>644</v>
      </c>
      <c r="F33" s="19">
        <v>5000</v>
      </c>
      <c r="G33" s="24">
        <v>5004.75</v>
      </c>
      <c r="H33" s="24">
        <v>0.4</v>
      </c>
      <c r="I33" s="31">
        <v>8.8550000000000004</v>
      </c>
      <c r="J33" s="31"/>
      <c r="K33" s="35" t="s">
        <v>645</v>
      </c>
    </row>
    <row r="34" spans="2:11" x14ac:dyDescent="0.35">
      <c r="B34" s="8" t="s">
        <v>1988</v>
      </c>
      <c r="C34" s="60" t="s">
        <v>1989</v>
      </c>
      <c r="D34" s="54" t="s">
        <v>1990</v>
      </c>
      <c r="E34" s="6" t="s">
        <v>653</v>
      </c>
      <c r="F34" s="19">
        <v>5000</v>
      </c>
      <c r="G34" s="24">
        <v>5004.16</v>
      </c>
      <c r="H34" s="24">
        <v>0.4</v>
      </c>
      <c r="I34" s="31">
        <v>6.9749999999999996</v>
      </c>
      <c r="J34" s="31"/>
      <c r="K34" s="35" t="s">
        <v>645</v>
      </c>
    </row>
    <row r="35" spans="2:11" x14ac:dyDescent="0.35">
      <c r="B35" s="8" t="s">
        <v>1991</v>
      </c>
      <c r="C35" s="60" t="s">
        <v>1992</v>
      </c>
      <c r="D35" s="54" t="s">
        <v>1993</v>
      </c>
      <c r="E35" s="6" t="s">
        <v>644</v>
      </c>
      <c r="F35" s="19">
        <v>5000</v>
      </c>
      <c r="G35" s="24">
        <v>4984.5600000000004</v>
      </c>
      <c r="H35" s="24">
        <v>0.4</v>
      </c>
      <c r="I35" s="31">
        <v>9.0998999999999999</v>
      </c>
      <c r="J35" s="31"/>
      <c r="K35" s="35" t="s">
        <v>645</v>
      </c>
    </row>
    <row r="36" spans="2:11" x14ac:dyDescent="0.35">
      <c r="B36" s="8" t="s">
        <v>1994</v>
      </c>
      <c r="C36" s="60" t="s">
        <v>1992</v>
      </c>
      <c r="D36" s="54" t="s">
        <v>1995</v>
      </c>
      <c r="E36" s="6" t="s">
        <v>644</v>
      </c>
      <c r="F36" s="19">
        <v>5000</v>
      </c>
      <c r="G36" s="24">
        <v>4981.92</v>
      </c>
      <c r="H36" s="24">
        <v>0.4</v>
      </c>
      <c r="I36" s="31">
        <v>9.1499000000000006</v>
      </c>
      <c r="J36" s="31"/>
      <c r="K36" s="35" t="s">
        <v>645</v>
      </c>
    </row>
    <row r="37" spans="2:11" x14ac:dyDescent="0.35">
      <c r="B37" s="8" t="s">
        <v>1996</v>
      </c>
      <c r="C37" s="60" t="s">
        <v>1992</v>
      </c>
      <c r="D37" s="54" t="s">
        <v>1997</v>
      </c>
      <c r="E37" s="6" t="s">
        <v>644</v>
      </c>
      <c r="F37" s="19">
        <v>5000</v>
      </c>
      <c r="G37" s="24">
        <v>4978.55</v>
      </c>
      <c r="H37" s="24">
        <v>0.4</v>
      </c>
      <c r="I37" s="31">
        <v>9.1750000000000007</v>
      </c>
      <c r="J37" s="31"/>
      <c r="K37" s="35" t="s">
        <v>645</v>
      </c>
    </row>
    <row r="38" spans="2:11" x14ac:dyDescent="0.35">
      <c r="B38" s="8" t="s">
        <v>1841</v>
      </c>
      <c r="C38" s="60" t="s">
        <v>367</v>
      </c>
      <c r="D38" s="54" t="s">
        <v>1842</v>
      </c>
      <c r="E38" s="6" t="s">
        <v>1276</v>
      </c>
      <c r="F38" s="19">
        <v>3500</v>
      </c>
      <c r="G38" s="24">
        <v>3500.82</v>
      </c>
      <c r="H38" s="24">
        <v>0.28000000000000003</v>
      </c>
      <c r="I38" s="31">
        <v>8.01</v>
      </c>
      <c r="J38" s="31"/>
      <c r="K38" s="35" t="s">
        <v>645</v>
      </c>
    </row>
    <row r="39" spans="2:11" x14ac:dyDescent="0.35">
      <c r="B39" s="8" t="s">
        <v>1998</v>
      </c>
      <c r="C39" s="60" t="s">
        <v>219</v>
      </c>
      <c r="D39" s="54" t="s">
        <v>1999</v>
      </c>
      <c r="E39" s="6" t="s">
        <v>670</v>
      </c>
      <c r="F39" s="19">
        <v>3100</v>
      </c>
      <c r="G39" s="24">
        <v>3110.93</v>
      </c>
      <c r="H39" s="24">
        <v>0.25</v>
      </c>
      <c r="I39" s="31">
        <v>7.8</v>
      </c>
      <c r="J39" s="31"/>
      <c r="K39" s="35" t="s">
        <v>645</v>
      </c>
    </row>
    <row r="40" spans="2:11" x14ac:dyDescent="0.35">
      <c r="B40" s="8" t="s">
        <v>856</v>
      </c>
      <c r="C40" s="60" t="s">
        <v>857</v>
      </c>
      <c r="D40" s="54" t="s">
        <v>858</v>
      </c>
      <c r="E40" s="6" t="s">
        <v>859</v>
      </c>
      <c r="F40" s="19">
        <v>2500</v>
      </c>
      <c r="G40" s="24">
        <v>2507.87</v>
      </c>
      <c r="H40" s="24">
        <v>0.2</v>
      </c>
      <c r="I40" s="31">
        <v>8.6449999999999996</v>
      </c>
      <c r="J40" s="31"/>
      <c r="K40" s="35" t="s">
        <v>645</v>
      </c>
    </row>
    <row r="41" spans="2:11" x14ac:dyDescent="0.35">
      <c r="C41" s="58" t="s">
        <v>185</v>
      </c>
      <c r="D41" s="54"/>
      <c r="E41" s="6"/>
      <c r="F41" s="19"/>
      <c r="G41" s="25">
        <v>260911.94</v>
      </c>
      <c r="H41" s="25">
        <v>20.81</v>
      </c>
      <c r="I41" s="31"/>
      <c r="J41" s="31"/>
      <c r="K41" s="35"/>
    </row>
    <row r="42" spans="2:11" x14ac:dyDescent="0.35">
      <c r="C42" s="57"/>
      <c r="D42" s="54"/>
      <c r="E42" s="6"/>
      <c r="F42" s="19"/>
      <c r="G42" s="24"/>
      <c r="H42" s="24"/>
      <c r="I42" s="31"/>
      <c r="J42" s="31"/>
      <c r="K42" s="35"/>
    </row>
    <row r="43" spans="2:11" x14ac:dyDescent="0.35">
      <c r="C43" s="59" t="s">
        <v>767</v>
      </c>
      <c r="D43" s="54"/>
      <c r="E43" s="6"/>
      <c r="F43" s="19"/>
      <c r="G43" s="24"/>
      <c r="H43" s="24"/>
      <c r="I43" s="31"/>
      <c r="J43" s="31"/>
      <c r="K43" s="35"/>
    </row>
    <row r="44" spans="2:11" x14ac:dyDescent="0.35">
      <c r="B44" s="8" t="s">
        <v>2000</v>
      </c>
      <c r="C44" s="60" t="s">
        <v>735</v>
      </c>
      <c r="D44" s="54" t="s">
        <v>2001</v>
      </c>
      <c r="E44" s="6" t="s">
        <v>653</v>
      </c>
      <c r="F44" s="19">
        <v>10000</v>
      </c>
      <c r="G44" s="24">
        <v>9784.66</v>
      </c>
      <c r="H44" s="24">
        <v>0.78</v>
      </c>
      <c r="I44" s="31">
        <v>6.9249000000000001</v>
      </c>
      <c r="J44" s="31"/>
      <c r="K44" s="35" t="s">
        <v>645</v>
      </c>
    </row>
    <row r="45" spans="2:11" x14ac:dyDescent="0.35">
      <c r="C45" s="58" t="s">
        <v>185</v>
      </c>
      <c r="D45" s="54"/>
      <c r="E45" s="6"/>
      <c r="F45" s="19"/>
      <c r="G45" s="25">
        <v>9784.66</v>
      </c>
      <c r="H45" s="25">
        <v>0.78</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2:11" x14ac:dyDescent="0.35">
      <c r="C49" s="59" t="s">
        <v>8</v>
      </c>
      <c r="D49" s="54"/>
      <c r="E49" s="6"/>
      <c r="F49" s="19"/>
      <c r="G49" s="24"/>
      <c r="H49" s="24"/>
      <c r="I49" s="31"/>
      <c r="J49" s="31"/>
      <c r="K49" s="35"/>
    </row>
    <row r="50" spans="2:11" x14ac:dyDescent="0.35">
      <c r="B50" s="8" t="s">
        <v>2002</v>
      </c>
      <c r="C50" s="60" t="s">
        <v>4900</v>
      </c>
      <c r="D50" s="54" t="s">
        <v>2003</v>
      </c>
      <c r="E50" s="6" t="s">
        <v>779</v>
      </c>
      <c r="F50" s="19">
        <v>255</v>
      </c>
      <c r="G50" s="24">
        <v>24955.040000000001</v>
      </c>
      <c r="H50" s="24">
        <v>1.99</v>
      </c>
      <c r="I50" s="31">
        <v>7.88</v>
      </c>
      <c r="J50" s="31"/>
      <c r="K50" s="35" t="s">
        <v>645</v>
      </c>
    </row>
    <row r="51" spans="2:11" x14ac:dyDescent="0.35">
      <c r="B51" s="8" t="s">
        <v>2004</v>
      </c>
      <c r="C51" s="60" t="s">
        <v>4897</v>
      </c>
      <c r="D51" s="54" t="s">
        <v>2005</v>
      </c>
      <c r="E51" s="6" t="s">
        <v>779</v>
      </c>
      <c r="F51" s="19">
        <v>400</v>
      </c>
      <c r="G51" s="24">
        <v>6460.28</v>
      </c>
      <c r="H51" s="24">
        <v>0.51</v>
      </c>
      <c r="I51" s="31">
        <v>7.5549999999999997</v>
      </c>
      <c r="J51" s="31"/>
      <c r="K51" s="35" t="s">
        <v>645</v>
      </c>
    </row>
    <row r="52" spans="2:11" x14ac:dyDescent="0.35">
      <c r="B52" s="8" t="s">
        <v>2006</v>
      </c>
      <c r="C52" s="60" t="s">
        <v>4901</v>
      </c>
      <c r="D52" s="54" t="s">
        <v>2007</v>
      </c>
      <c r="E52" s="6" t="s">
        <v>2008</v>
      </c>
      <c r="F52" s="19">
        <v>166</v>
      </c>
      <c r="G52" s="24">
        <v>887.69</v>
      </c>
      <c r="H52" s="24">
        <v>7.0000000000000007E-2</v>
      </c>
      <c r="I52" s="31">
        <v>7.05</v>
      </c>
      <c r="J52" s="31"/>
      <c r="K52" s="35" t="s">
        <v>645</v>
      </c>
    </row>
    <row r="53" spans="2:11" x14ac:dyDescent="0.35">
      <c r="C53" s="58" t="s">
        <v>185</v>
      </c>
      <c r="D53" s="54"/>
      <c r="E53" s="6"/>
      <c r="F53" s="19"/>
      <c r="G53" s="25">
        <v>32303.01</v>
      </c>
      <c r="H53" s="25">
        <v>2.57</v>
      </c>
      <c r="I53" s="31"/>
      <c r="J53" s="31"/>
      <c r="K53" s="35"/>
    </row>
    <row r="54" spans="2:11" x14ac:dyDescent="0.35">
      <c r="C54" s="57"/>
      <c r="D54" s="54"/>
      <c r="E54" s="6"/>
      <c r="F54" s="19"/>
      <c r="G54" s="24"/>
      <c r="H54" s="24"/>
      <c r="I54" s="31"/>
      <c r="J54" s="31"/>
      <c r="K54" s="35"/>
    </row>
    <row r="55" spans="2:11" x14ac:dyDescent="0.35">
      <c r="C55" s="58" t="s">
        <v>9</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10</v>
      </c>
      <c r="D57" s="54"/>
      <c r="E57" s="6"/>
      <c r="F57" s="19"/>
      <c r="G57" s="24"/>
      <c r="H57" s="24"/>
      <c r="I57" s="31"/>
      <c r="J57" s="31"/>
      <c r="K57" s="35"/>
    </row>
    <row r="58" spans="2:11" x14ac:dyDescent="0.35">
      <c r="B58" s="8" t="s">
        <v>2009</v>
      </c>
      <c r="C58" s="60" t="s">
        <v>2010</v>
      </c>
      <c r="D58" s="54" t="s">
        <v>2011</v>
      </c>
      <c r="E58" s="6" t="s">
        <v>196</v>
      </c>
      <c r="F58" s="19">
        <v>15000000</v>
      </c>
      <c r="G58" s="24">
        <v>15062.97</v>
      </c>
      <c r="H58" s="24">
        <v>1.2</v>
      </c>
      <c r="I58" s="31">
        <v>5.62765</v>
      </c>
      <c r="J58" s="31"/>
      <c r="K58" s="35"/>
    </row>
    <row r="59" spans="2:11" x14ac:dyDescent="0.35">
      <c r="B59" s="8" t="s">
        <v>1670</v>
      </c>
      <c r="C59" s="60" t="s">
        <v>1671</v>
      </c>
      <c r="D59" s="54" t="s">
        <v>1672</v>
      </c>
      <c r="E59" s="6" t="s">
        <v>196</v>
      </c>
      <c r="F59" s="19">
        <v>11500000</v>
      </c>
      <c r="G59" s="24">
        <v>11516.57</v>
      </c>
      <c r="H59" s="24">
        <v>0.92</v>
      </c>
      <c r="I59" s="31">
        <v>5.6925499999999998</v>
      </c>
      <c r="J59" s="31"/>
      <c r="K59" s="35"/>
    </row>
    <row r="60" spans="2:11" x14ac:dyDescent="0.35">
      <c r="B60" s="8" t="s">
        <v>2012</v>
      </c>
      <c r="C60" s="60" t="s">
        <v>2013</v>
      </c>
      <c r="D60" s="54" t="s">
        <v>2014</v>
      </c>
      <c r="E60" s="6" t="s">
        <v>196</v>
      </c>
      <c r="F60" s="19">
        <v>9000000</v>
      </c>
      <c r="G60" s="24">
        <v>9034.76</v>
      </c>
      <c r="H60" s="24">
        <v>0.72</v>
      </c>
      <c r="I60" s="31">
        <v>5.3788499999999999</v>
      </c>
      <c r="J60" s="31"/>
      <c r="K60" s="35"/>
    </row>
    <row r="61" spans="2:11" x14ac:dyDescent="0.35">
      <c r="B61" s="8" t="s">
        <v>2015</v>
      </c>
      <c r="C61" s="60" t="s">
        <v>2016</v>
      </c>
      <c r="D61" s="54" t="s">
        <v>2017</v>
      </c>
      <c r="E61" s="6" t="s">
        <v>196</v>
      </c>
      <c r="F61" s="19">
        <v>4000000</v>
      </c>
      <c r="G61" s="24">
        <v>4024.58</v>
      </c>
      <c r="H61" s="24">
        <v>0.32</v>
      </c>
      <c r="I61" s="31">
        <v>5.7025499999999996</v>
      </c>
      <c r="J61" s="31"/>
      <c r="K61" s="35"/>
    </row>
    <row r="62" spans="2:11" x14ac:dyDescent="0.35">
      <c r="B62" s="8" t="s">
        <v>2018</v>
      </c>
      <c r="C62" s="60" t="s">
        <v>2019</v>
      </c>
      <c r="D62" s="54" t="s">
        <v>2020</v>
      </c>
      <c r="E62" s="6" t="s">
        <v>196</v>
      </c>
      <c r="F62" s="19">
        <v>3500000</v>
      </c>
      <c r="G62" s="24">
        <v>3528.84</v>
      </c>
      <c r="H62" s="24">
        <v>0.28000000000000003</v>
      </c>
      <c r="I62" s="31">
        <v>5.8747213</v>
      </c>
      <c r="J62" s="31"/>
      <c r="K62" s="35"/>
    </row>
    <row r="63" spans="2:11" x14ac:dyDescent="0.35">
      <c r="B63" s="8" t="s">
        <v>2021</v>
      </c>
      <c r="C63" s="60" t="s">
        <v>2022</v>
      </c>
      <c r="D63" s="54" t="s">
        <v>2023</v>
      </c>
      <c r="E63" s="6" t="s">
        <v>196</v>
      </c>
      <c r="F63" s="19">
        <v>3500000</v>
      </c>
      <c r="G63" s="24">
        <v>3513.51</v>
      </c>
      <c r="H63" s="24">
        <v>0.28000000000000003</v>
      </c>
      <c r="I63" s="31">
        <v>5.4089</v>
      </c>
      <c r="J63" s="31"/>
      <c r="K63" s="35"/>
    </row>
    <row r="64" spans="2:11" x14ac:dyDescent="0.35">
      <c r="B64" s="8" t="s">
        <v>2024</v>
      </c>
      <c r="C64" s="60" t="s">
        <v>2025</v>
      </c>
      <c r="D64" s="54" t="s">
        <v>2026</v>
      </c>
      <c r="E64" s="6" t="s">
        <v>196</v>
      </c>
      <c r="F64" s="19">
        <v>2500000</v>
      </c>
      <c r="G64" s="24">
        <v>2538.9899999999998</v>
      </c>
      <c r="H64" s="24">
        <v>0.2</v>
      </c>
      <c r="I64" s="31">
        <v>6.0750213000000004</v>
      </c>
      <c r="J64" s="31"/>
      <c r="K64" s="35"/>
    </row>
    <row r="65" spans="1:11" x14ac:dyDescent="0.35">
      <c r="C65" s="58" t="s">
        <v>185</v>
      </c>
      <c r="D65" s="54"/>
      <c r="E65" s="6"/>
      <c r="F65" s="19"/>
      <c r="G65" s="25">
        <v>49220.22</v>
      </c>
      <c r="H65" s="25">
        <v>3.92</v>
      </c>
      <c r="I65" s="31"/>
      <c r="J65" s="31"/>
      <c r="K65" s="35"/>
    </row>
    <row r="66" spans="1:11" x14ac:dyDescent="0.35">
      <c r="C66" s="57"/>
      <c r="D66" s="54"/>
      <c r="E66" s="6"/>
      <c r="F66" s="19"/>
      <c r="G66" s="24"/>
      <c r="H66" s="24"/>
      <c r="I66" s="31"/>
      <c r="J66" s="31"/>
      <c r="K66" s="35"/>
    </row>
    <row r="67" spans="1:11" x14ac:dyDescent="0.35">
      <c r="C67" s="58" t="s">
        <v>11</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13</v>
      </c>
      <c r="D69" s="54"/>
      <c r="E69" s="6"/>
      <c r="F69" s="19"/>
      <c r="G69" s="24"/>
      <c r="H69" s="24"/>
      <c r="I69" s="31"/>
      <c r="J69" s="31"/>
      <c r="K69" s="35"/>
    </row>
    <row r="70" spans="1:11" x14ac:dyDescent="0.35">
      <c r="C70" s="59" t="s">
        <v>14</v>
      </c>
      <c r="D70" s="54"/>
      <c r="E70" s="6"/>
      <c r="F70" s="19"/>
      <c r="G70" s="24"/>
      <c r="H70" s="24"/>
      <c r="I70" s="31"/>
      <c r="J70" s="31"/>
      <c r="K70" s="35"/>
    </row>
    <row r="71" spans="1:11" x14ac:dyDescent="0.35">
      <c r="B71" s="8" t="s">
        <v>2027</v>
      </c>
      <c r="C71" s="60" t="s">
        <v>1389</v>
      </c>
      <c r="D71" s="54" t="s">
        <v>2028</v>
      </c>
      <c r="E71" s="6" t="s">
        <v>798</v>
      </c>
      <c r="F71" s="19">
        <v>10000</v>
      </c>
      <c r="G71" s="24">
        <v>49173.7</v>
      </c>
      <c r="H71" s="24">
        <v>3.92</v>
      </c>
      <c r="I71" s="31">
        <v>7.0498000000000003</v>
      </c>
      <c r="J71" s="31"/>
      <c r="K71" s="35" t="s">
        <v>645</v>
      </c>
    </row>
    <row r="72" spans="1:11" x14ac:dyDescent="0.35">
      <c r="B72" s="8" t="s">
        <v>2029</v>
      </c>
      <c r="C72" s="60" t="s">
        <v>1701</v>
      </c>
      <c r="D72" s="54" t="s">
        <v>2030</v>
      </c>
      <c r="E72" s="6" t="s">
        <v>798</v>
      </c>
      <c r="F72" s="19">
        <v>8000</v>
      </c>
      <c r="G72" s="24">
        <v>37121.56</v>
      </c>
      <c r="H72" s="24">
        <v>2.96</v>
      </c>
      <c r="I72" s="31">
        <v>8.9849999999999994</v>
      </c>
      <c r="J72" s="31"/>
      <c r="K72" s="35" t="s">
        <v>645</v>
      </c>
    </row>
    <row r="73" spans="1:11" x14ac:dyDescent="0.35">
      <c r="B73" s="8" t="s">
        <v>2031</v>
      </c>
      <c r="C73" s="60" t="s">
        <v>1407</v>
      </c>
      <c r="D73" s="54" t="s">
        <v>2032</v>
      </c>
      <c r="E73" s="6" t="s">
        <v>798</v>
      </c>
      <c r="F73" s="19">
        <v>5000</v>
      </c>
      <c r="G73" s="24">
        <v>24314.58</v>
      </c>
      <c r="H73" s="24">
        <v>1.94</v>
      </c>
      <c r="I73" s="31">
        <v>7.7950999999999997</v>
      </c>
      <c r="J73" s="31"/>
      <c r="K73" s="35" t="s">
        <v>645</v>
      </c>
    </row>
    <row r="74" spans="1:11" x14ac:dyDescent="0.35">
      <c r="B74" s="8" t="s">
        <v>2033</v>
      </c>
      <c r="C74" s="60" t="s">
        <v>1701</v>
      </c>
      <c r="D74" s="54" t="s">
        <v>2034</v>
      </c>
      <c r="E74" s="6" t="s">
        <v>798</v>
      </c>
      <c r="F74" s="19">
        <v>4000</v>
      </c>
      <c r="G74" s="24">
        <v>19338.759999999998</v>
      </c>
      <c r="H74" s="24">
        <v>1.54</v>
      </c>
      <c r="I74" s="31">
        <v>8.49</v>
      </c>
      <c r="J74" s="31"/>
      <c r="K74" s="35" t="s">
        <v>645</v>
      </c>
    </row>
    <row r="75" spans="1:11" x14ac:dyDescent="0.35">
      <c r="B75" s="8" t="s">
        <v>2035</v>
      </c>
      <c r="C75" s="60" t="s">
        <v>417</v>
      </c>
      <c r="D75" s="54" t="s">
        <v>2036</v>
      </c>
      <c r="E75" s="6" t="s">
        <v>798</v>
      </c>
      <c r="F75" s="19">
        <v>2500</v>
      </c>
      <c r="G75" s="24">
        <v>12436.36</v>
      </c>
      <c r="H75" s="24">
        <v>0.99</v>
      </c>
      <c r="I75" s="31">
        <v>6.6703999999999999</v>
      </c>
      <c r="J75" s="31"/>
      <c r="K75" s="35" t="s">
        <v>645</v>
      </c>
    </row>
    <row r="76" spans="1:11" x14ac:dyDescent="0.35">
      <c r="B76" s="8" t="s">
        <v>2037</v>
      </c>
      <c r="C76" s="60" t="s">
        <v>1407</v>
      </c>
      <c r="D76" s="54" t="s">
        <v>2038</v>
      </c>
      <c r="E76" s="6" t="s">
        <v>798</v>
      </c>
      <c r="F76" s="19">
        <v>1500</v>
      </c>
      <c r="G76" s="24">
        <v>7423.42</v>
      </c>
      <c r="H76" s="24">
        <v>0.59</v>
      </c>
      <c r="I76" s="31">
        <v>7.1050000000000004</v>
      </c>
      <c r="J76" s="31"/>
      <c r="K76" s="35" t="s">
        <v>645</v>
      </c>
    </row>
    <row r="77" spans="1:11" x14ac:dyDescent="0.35">
      <c r="B77" s="8" t="s">
        <v>2039</v>
      </c>
      <c r="C77" s="60" t="s">
        <v>1265</v>
      </c>
      <c r="D77" s="54" t="s">
        <v>2040</v>
      </c>
      <c r="E77" s="6" t="s">
        <v>805</v>
      </c>
      <c r="F77" s="19">
        <v>500</v>
      </c>
      <c r="G77" s="24">
        <v>2489.52</v>
      </c>
      <c r="H77" s="24">
        <v>0.2</v>
      </c>
      <c r="I77" s="31">
        <v>7.3150000000000004</v>
      </c>
      <c r="J77" s="31"/>
      <c r="K77" s="35" t="s">
        <v>645</v>
      </c>
    </row>
    <row r="78" spans="1:11" x14ac:dyDescent="0.35">
      <c r="C78" s="58" t="s">
        <v>185</v>
      </c>
      <c r="D78" s="54"/>
      <c r="E78" s="6"/>
      <c r="F78" s="19"/>
      <c r="G78" s="25">
        <v>152297.9</v>
      </c>
      <c r="H78" s="25">
        <v>12.14</v>
      </c>
      <c r="I78" s="31"/>
      <c r="J78" s="31"/>
      <c r="K78" s="35"/>
    </row>
    <row r="79" spans="1:11" x14ac:dyDescent="0.35">
      <c r="C79" s="57"/>
      <c r="D79" s="54"/>
      <c r="E79" s="6"/>
      <c r="F79" s="19"/>
      <c r="G79" s="24"/>
      <c r="H79" s="24"/>
      <c r="I79" s="31"/>
      <c r="J79" s="31"/>
      <c r="K79" s="35"/>
    </row>
    <row r="80" spans="1:11" x14ac:dyDescent="0.35">
      <c r="C80" s="59" t="s">
        <v>15</v>
      </c>
      <c r="D80" s="54"/>
      <c r="E80" s="6"/>
      <c r="F80" s="19"/>
      <c r="G80" s="24"/>
      <c r="H80" s="24"/>
      <c r="I80" s="31"/>
      <c r="J80" s="31"/>
      <c r="K80" s="35"/>
    </row>
    <row r="81" spans="2:11" x14ac:dyDescent="0.35">
      <c r="B81" s="8" t="s">
        <v>1763</v>
      </c>
      <c r="C81" s="60" t="s">
        <v>823</v>
      </c>
      <c r="D81" s="54" t="s">
        <v>1764</v>
      </c>
      <c r="E81" s="6" t="s">
        <v>798</v>
      </c>
      <c r="F81" s="19">
        <v>17000</v>
      </c>
      <c r="G81" s="24">
        <v>80138.429999999993</v>
      </c>
      <c r="H81" s="24">
        <v>6.38</v>
      </c>
      <c r="I81" s="31">
        <v>7.2599</v>
      </c>
      <c r="J81" s="31"/>
      <c r="K81" s="35" t="s">
        <v>645</v>
      </c>
    </row>
    <row r="82" spans="2:11" x14ac:dyDescent="0.35">
      <c r="B82" s="8" t="s">
        <v>1653</v>
      </c>
      <c r="C82" s="60" t="s">
        <v>46</v>
      </c>
      <c r="D82" s="54" t="s">
        <v>1654</v>
      </c>
      <c r="E82" s="6" t="s">
        <v>798</v>
      </c>
      <c r="F82" s="19">
        <v>17000</v>
      </c>
      <c r="G82" s="24">
        <v>80001.070000000007</v>
      </c>
      <c r="H82" s="24">
        <v>6.37</v>
      </c>
      <c r="I82" s="31">
        <v>7.2404999999999999</v>
      </c>
      <c r="J82" s="31"/>
      <c r="K82" s="35" t="s">
        <v>645</v>
      </c>
    </row>
    <row r="83" spans="2:11" x14ac:dyDescent="0.35">
      <c r="B83" s="8" t="s">
        <v>2041</v>
      </c>
      <c r="C83" s="60" t="s">
        <v>67</v>
      </c>
      <c r="D83" s="54" t="s">
        <v>2042</v>
      </c>
      <c r="E83" s="6" t="s">
        <v>798</v>
      </c>
      <c r="F83" s="19">
        <v>16000</v>
      </c>
      <c r="G83" s="24">
        <v>75441.919999999998</v>
      </c>
      <c r="H83" s="24">
        <v>6.01</v>
      </c>
      <c r="I83" s="31">
        <v>7.16</v>
      </c>
      <c r="J83" s="31"/>
      <c r="K83" s="35" t="s">
        <v>645</v>
      </c>
    </row>
    <row r="84" spans="2:11" x14ac:dyDescent="0.35">
      <c r="B84" s="8" t="s">
        <v>1741</v>
      </c>
      <c r="C84" s="60" t="s">
        <v>1047</v>
      </c>
      <c r="D84" s="54" t="s">
        <v>1742</v>
      </c>
      <c r="E84" s="6" t="s">
        <v>798</v>
      </c>
      <c r="F84" s="19">
        <v>10000</v>
      </c>
      <c r="G84" s="24">
        <v>47391.75</v>
      </c>
      <c r="H84" s="24">
        <v>3.78</v>
      </c>
      <c r="I84" s="31">
        <v>7.2</v>
      </c>
      <c r="J84" s="31"/>
      <c r="K84" s="35"/>
    </row>
    <row r="85" spans="2:11" x14ac:dyDescent="0.35">
      <c r="B85" s="8" t="s">
        <v>819</v>
      </c>
      <c r="C85" s="60" t="s">
        <v>820</v>
      </c>
      <c r="D85" s="54" t="s">
        <v>821</v>
      </c>
      <c r="E85" s="6" t="s">
        <v>798</v>
      </c>
      <c r="F85" s="19">
        <v>9000</v>
      </c>
      <c r="G85" s="24">
        <v>42444.81</v>
      </c>
      <c r="H85" s="24">
        <v>3.38</v>
      </c>
      <c r="I85" s="31">
        <v>7.3</v>
      </c>
      <c r="J85" s="31"/>
      <c r="K85" s="35" t="s">
        <v>645</v>
      </c>
    </row>
    <row r="86" spans="2:11" x14ac:dyDescent="0.35">
      <c r="B86" s="8" t="s">
        <v>1655</v>
      </c>
      <c r="C86" s="60" t="s">
        <v>820</v>
      </c>
      <c r="D86" s="54" t="s">
        <v>1656</v>
      </c>
      <c r="E86" s="6" t="s">
        <v>798</v>
      </c>
      <c r="F86" s="19">
        <v>9000</v>
      </c>
      <c r="G86" s="24">
        <v>42229.71</v>
      </c>
      <c r="H86" s="24">
        <v>3.36</v>
      </c>
      <c r="I86" s="31">
        <v>7.3000999999999996</v>
      </c>
      <c r="J86" s="31"/>
      <c r="K86" s="35" t="s">
        <v>645</v>
      </c>
    </row>
    <row r="87" spans="2:11" x14ac:dyDescent="0.35">
      <c r="B87" s="8" t="s">
        <v>2043</v>
      </c>
      <c r="C87" s="60" t="s">
        <v>800</v>
      </c>
      <c r="D87" s="54" t="s">
        <v>2044</v>
      </c>
      <c r="E87" s="6" t="s">
        <v>798</v>
      </c>
      <c r="F87" s="19">
        <v>8000</v>
      </c>
      <c r="G87" s="24">
        <v>39008.76</v>
      </c>
      <c r="H87" s="24">
        <v>3.11</v>
      </c>
      <c r="I87" s="31">
        <v>6.77</v>
      </c>
      <c r="J87" s="31"/>
      <c r="K87" s="35" t="s">
        <v>645</v>
      </c>
    </row>
    <row r="88" spans="2:11" x14ac:dyDescent="0.35">
      <c r="B88" s="8" t="s">
        <v>1657</v>
      </c>
      <c r="C88" s="60" t="s">
        <v>823</v>
      </c>
      <c r="D88" s="54" t="s">
        <v>1658</v>
      </c>
      <c r="E88" s="6" t="s">
        <v>798</v>
      </c>
      <c r="F88" s="19">
        <v>7000</v>
      </c>
      <c r="G88" s="24">
        <v>32899.440000000002</v>
      </c>
      <c r="H88" s="24">
        <v>2.62</v>
      </c>
      <c r="I88" s="31">
        <v>7.26</v>
      </c>
      <c r="J88" s="31"/>
      <c r="K88" s="35" t="s">
        <v>645</v>
      </c>
    </row>
    <row r="89" spans="2:11" x14ac:dyDescent="0.35">
      <c r="B89" s="8" t="s">
        <v>1743</v>
      </c>
      <c r="C89" s="60" t="s">
        <v>820</v>
      </c>
      <c r="D89" s="54" t="s">
        <v>1744</v>
      </c>
      <c r="E89" s="6" t="s">
        <v>798</v>
      </c>
      <c r="F89" s="19">
        <v>6000</v>
      </c>
      <c r="G89" s="24">
        <v>28339.32</v>
      </c>
      <c r="H89" s="24">
        <v>2.2599999999999998</v>
      </c>
      <c r="I89" s="31">
        <v>7.3</v>
      </c>
      <c r="J89" s="31"/>
      <c r="K89" s="35" t="s">
        <v>645</v>
      </c>
    </row>
    <row r="90" spans="2:11" x14ac:dyDescent="0.35">
      <c r="B90" s="8" t="s">
        <v>1761</v>
      </c>
      <c r="C90" s="60" t="s">
        <v>46</v>
      </c>
      <c r="D90" s="54" t="s">
        <v>1762</v>
      </c>
      <c r="E90" s="6" t="s">
        <v>798</v>
      </c>
      <c r="F90" s="19">
        <v>6000</v>
      </c>
      <c r="G90" s="24">
        <v>28288.5</v>
      </c>
      <c r="H90" s="24">
        <v>2.25</v>
      </c>
      <c r="I90" s="31">
        <v>7.2404000000000002</v>
      </c>
      <c r="J90" s="31"/>
      <c r="K90" s="35" t="s">
        <v>645</v>
      </c>
    </row>
    <row r="91" spans="2:11" x14ac:dyDescent="0.35">
      <c r="B91" s="8" t="s">
        <v>888</v>
      </c>
      <c r="C91" s="60" t="s">
        <v>803</v>
      </c>
      <c r="D91" s="54" t="s">
        <v>889</v>
      </c>
      <c r="E91" s="6" t="s">
        <v>805</v>
      </c>
      <c r="F91" s="19">
        <v>4000</v>
      </c>
      <c r="G91" s="24">
        <v>19814.580000000002</v>
      </c>
      <c r="H91" s="24">
        <v>1.58</v>
      </c>
      <c r="I91" s="31">
        <v>6.2100999999999997</v>
      </c>
      <c r="J91" s="31"/>
      <c r="K91" s="35" t="s">
        <v>645</v>
      </c>
    </row>
    <row r="92" spans="2:11" x14ac:dyDescent="0.35">
      <c r="B92" s="8" t="s">
        <v>1759</v>
      </c>
      <c r="C92" s="60" t="s">
        <v>502</v>
      </c>
      <c r="D92" s="54" t="s">
        <v>1760</v>
      </c>
      <c r="E92" s="6" t="s">
        <v>1435</v>
      </c>
      <c r="F92" s="19">
        <v>4000</v>
      </c>
      <c r="G92" s="24">
        <v>18928.400000000001</v>
      </c>
      <c r="H92" s="24">
        <v>1.51</v>
      </c>
      <c r="I92" s="31">
        <v>7.2</v>
      </c>
      <c r="J92" s="31"/>
      <c r="K92" s="35" t="s">
        <v>645</v>
      </c>
    </row>
    <row r="93" spans="2:11" x14ac:dyDescent="0.35">
      <c r="B93" s="8" t="s">
        <v>2045</v>
      </c>
      <c r="C93" s="60" t="s">
        <v>1047</v>
      </c>
      <c r="D93" s="54" t="s">
        <v>2046</v>
      </c>
      <c r="E93" s="6" t="s">
        <v>798</v>
      </c>
      <c r="F93" s="19">
        <v>4000</v>
      </c>
      <c r="G93" s="24">
        <v>18866.96</v>
      </c>
      <c r="H93" s="24">
        <v>1.5</v>
      </c>
      <c r="I93" s="31">
        <v>7.14</v>
      </c>
      <c r="J93" s="31"/>
      <c r="K93" s="35"/>
    </row>
    <row r="94" spans="2:11" x14ac:dyDescent="0.35">
      <c r="B94" s="8" t="s">
        <v>799</v>
      </c>
      <c r="C94" s="60" t="s">
        <v>800</v>
      </c>
      <c r="D94" s="54" t="s">
        <v>801</v>
      </c>
      <c r="E94" s="6" t="s">
        <v>798</v>
      </c>
      <c r="F94" s="19">
        <v>3000</v>
      </c>
      <c r="G94" s="24">
        <v>14142.36</v>
      </c>
      <c r="H94" s="24">
        <v>1.1299999999999999</v>
      </c>
      <c r="I94" s="31">
        <v>7.21</v>
      </c>
      <c r="J94" s="31"/>
      <c r="K94" s="35"/>
    </row>
    <row r="95" spans="2:11" x14ac:dyDescent="0.35">
      <c r="B95" s="8" t="s">
        <v>2047</v>
      </c>
      <c r="C95" s="60" t="s">
        <v>67</v>
      </c>
      <c r="D95" s="54" t="s">
        <v>2048</v>
      </c>
      <c r="E95" s="6" t="s">
        <v>798</v>
      </c>
      <c r="F95" s="19">
        <v>2000</v>
      </c>
      <c r="G95" s="24">
        <v>9960.3700000000008</v>
      </c>
      <c r="H95" s="24">
        <v>0.79</v>
      </c>
      <c r="I95" s="31">
        <v>6.0510000000000002</v>
      </c>
      <c r="J95" s="31"/>
      <c r="K95" s="35"/>
    </row>
    <row r="96" spans="2:11" x14ac:dyDescent="0.35">
      <c r="B96" s="8" t="s">
        <v>2049</v>
      </c>
      <c r="C96" s="60" t="s">
        <v>800</v>
      </c>
      <c r="D96" s="54" t="s">
        <v>2050</v>
      </c>
      <c r="E96" s="6" t="s">
        <v>798</v>
      </c>
      <c r="F96" s="19">
        <v>2000</v>
      </c>
      <c r="G96" s="24">
        <v>9753.9500000000007</v>
      </c>
      <c r="H96" s="24">
        <v>0.78</v>
      </c>
      <c r="I96" s="31">
        <v>6.7701000000000002</v>
      </c>
      <c r="J96" s="31"/>
      <c r="K96" s="35"/>
    </row>
    <row r="97" spans="2:11" x14ac:dyDescent="0.35">
      <c r="B97" s="8" t="s">
        <v>2051</v>
      </c>
      <c r="C97" s="60" t="s">
        <v>502</v>
      </c>
      <c r="D97" s="54" t="s">
        <v>2052</v>
      </c>
      <c r="E97" s="6" t="s">
        <v>1435</v>
      </c>
      <c r="F97" s="19">
        <v>2000</v>
      </c>
      <c r="G97" s="24">
        <v>9581.06</v>
      </c>
      <c r="H97" s="24">
        <v>0.76</v>
      </c>
      <c r="I97" s="31">
        <v>7</v>
      </c>
      <c r="J97" s="31"/>
      <c r="K97" s="35" t="s">
        <v>645</v>
      </c>
    </row>
    <row r="98" spans="2:11" x14ac:dyDescent="0.35">
      <c r="B98" s="8" t="s">
        <v>1958</v>
      </c>
      <c r="C98" s="60" t="s">
        <v>1047</v>
      </c>
      <c r="D98" s="54" t="s">
        <v>1959</v>
      </c>
      <c r="E98" s="6" t="s">
        <v>798</v>
      </c>
      <c r="F98" s="19">
        <v>2000</v>
      </c>
      <c r="G98" s="24">
        <v>9477.61</v>
      </c>
      <c r="H98" s="24">
        <v>0.76</v>
      </c>
      <c r="I98" s="31">
        <v>7.1851000000000003</v>
      </c>
      <c r="J98" s="31"/>
      <c r="K98" s="35"/>
    </row>
    <row r="99" spans="2:11" x14ac:dyDescent="0.35">
      <c r="B99" s="8" t="s">
        <v>2053</v>
      </c>
      <c r="C99" s="60" t="s">
        <v>800</v>
      </c>
      <c r="D99" s="54" t="s">
        <v>2054</v>
      </c>
      <c r="E99" s="6" t="s">
        <v>798</v>
      </c>
      <c r="F99" s="19">
        <v>500</v>
      </c>
      <c r="G99" s="24">
        <v>2359.9699999999998</v>
      </c>
      <c r="H99" s="24">
        <v>0.19</v>
      </c>
      <c r="I99" s="31">
        <v>7.1950000000000003</v>
      </c>
      <c r="J99" s="31"/>
      <c r="K99" s="35" t="s">
        <v>645</v>
      </c>
    </row>
    <row r="100" spans="2:11" x14ac:dyDescent="0.35">
      <c r="C100" s="58" t="s">
        <v>185</v>
      </c>
      <c r="D100" s="54"/>
      <c r="E100" s="6"/>
      <c r="F100" s="19"/>
      <c r="G100" s="25">
        <v>609068.97</v>
      </c>
      <c r="H100" s="25">
        <v>48.52</v>
      </c>
      <c r="I100" s="31"/>
      <c r="J100" s="31"/>
      <c r="K100" s="35"/>
    </row>
    <row r="101" spans="2:11" x14ac:dyDescent="0.35">
      <c r="C101" s="57"/>
      <c r="D101" s="54"/>
      <c r="E101" s="6"/>
      <c r="F101" s="19"/>
      <c r="G101" s="24"/>
      <c r="H101" s="24"/>
      <c r="I101" s="31"/>
      <c r="J101" s="31"/>
      <c r="K101" s="35"/>
    </row>
    <row r="102" spans="2:11" x14ac:dyDescent="0.35">
      <c r="C102" s="59" t="s">
        <v>16</v>
      </c>
      <c r="D102" s="54"/>
      <c r="E102" s="6"/>
      <c r="F102" s="19"/>
      <c r="G102" s="24"/>
      <c r="H102" s="24"/>
      <c r="I102" s="31"/>
      <c r="J102" s="31"/>
      <c r="K102" s="35"/>
    </row>
    <row r="103" spans="2:11" x14ac:dyDescent="0.35">
      <c r="B103" s="8" t="s">
        <v>2055</v>
      </c>
      <c r="C103" s="60" t="s">
        <v>2056</v>
      </c>
      <c r="D103" s="54" t="s">
        <v>2057</v>
      </c>
      <c r="E103" s="6" t="s">
        <v>196</v>
      </c>
      <c r="F103" s="19">
        <v>102500000</v>
      </c>
      <c r="G103" s="24">
        <v>101292.04</v>
      </c>
      <c r="H103" s="24">
        <v>8.07</v>
      </c>
      <c r="I103" s="31">
        <v>5.2443999999999997</v>
      </c>
      <c r="J103" s="31"/>
      <c r="K103" s="35"/>
    </row>
    <row r="104" spans="2:11" x14ac:dyDescent="0.35">
      <c r="B104" s="8" t="s">
        <v>1619</v>
      </c>
      <c r="C104" s="60" t="s">
        <v>1620</v>
      </c>
      <c r="D104" s="54" t="s">
        <v>1621</v>
      </c>
      <c r="E104" s="6" t="s">
        <v>196</v>
      </c>
      <c r="F104" s="19">
        <v>20000000</v>
      </c>
      <c r="G104" s="24">
        <v>19803.84</v>
      </c>
      <c r="H104" s="24">
        <v>1.58</v>
      </c>
      <c r="I104" s="31">
        <v>5.24</v>
      </c>
      <c r="J104" s="31"/>
      <c r="K104" s="35"/>
    </row>
    <row r="105" spans="2:11" x14ac:dyDescent="0.35">
      <c r="C105" s="58" t="s">
        <v>185</v>
      </c>
      <c r="D105" s="54"/>
      <c r="E105" s="6"/>
      <c r="F105" s="19"/>
      <c r="G105" s="25">
        <v>121095.88</v>
      </c>
      <c r="H105" s="25">
        <v>9.65</v>
      </c>
      <c r="I105" s="31"/>
      <c r="J105" s="31"/>
      <c r="K105" s="35"/>
    </row>
    <row r="106" spans="2:11" x14ac:dyDescent="0.35">
      <c r="C106" s="57"/>
      <c r="D106" s="54"/>
      <c r="E106" s="6"/>
      <c r="F106" s="19"/>
      <c r="G106" s="24"/>
      <c r="H106" s="24"/>
      <c r="I106" s="31"/>
      <c r="J106" s="31"/>
      <c r="K106" s="35"/>
    </row>
    <row r="107" spans="2:11" x14ac:dyDescent="0.35">
      <c r="C107" s="59" t="s">
        <v>17</v>
      </c>
      <c r="D107" s="54"/>
      <c r="E107" s="6"/>
      <c r="F107" s="19"/>
      <c r="G107" s="24"/>
      <c r="H107" s="24"/>
      <c r="I107" s="31"/>
      <c r="J107" s="31"/>
      <c r="K107" s="35"/>
    </row>
    <row r="108" spans="2:11" x14ac:dyDescent="0.35">
      <c r="B108" s="8" t="s">
        <v>1207</v>
      </c>
      <c r="C108" s="60" t="s">
        <v>1208</v>
      </c>
      <c r="D108" s="54" t="s">
        <v>1209</v>
      </c>
      <c r="E108" s="6" t="s">
        <v>196</v>
      </c>
      <c r="F108" s="19">
        <v>4500000</v>
      </c>
      <c r="G108" s="24">
        <v>4353.32</v>
      </c>
      <c r="H108" s="24">
        <v>0.35</v>
      </c>
      <c r="I108" s="31">
        <v>5.4455001000000003</v>
      </c>
      <c r="J108" s="31"/>
      <c r="K108" s="35"/>
    </row>
    <row r="109" spans="2:11" x14ac:dyDescent="0.35">
      <c r="C109" s="58" t="s">
        <v>185</v>
      </c>
      <c r="D109" s="54"/>
      <c r="E109" s="6"/>
      <c r="F109" s="19"/>
      <c r="G109" s="25">
        <v>4353.32</v>
      </c>
      <c r="H109" s="25">
        <v>0.35</v>
      </c>
      <c r="I109" s="31"/>
      <c r="J109" s="31"/>
      <c r="K109" s="35"/>
    </row>
    <row r="110" spans="2:11" x14ac:dyDescent="0.35">
      <c r="C110" s="57"/>
      <c r="D110" s="54"/>
      <c r="E110" s="6"/>
      <c r="F110" s="19"/>
      <c r="G110" s="24"/>
      <c r="H110" s="24"/>
      <c r="I110" s="31"/>
      <c r="J110" s="31"/>
      <c r="K110" s="35"/>
    </row>
    <row r="111" spans="2:11" x14ac:dyDescent="0.35">
      <c r="C111" s="58" t="s">
        <v>18</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1:11" x14ac:dyDescent="0.35">
      <c r="A113" s="10"/>
      <c r="B113" s="28"/>
      <c r="C113" s="58" t="s">
        <v>19</v>
      </c>
      <c r="D113" s="54"/>
      <c r="E113" s="6"/>
      <c r="F113" s="19"/>
      <c r="G113" s="24"/>
      <c r="H113" s="24"/>
      <c r="I113" s="31"/>
      <c r="J113" s="31"/>
      <c r="K113" s="35"/>
    </row>
    <row r="114" spans="1:11" x14ac:dyDescent="0.35">
      <c r="A114" s="28"/>
      <c r="B114" s="28"/>
      <c r="C114" s="58" t="s">
        <v>20</v>
      </c>
      <c r="D114" s="54"/>
      <c r="E114" s="6"/>
      <c r="F114" s="19"/>
      <c r="G114" s="24" t="s">
        <v>2</v>
      </c>
      <c r="H114" s="24" t="s">
        <v>2</v>
      </c>
      <c r="I114" s="31"/>
      <c r="J114" s="31"/>
      <c r="K114" s="35"/>
    </row>
    <row r="115" spans="1:11" x14ac:dyDescent="0.35">
      <c r="A115" s="28"/>
      <c r="B115" s="28"/>
      <c r="C115" s="58"/>
      <c r="D115" s="54"/>
      <c r="E115" s="6"/>
      <c r="F115" s="19"/>
      <c r="G115" s="24"/>
      <c r="H115" s="24"/>
      <c r="I115" s="31"/>
      <c r="J115" s="31"/>
      <c r="K115" s="35"/>
    </row>
    <row r="116" spans="1:11" x14ac:dyDescent="0.35">
      <c r="C116" s="59" t="s">
        <v>21</v>
      </c>
      <c r="D116" s="54"/>
      <c r="E116" s="6"/>
      <c r="F116" s="19"/>
      <c r="G116" s="24"/>
      <c r="H116" s="24"/>
      <c r="I116" s="31"/>
      <c r="J116" s="31"/>
      <c r="K116" s="35"/>
    </row>
    <row r="117" spans="1:11" x14ac:dyDescent="0.35">
      <c r="B117" s="8" t="s">
        <v>890</v>
      </c>
      <c r="C117" s="60" t="s">
        <v>4902</v>
      </c>
      <c r="D117" s="54" t="s">
        <v>891</v>
      </c>
      <c r="E117" s="6" t="s">
        <v>892</v>
      </c>
      <c r="F117" s="19">
        <v>41089.531999999999</v>
      </c>
      <c r="G117" s="24">
        <v>4828.57</v>
      </c>
      <c r="H117" s="24">
        <v>0.38</v>
      </c>
      <c r="I117" s="31">
        <v>5.61</v>
      </c>
      <c r="J117" s="31"/>
      <c r="K117" s="35"/>
    </row>
    <row r="118" spans="1:11" x14ac:dyDescent="0.35">
      <c r="C118" s="58" t="s">
        <v>185</v>
      </c>
      <c r="D118" s="54"/>
      <c r="E118" s="6"/>
      <c r="F118" s="19"/>
      <c r="G118" s="25">
        <v>4828.57</v>
      </c>
      <c r="H118" s="25">
        <v>0.38</v>
      </c>
      <c r="I118" s="31"/>
      <c r="J118" s="31"/>
      <c r="K118" s="35"/>
    </row>
    <row r="119" spans="1:11" x14ac:dyDescent="0.35">
      <c r="C119" s="57"/>
      <c r="D119" s="54"/>
      <c r="E119" s="6"/>
      <c r="F119" s="19"/>
      <c r="G119" s="24"/>
      <c r="H119" s="24"/>
      <c r="I119" s="31"/>
      <c r="J119" s="31"/>
      <c r="K119" s="35"/>
    </row>
    <row r="120" spans="1:11" x14ac:dyDescent="0.35">
      <c r="C120" s="58" t="s">
        <v>22</v>
      </c>
      <c r="D120" s="54"/>
      <c r="E120" s="6"/>
      <c r="F120" s="19"/>
      <c r="G120" s="24" t="s">
        <v>2</v>
      </c>
      <c r="H120" s="24" t="s">
        <v>2</v>
      </c>
      <c r="I120" s="31"/>
      <c r="J120" s="31"/>
      <c r="K120" s="35"/>
    </row>
    <row r="121" spans="1:11" x14ac:dyDescent="0.35">
      <c r="C121" s="57"/>
      <c r="D121" s="54"/>
      <c r="E121" s="6"/>
      <c r="F121" s="19"/>
      <c r="G121" s="24"/>
      <c r="H121" s="24"/>
      <c r="I121" s="31"/>
      <c r="J121" s="31"/>
      <c r="K121" s="35"/>
    </row>
    <row r="122" spans="1:11" x14ac:dyDescent="0.35">
      <c r="C122" s="58" t="s">
        <v>23</v>
      </c>
      <c r="D122" s="54"/>
      <c r="E122" s="6"/>
      <c r="F122" s="19"/>
      <c r="G122" s="24" t="s">
        <v>2</v>
      </c>
      <c r="H122" s="24" t="s">
        <v>2</v>
      </c>
      <c r="I122" s="31"/>
      <c r="J122" s="31"/>
      <c r="K122" s="35"/>
    </row>
    <row r="123" spans="1:11" x14ac:dyDescent="0.35">
      <c r="C123" s="57"/>
      <c r="D123" s="54"/>
      <c r="E123" s="6"/>
      <c r="F123" s="19"/>
      <c r="G123" s="24"/>
      <c r="H123" s="24"/>
      <c r="I123" s="31"/>
      <c r="J123" s="31"/>
      <c r="K123" s="35"/>
    </row>
    <row r="124" spans="1:11" x14ac:dyDescent="0.35">
      <c r="C124" s="59" t="s">
        <v>24</v>
      </c>
      <c r="D124" s="54"/>
      <c r="E124" s="6"/>
      <c r="F124" s="19"/>
      <c r="G124" s="24"/>
      <c r="H124" s="24"/>
      <c r="I124" s="31"/>
      <c r="J124" s="31"/>
      <c r="K124" s="35"/>
    </row>
    <row r="125" spans="1:11" x14ac:dyDescent="0.35">
      <c r="B125" s="8" t="s">
        <v>197</v>
      </c>
      <c r="C125" s="60" t="s">
        <v>198</v>
      </c>
      <c r="D125" s="54"/>
      <c r="E125" s="6"/>
      <c r="F125" s="19"/>
      <c r="G125" s="24">
        <v>23317.38</v>
      </c>
      <c r="H125" s="24">
        <v>1.86</v>
      </c>
      <c r="I125" s="31"/>
      <c r="J125" s="31"/>
      <c r="K125" s="35"/>
    </row>
    <row r="126" spans="1:11" x14ac:dyDescent="0.35">
      <c r="C126" s="58" t="s">
        <v>185</v>
      </c>
      <c r="D126" s="54"/>
      <c r="E126" s="6"/>
      <c r="F126" s="19"/>
      <c r="G126" s="25">
        <v>23317.38</v>
      </c>
      <c r="H126" s="25">
        <v>1.86</v>
      </c>
      <c r="I126" s="31"/>
      <c r="J126" s="31"/>
      <c r="K126" s="35"/>
    </row>
    <row r="127" spans="1:11" x14ac:dyDescent="0.35">
      <c r="C127" s="57"/>
      <c r="D127" s="54"/>
      <c r="E127" s="6"/>
      <c r="F127" s="19"/>
      <c r="G127" s="24"/>
      <c r="H127" s="24"/>
      <c r="I127" s="31"/>
      <c r="J127" s="31"/>
      <c r="K127" s="35"/>
    </row>
    <row r="128" spans="1:11" x14ac:dyDescent="0.35">
      <c r="A128" s="10"/>
      <c r="B128" s="28"/>
      <c r="C128" s="58" t="s">
        <v>25</v>
      </c>
      <c r="D128" s="54"/>
      <c r="E128" s="6"/>
      <c r="F128" s="19"/>
      <c r="G128" s="24"/>
      <c r="H128" s="24"/>
      <c r="I128" s="31"/>
      <c r="J128" s="31"/>
      <c r="K128" s="35"/>
    </row>
    <row r="129" spans="1:54" s="2" customFormat="1" ht="13.5" x14ac:dyDescent="0.35">
      <c r="A129" s="28"/>
      <c r="B129" s="28"/>
      <c r="C129" s="57" t="s">
        <v>4855</v>
      </c>
      <c r="D129" s="54"/>
      <c r="E129" s="6"/>
      <c r="F129" s="19"/>
      <c r="G129" s="24" t="s">
        <v>2</v>
      </c>
      <c r="H129" s="24" t="s">
        <v>2</v>
      </c>
      <c r="I129" s="31"/>
      <c r="J129" s="31"/>
      <c r="K129" s="35"/>
      <c r="L129" s="3"/>
      <c r="AI129" s="3"/>
      <c r="AV129" s="3"/>
      <c r="AX129" s="3"/>
      <c r="BB129" s="3"/>
    </row>
    <row r="130" spans="1:54" x14ac:dyDescent="0.35">
      <c r="B130" s="8"/>
      <c r="C130" s="60" t="s">
        <v>199</v>
      </c>
      <c r="D130" s="54"/>
      <c r="E130" s="6"/>
      <c r="F130" s="19"/>
      <c r="G130" s="24">
        <v>-11885.55</v>
      </c>
      <c r="H130" s="24">
        <v>-0.98</v>
      </c>
      <c r="I130" s="31"/>
      <c r="J130" s="31"/>
      <c r="K130" s="35"/>
    </row>
    <row r="131" spans="1:54" x14ac:dyDescent="0.35">
      <c r="C131" s="58" t="s">
        <v>185</v>
      </c>
      <c r="D131" s="54"/>
      <c r="E131" s="6"/>
      <c r="F131" s="19"/>
      <c r="G131" s="25">
        <v>-11885.55</v>
      </c>
      <c r="H131" s="25">
        <v>-0.98</v>
      </c>
      <c r="I131" s="31"/>
      <c r="J131" s="31"/>
      <c r="K131" s="35"/>
    </row>
    <row r="132" spans="1:54" x14ac:dyDescent="0.35">
      <c r="C132" s="57"/>
      <c r="D132" s="54"/>
      <c r="E132" s="6"/>
      <c r="F132" s="19"/>
      <c r="G132" s="24"/>
      <c r="H132" s="24"/>
      <c r="I132" s="31"/>
      <c r="J132" s="31"/>
      <c r="K132" s="35"/>
    </row>
    <row r="133" spans="1:54" x14ac:dyDescent="0.35">
      <c r="C133" s="61" t="s">
        <v>200</v>
      </c>
      <c r="D133" s="55"/>
      <c r="E133" s="5"/>
      <c r="F133" s="20"/>
      <c r="G133" s="26">
        <v>1255296.3</v>
      </c>
      <c r="H133" s="26">
        <v>100</v>
      </c>
      <c r="I133" s="32"/>
      <c r="J133" s="32"/>
      <c r="K133" s="36"/>
    </row>
    <row r="135" spans="1:54" ht="15" x14ac:dyDescent="0.4">
      <c r="C135" s="50" t="s">
        <v>4550</v>
      </c>
      <c r="D135" s="50"/>
      <c r="E135" s="50"/>
      <c r="F135" s="50"/>
      <c r="G135" s="64"/>
      <c r="H135" s="64"/>
      <c r="I135" s="64"/>
      <c r="J135" s="50"/>
    </row>
    <row r="136" spans="1:54" ht="27" x14ac:dyDescent="0.35">
      <c r="C136" s="43" t="s">
        <v>4545</v>
      </c>
      <c r="D136" s="43" t="s">
        <v>4546</v>
      </c>
      <c r="E136" s="43" t="s">
        <v>4904</v>
      </c>
      <c r="F136" s="43" t="s">
        <v>4547</v>
      </c>
      <c r="G136" s="65" t="s">
        <v>34</v>
      </c>
      <c r="H136" s="66" t="s">
        <v>4905</v>
      </c>
      <c r="I136" s="65" t="s">
        <v>36</v>
      </c>
      <c r="J136" s="43" t="s">
        <v>39</v>
      </c>
    </row>
    <row r="137" spans="1:54" x14ac:dyDescent="0.35">
      <c r="C137" s="43" t="s">
        <v>4906</v>
      </c>
      <c r="D137" s="43"/>
      <c r="E137" s="43"/>
      <c r="F137" s="43"/>
      <c r="G137" s="65"/>
      <c r="H137" s="66"/>
      <c r="I137" s="65"/>
      <c r="J137" s="43"/>
    </row>
    <row r="138" spans="1:54" x14ac:dyDescent="0.35">
      <c r="C138" s="46" t="s">
        <v>4912</v>
      </c>
      <c r="D138" s="67"/>
      <c r="E138" s="67"/>
      <c r="F138" s="67"/>
      <c r="G138" s="68"/>
      <c r="H138" s="69">
        <v>-100000</v>
      </c>
      <c r="I138" s="70">
        <f>H138/$G$133*100</f>
        <v>-7.9662466941072001</v>
      </c>
      <c r="J138" s="43"/>
    </row>
    <row r="139" spans="1:54" x14ac:dyDescent="0.35">
      <c r="C139" s="46" t="s">
        <v>4913</v>
      </c>
      <c r="D139" s="67"/>
      <c r="E139" s="67"/>
      <c r="F139" s="67"/>
      <c r="G139" s="68"/>
      <c r="H139" s="69">
        <v>-100000</v>
      </c>
      <c r="I139" s="70">
        <f t="shared" ref="I139:I147" si="0">H139/$G$133*100</f>
        <v>-7.9662466941072001</v>
      </c>
      <c r="J139" s="43"/>
    </row>
    <row r="140" spans="1:54" x14ac:dyDescent="0.35">
      <c r="C140" s="46" t="s">
        <v>4914</v>
      </c>
      <c r="D140" s="67"/>
      <c r="E140" s="67"/>
      <c r="F140" s="67"/>
      <c r="G140" s="68"/>
      <c r="H140" s="69">
        <v>-100000</v>
      </c>
      <c r="I140" s="70">
        <f t="shared" si="0"/>
        <v>-7.9662466941072001</v>
      </c>
      <c r="J140" s="43"/>
    </row>
    <row r="141" spans="1:54" x14ac:dyDescent="0.35">
      <c r="C141" s="46" t="s">
        <v>4915</v>
      </c>
      <c r="D141" s="67"/>
      <c r="E141" s="67"/>
      <c r="F141" s="67"/>
      <c r="G141" s="68"/>
      <c r="H141" s="69">
        <v>-100000</v>
      </c>
      <c r="I141" s="70">
        <f t="shared" si="0"/>
        <v>-7.9662466941072001</v>
      </c>
      <c r="J141" s="43"/>
    </row>
    <row r="142" spans="1:54" x14ac:dyDescent="0.35">
      <c r="C142" s="46" t="s">
        <v>4916</v>
      </c>
      <c r="D142" s="67"/>
      <c r="E142" s="67"/>
      <c r="F142" s="67"/>
      <c r="G142" s="68"/>
      <c r="H142" s="69">
        <v>-100000</v>
      </c>
      <c r="I142" s="70">
        <f t="shared" si="0"/>
        <v>-7.9662466941072001</v>
      </c>
      <c r="J142" s="43"/>
    </row>
    <row r="143" spans="1:54" x14ac:dyDescent="0.35">
      <c r="C143" s="46" t="s">
        <v>4917</v>
      </c>
      <c r="D143" s="67"/>
      <c r="E143" s="67"/>
      <c r="F143" s="67"/>
      <c r="G143" s="68"/>
      <c r="H143" s="69">
        <v>-50000</v>
      </c>
      <c r="I143" s="70">
        <f t="shared" si="0"/>
        <v>-3.9831233470536</v>
      </c>
      <c r="J143" s="43"/>
    </row>
    <row r="144" spans="1:54" x14ac:dyDescent="0.35">
      <c r="C144" s="46" t="s">
        <v>4918</v>
      </c>
      <c r="D144" s="67"/>
      <c r="E144" s="67"/>
      <c r="F144" s="67"/>
      <c r="G144" s="68"/>
      <c r="H144" s="69">
        <v>-50000</v>
      </c>
      <c r="I144" s="70">
        <f t="shared" si="0"/>
        <v>-3.9831233470536</v>
      </c>
      <c r="J144" s="43"/>
    </row>
    <row r="145" spans="3:11" x14ac:dyDescent="0.35">
      <c r="C145" s="46" t="s">
        <v>4919</v>
      </c>
      <c r="D145" s="67"/>
      <c r="E145" s="67"/>
      <c r="F145" s="67"/>
      <c r="G145" s="68"/>
      <c r="H145" s="69">
        <v>-50000</v>
      </c>
      <c r="I145" s="70">
        <f t="shared" si="0"/>
        <v>-3.9831233470536</v>
      </c>
      <c r="J145" s="43"/>
    </row>
    <row r="146" spans="3:11" x14ac:dyDescent="0.35">
      <c r="C146" s="46" t="s">
        <v>4920</v>
      </c>
      <c r="D146" s="67"/>
      <c r="E146" s="67"/>
      <c r="F146" s="67"/>
      <c r="G146" s="68"/>
      <c r="H146" s="69">
        <v>-150000</v>
      </c>
      <c r="I146" s="70">
        <f t="shared" si="0"/>
        <v>-11.949370041160799</v>
      </c>
      <c r="J146" s="43"/>
    </row>
    <row r="147" spans="3:11" x14ac:dyDescent="0.35">
      <c r="C147" s="46" t="s">
        <v>4921</v>
      </c>
      <c r="D147" s="67"/>
      <c r="E147" s="67"/>
      <c r="F147" s="67"/>
      <c r="G147" s="68"/>
      <c r="H147" s="69">
        <v>-5000</v>
      </c>
      <c r="I147" s="70">
        <f t="shared" si="0"/>
        <v>-0.39831233470536004</v>
      </c>
      <c r="J147" s="43"/>
    </row>
    <row r="148" spans="3:11" x14ac:dyDescent="0.35">
      <c r="C148" s="48" t="s">
        <v>4549</v>
      </c>
      <c r="D148" s="48"/>
      <c r="E148" s="48"/>
      <c r="F148" s="48"/>
      <c r="G148" s="71"/>
      <c r="H148" s="71">
        <f>SUM(H138:H147)</f>
        <v>-805000</v>
      </c>
      <c r="I148" s="71">
        <f>SUM(I138:I147)</f>
        <v>-64.128285887562953</v>
      </c>
      <c r="J148" s="48"/>
    </row>
    <row r="150" spans="3:11" x14ac:dyDescent="0.35">
      <c r="C150" s="1" t="s">
        <v>201</v>
      </c>
    </row>
    <row r="151" spans="3:11" x14ac:dyDescent="0.35">
      <c r="C151" s="37" t="s">
        <v>202</v>
      </c>
      <c r="D151" s="37"/>
      <c r="E151" s="37"/>
      <c r="F151" s="37"/>
      <c r="G151" s="37"/>
      <c r="H151" s="37"/>
      <c r="I151" s="37"/>
      <c r="J151" s="37"/>
      <c r="K151" s="37"/>
    </row>
    <row r="152" spans="3:11" x14ac:dyDescent="0.35">
      <c r="C152" s="2" t="s">
        <v>203</v>
      </c>
    </row>
    <row r="153" spans="3:11" x14ac:dyDescent="0.35">
      <c r="C153" s="2" t="s">
        <v>204</v>
      </c>
    </row>
    <row r="154" spans="3:11" ht="30" customHeight="1" x14ac:dyDescent="0.35">
      <c r="C154" s="205" t="s">
        <v>205</v>
      </c>
      <c r="D154" s="206"/>
      <c r="E154" s="206"/>
      <c r="F154" s="206"/>
      <c r="G154" s="206"/>
      <c r="H154" s="206"/>
      <c r="I154" s="206"/>
      <c r="J154" s="206"/>
      <c r="K154" s="206"/>
    </row>
    <row r="155" spans="3:11" x14ac:dyDescent="0.35">
      <c r="C155" s="2" t="s">
        <v>206</v>
      </c>
    </row>
    <row r="156" spans="3:11" x14ac:dyDescent="0.35">
      <c r="C156" s="2" t="s">
        <v>4887</v>
      </c>
    </row>
    <row r="157" spans="3:11" ht="43.5" customHeight="1" x14ac:dyDescent="0.35">
      <c r="C157" s="220" t="s">
        <v>4950</v>
      </c>
      <c r="D157" s="220"/>
      <c r="E157" s="220"/>
      <c r="F157" s="220"/>
      <c r="G157" s="220"/>
      <c r="H157" s="220"/>
      <c r="I157" s="220"/>
      <c r="J157" s="220"/>
      <c r="K157" s="220"/>
    </row>
    <row r="159" spans="3:11" x14ac:dyDescent="0.35">
      <c r="C159" s="2" t="s">
        <v>5006</v>
      </c>
      <c r="E159" s="2" t="s">
        <v>2</v>
      </c>
    </row>
    <row r="161" spans="1:256" x14ac:dyDescent="0.35">
      <c r="C161" s="2" t="s">
        <v>5007</v>
      </c>
      <c r="E161" s="2" t="s">
        <v>2</v>
      </c>
    </row>
    <row r="163" spans="1:256" x14ac:dyDescent="0.35">
      <c r="C163" s="2" t="s">
        <v>5056</v>
      </c>
    </row>
    <row r="165" spans="1:256" x14ac:dyDescent="0.35">
      <c r="C165" s="2" t="s">
        <v>5057</v>
      </c>
    </row>
    <row r="166" spans="1:256" s="86" customFormat="1" ht="35.25" customHeight="1" x14ac:dyDescent="0.35">
      <c r="A166" s="82"/>
      <c r="B166" s="82"/>
      <c r="C166" s="87" t="s">
        <v>5012</v>
      </c>
      <c r="D166" s="91" t="s">
        <v>5013</v>
      </c>
      <c r="E166" s="91" t="s">
        <v>5014</v>
      </c>
      <c r="F166" s="83"/>
      <c r="G166" s="84"/>
      <c r="H166" s="84"/>
      <c r="I166" s="84"/>
      <c r="J166" s="84"/>
      <c r="K166" s="85"/>
      <c r="L166" s="85"/>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5"/>
      <c r="AJ166" s="82"/>
      <c r="AK166" s="82"/>
      <c r="AL166" s="82"/>
      <c r="AM166" s="82"/>
      <c r="AN166" s="82"/>
      <c r="AO166" s="82"/>
      <c r="AP166" s="82"/>
      <c r="AQ166" s="82"/>
      <c r="AR166" s="82"/>
      <c r="AS166" s="82"/>
      <c r="AT166" s="82"/>
      <c r="AU166" s="82"/>
      <c r="AV166" s="85"/>
      <c r="AW166" s="82"/>
      <c r="AX166" s="85"/>
      <c r="AY166" s="82"/>
      <c r="AZ166" s="82"/>
      <c r="BA166" s="82"/>
      <c r="BB166" s="85"/>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row>
    <row r="167" spans="1:256" s="86" customFormat="1" x14ac:dyDescent="0.35">
      <c r="A167" s="82"/>
      <c r="B167" s="82"/>
      <c r="C167" s="89" t="s">
        <v>5037</v>
      </c>
      <c r="D167" s="92">
        <v>6242.0857999999998</v>
      </c>
      <c r="E167" s="92">
        <v>6274.6572999999999</v>
      </c>
      <c r="F167" s="83"/>
      <c r="G167" s="84"/>
      <c r="H167" s="84"/>
      <c r="I167" s="84"/>
      <c r="J167" s="84"/>
      <c r="K167" s="85"/>
      <c r="L167" s="85"/>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5"/>
      <c r="AJ167" s="82"/>
      <c r="AK167" s="82"/>
      <c r="AL167" s="82"/>
      <c r="AM167" s="82"/>
      <c r="AN167" s="82"/>
      <c r="AO167" s="82"/>
      <c r="AP167" s="82"/>
      <c r="AQ167" s="82"/>
      <c r="AR167" s="82"/>
      <c r="AS167" s="82"/>
      <c r="AT167" s="82"/>
      <c r="AU167" s="82"/>
      <c r="AV167" s="85"/>
      <c r="AW167" s="82"/>
      <c r="AX167" s="85"/>
      <c r="AY167" s="82"/>
      <c r="AZ167" s="82"/>
      <c r="BA167" s="82"/>
      <c r="BB167" s="85"/>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row>
    <row r="168" spans="1:256" s="86" customFormat="1" x14ac:dyDescent="0.35">
      <c r="A168" s="82"/>
      <c r="B168" s="82"/>
      <c r="C168" s="89" t="s">
        <v>5025</v>
      </c>
      <c r="D168" s="92">
        <v>2351.1129000000001</v>
      </c>
      <c r="E168" s="92">
        <v>2363.3820999999998</v>
      </c>
      <c r="F168" s="83"/>
      <c r="G168" s="84"/>
      <c r="H168" s="84"/>
      <c r="I168" s="84"/>
      <c r="J168" s="84"/>
      <c r="K168" s="85"/>
      <c r="L168" s="85"/>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5"/>
      <c r="AJ168" s="82"/>
      <c r="AK168" s="82"/>
      <c r="AL168" s="82"/>
      <c r="AM168" s="82"/>
      <c r="AN168" s="82"/>
      <c r="AO168" s="82"/>
      <c r="AP168" s="82"/>
      <c r="AQ168" s="82"/>
      <c r="AR168" s="82"/>
      <c r="AS168" s="82"/>
      <c r="AT168" s="82"/>
      <c r="AU168" s="82"/>
      <c r="AV168" s="85"/>
      <c r="AW168" s="82"/>
      <c r="AX168" s="85"/>
      <c r="AY168" s="82"/>
      <c r="AZ168" s="82"/>
      <c r="BA168" s="82"/>
      <c r="BB168" s="85"/>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row>
    <row r="169" spans="1:256" s="86" customFormat="1" x14ac:dyDescent="0.35">
      <c r="A169" s="82"/>
      <c r="B169" s="82"/>
      <c r="C169" s="89" t="s">
        <v>5026</v>
      </c>
      <c r="D169" s="92">
        <v>1266.5111999999999</v>
      </c>
      <c r="E169" s="92">
        <v>1264.6307999999999</v>
      </c>
      <c r="F169" s="83"/>
      <c r="G169" s="84"/>
      <c r="H169" s="84"/>
      <c r="I169" s="84"/>
      <c r="J169" s="84"/>
      <c r="K169" s="85"/>
      <c r="L169" s="85"/>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5"/>
      <c r="AJ169" s="82"/>
      <c r="AK169" s="82"/>
      <c r="AL169" s="82"/>
      <c r="AM169" s="82"/>
      <c r="AN169" s="82"/>
      <c r="AO169" s="82"/>
      <c r="AP169" s="82"/>
      <c r="AQ169" s="82"/>
      <c r="AR169" s="82"/>
      <c r="AS169" s="82"/>
      <c r="AT169" s="82"/>
      <c r="AU169" s="82"/>
      <c r="AV169" s="85"/>
      <c r="AW169" s="82"/>
      <c r="AX169" s="85"/>
      <c r="AY169" s="82"/>
      <c r="AZ169" s="82"/>
      <c r="BA169" s="82"/>
      <c r="BB169" s="85"/>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row>
    <row r="170" spans="1:256" s="86" customFormat="1" x14ac:dyDescent="0.35">
      <c r="A170" s="82"/>
      <c r="B170" s="82"/>
      <c r="C170" s="89" t="s">
        <v>5038</v>
      </c>
      <c r="D170" s="92">
        <v>6361.8581000000004</v>
      </c>
      <c r="E170" s="92">
        <v>6396.1612999999998</v>
      </c>
      <c r="F170" s="83"/>
      <c r="G170" s="84"/>
      <c r="H170" s="84"/>
      <c r="I170" s="84"/>
      <c r="J170" s="84"/>
      <c r="K170" s="85"/>
      <c r="L170" s="85"/>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5"/>
      <c r="AJ170" s="82"/>
      <c r="AK170" s="82"/>
      <c r="AL170" s="82"/>
      <c r="AM170" s="82"/>
      <c r="AN170" s="82"/>
      <c r="AO170" s="82"/>
      <c r="AP170" s="82"/>
      <c r="AQ170" s="82"/>
      <c r="AR170" s="82"/>
      <c r="AS170" s="82"/>
      <c r="AT170" s="82"/>
      <c r="AU170" s="82"/>
      <c r="AV170" s="85"/>
      <c r="AW170" s="82"/>
      <c r="AX170" s="85"/>
      <c r="AY170" s="82"/>
      <c r="AZ170" s="82"/>
      <c r="BA170" s="82"/>
      <c r="BB170" s="85"/>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row>
    <row r="171" spans="1:256" s="86" customFormat="1" x14ac:dyDescent="0.35">
      <c r="A171" s="82"/>
      <c r="B171" s="82"/>
      <c r="C171" s="89" t="s">
        <v>5027</v>
      </c>
      <c r="D171" s="92">
        <v>2378.8715000000002</v>
      </c>
      <c r="E171" s="92">
        <v>2391.6992</v>
      </c>
      <c r="F171" s="83"/>
      <c r="G171" s="84"/>
      <c r="H171" s="84"/>
      <c r="I171" s="84"/>
      <c r="J171" s="84"/>
      <c r="K171" s="85"/>
      <c r="L171" s="85"/>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5"/>
      <c r="AJ171" s="82"/>
      <c r="AK171" s="82"/>
      <c r="AL171" s="82"/>
      <c r="AM171" s="82"/>
      <c r="AN171" s="82"/>
      <c r="AO171" s="82"/>
      <c r="AP171" s="82"/>
      <c r="AQ171" s="82"/>
      <c r="AR171" s="82"/>
      <c r="AS171" s="82"/>
      <c r="AT171" s="82"/>
      <c r="AU171" s="82"/>
      <c r="AV171" s="85"/>
      <c r="AW171" s="82"/>
      <c r="AX171" s="85"/>
      <c r="AY171" s="82"/>
      <c r="AZ171" s="82"/>
      <c r="BA171" s="82"/>
      <c r="BB171" s="85"/>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row>
    <row r="172" spans="1:256" s="86" customFormat="1" x14ac:dyDescent="0.35">
      <c r="A172" s="82"/>
      <c r="B172" s="82"/>
      <c r="C172" s="89" t="s">
        <v>5028</v>
      </c>
      <c r="D172" s="92">
        <v>1274.5085999999999</v>
      </c>
      <c r="E172" s="92">
        <v>1272.5903000000001</v>
      </c>
      <c r="F172" s="83"/>
      <c r="G172" s="84"/>
      <c r="H172" s="84"/>
      <c r="I172" s="84"/>
      <c r="J172" s="84"/>
      <c r="K172" s="85"/>
      <c r="L172" s="85"/>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5"/>
      <c r="AJ172" s="82"/>
      <c r="AK172" s="82"/>
      <c r="AL172" s="82"/>
      <c r="AM172" s="82"/>
      <c r="AN172" s="82"/>
      <c r="AO172" s="82"/>
      <c r="AP172" s="82"/>
      <c r="AQ172" s="82"/>
      <c r="AR172" s="82"/>
      <c r="AS172" s="82"/>
      <c r="AT172" s="82"/>
      <c r="AU172" s="82"/>
      <c r="AV172" s="85"/>
      <c r="AW172" s="82"/>
      <c r="AX172" s="85"/>
      <c r="AY172" s="82"/>
      <c r="AZ172" s="82"/>
      <c r="BA172" s="82"/>
      <c r="BB172" s="85"/>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row>
    <row r="173" spans="1:256" s="86" customFormat="1" ht="85" customHeight="1" x14ac:dyDescent="0.35">
      <c r="A173" s="82"/>
      <c r="B173" s="82"/>
      <c r="C173" s="207" t="s">
        <v>5051</v>
      </c>
      <c r="D173" s="208"/>
      <c r="E173" s="209"/>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5" spans="1:256" x14ac:dyDescent="0.35">
      <c r="C175" s="2" t="s">
        <v>5058</v>
      </c>
    </row>
    <row r="176" spans="1:256" x14ac:dyDescent="0.35">
      <c r="C176" s="219" t="s">
        <v>5026</v>
      </c>
      <c r="D176" s="219"/>
      <c r="E176" s="219"/>
    </row>
    <row r="177" spans="1:256" s="86" customFormat="1" ht="40.5" x14ac:dyDescent="0.35">
      <c r="A177" s="82"/>
      <c r="B177" s="82"/>
      <c r="C177" s="90" t="s">
        <v>5052</v>
      </c>
      <c r="D177" s="90" t="s">
        <v>5053</v>
      </c>
      <c r="E177" s="90" t="s">
        <v>5054</v>
      </c>
      <c r="F177" s="83"/>
      <c r="G177" s="84"/>
      <c r="H177" s="84"/>
      <c r="I177" s="84"/>
      <c r="J177" s="84"/>
      <c r="K177" s="85"/>
      <c r="L177" s="85"/>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5"/>
      <c r="AJ177" s="82"/>
      <c r="AK177" s="82"/>
      <c r="AL177" s="82"/>
      <c r="AM177" s="82"/>
      <c r="AN177" s="82"/>
      <c r="AO177" s="82"/>
      <c r="AP177" s="82"/>
      <c r="AQ177" s="82"/>
      <c r="AR177" s="82"/>
      <c r="AS177" s="82"/>
      <c r="AT177" s="82"/>
      <c r="AU177" s="82"/>
      <c r="AV177" s="85"/>
      <c r="AW177" s="82"/>
      <c r="AX177" s="85"/>
      <c r="AY177" s="82"/>
      <c r="AZ177" s="82"/>
      <c r="BA177" s="82"/>
      <c r="BB177" s="85"/>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row>
    <row r="178" spans="1:256" ht="13.5" customHeight="1" x14ac:dyDescent="0.35">
      <c r="A178"/>
      <c r="B178"/>
      <c r="C178" s="97">
        <v>46114</v>
      </c>
      <c r="D178" s="98">
        <v>2.5929500000000001</v>
      </c>
      <c r="E178" s="98">
        <v>2.5929500000000001</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3.5" customHeight="1" x14ac:dyDescent="0.35">
      <c r="A179"/>
      <c r="B179"/>
      <c r="C179" s="97">
        <v>46122</v>
      </c>
      <c r="D179" s="98">
        <v>3.5263300000000002</v>
      </c>
      <c r="E179" s="98">
        <v>3.5263300000000002</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3.5" customHeight="1" x14ac:dyDescent="0.35">
      <c r="A180"/>
      <c r="B180"/>
      <c r="C180" s="97">
        <v>46129</v>
      </c>
      <c r="D180" s="98">
        <v>1.95784</v>
      </c>
      <c r="E180" s="98">
        <v>1.95784</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3.5" customHeight="1" x14ac:dyDescent="0.35">
      <c r="A181"/>
      <c r="B181"/>
      <c r="C181" s="97">
        <v>46136</v>
      </c>
      <c r="D181" s="98">
        <v>0.39345999999999998</v>
      </c>
      <c r="E181" s="98">
        <v>0.39345999999999998</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3.5" customHeight="1" x14ac:dyDescent="0.35">
      <c r="A182"/>
      <c r="B182"/>
      <c r="C182" s="218" t="s">
        <v>5028</v>
      </c>
      <c r="D182" s="218"/>
      <c r="E182" s="218"/>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86" customFormat="1" ht="43.5" x14ac:dyDescent="0.35">
      <c r="C183" s="99" t="s">
        <v>5052</v>
      </c>
      <c r="D183" s="99" t="s">
        <v>5053</v>
      </c>
      <c r="E183" s="99" t="s">
        <v>5054</v>
      </c>
    </row>
    <row r="184" spans="1:256" ht="13.5" customHeight="1" x14ac:dyDescent="0.35">
      <c r="A184"/>
      <c r="B184"/>
      <c r="C184" s="97">
        <v>46114</v>
      </c>
      <c r="D184" s="98">
        <v>2.65462</v>
      </c>
      <c r="E184" s="98">
        <v>2.65462</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3.5" customHeight="1" x14ac:dyDescent="0.35">
      <c r="A185"/>
      <c r="B185"/>
      <c r="C185" s="97">
        <v>46122</v>
      </c>
      <c r="D185" s="98">
        <v>3.6078100000000002</v>
      </c>
      <c r="E185" s="98">
        <v>3.6078100000000002</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3.5" customHeight="1" x14ac:dyDescent="0.35">
      <c r="A186"/>
      <c r="B186"/>
      <c r="C186" s="97">
        <v>46129</v>
      </c>
      <c r="D186" s="98">
        <v>2.0216099999999999</v>
      </c>
      <c r="E186" s="98">
        <v>2.0216099999999999</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3.5" customHeight="1" x14ac:dyDescent="0.35">
      <c r="A187"/>
      <c r="B187"/>
      <c r="C187" s="97">
        <v>46136</v>
      </c>
      <c r="D187" s="98">
        <v>0.44789000000000001</v>
      </c>
      <c r="E187" s="98">
        <v>0.44789000000000001</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3.5" customHeight="1" x14ac:dyDescent="0.35">
      <c r="A188"/>
      <c r="B188"/>
      <c r="C188" s="95">
        <v>46142</v>
      </c>
      <c r="D188" s="96">
        <v>4.036E-2</v>
      </c>
      <c r="E188" s="96">
        <v>4.036E-2</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90" spans="1:256" x14ac:dyDescent="0.35">
      <c r="C190" s="2" t="s">
        <v>5059</v>
      </c>
      <c r="E190" s="2" t="s">
        <v>2</v>
      </c>
    </row>
    <row r="192" spans="1:256" x14ac:dyDescent="0.35">
      <c r="C192" s="2" t="s">
        <v>5008</v>
      </c>
    </row>
    <row r="194" spans="3:8" s="103" customFormat="1" ht="13.5" x14ac:dyDescent="0.35">
      <c r="C194" s="104" t="s">
        <v>5061</v>
      </c>
      <c r="E194" s="105" t="s">
        <v>2</v>
      </c>
    </row>
    <row r="195" spans="3:8" s="103" customFormat="1" ht="13.5" x14ac:dyDescent="0.35">
      <c r="C195" s="104"/>
      <c r="E195" s="105"/>
    </row>
    <row r="196" spans="3:8" s="103" customFormat="1" ht="13.5" x14ac:dyDescent="0.35">
      <c r="C196" s="104" t="s">
        <v>5069</v>
      </c>
      <c r="E196" s="105" t="s">
        <v>2</v>
      </c>
      <c r="H196" s="120"/>
    </row>
    <row r="197" spans="3:8" s="103" customFormat="1" ht="13.5" x14ac:dyDescent="0.35">
      <c r="C197" s="104"/>
      <c r="E197" s="105"/>
      <c r="H197" s="120"/>
    </row>
    <row r="198" spans="3:8" s="103" customFormat="1" ht="13.5" x14ac:dyDescent="0.35">
      <c r="C198" s="135" t="s">
        <v>5078</v>
      </c>
      <c r="D198" s="136"/>
      <c r="E198" s="105" t="s">
        <v>2</v>
      </c>
      <c r="H198" s="120"/>
    </row>
    <row r="199" spans="3:8" s="103" customFormat="1" ht="13.5" x14ac:dyDescent="0.35">
      <c r="C199" s="137"/>
      <c r="D199" s="138"/>
      <c r="E199" s="118"/>
    </row>
    <row r="200" spans="3:8" s="103" customFormat="1" ht="13.5" x14ac:dyDescent="0.35">
      <c r="C200" s="135" t="s">
        <v>5079</v>
      </c>
      <c r="D200" s="136"/>
      <c r="E200" s="105" t="s">
        <v>2</v>
      </c>
    </row>
    <row r="201" spans="3:8" s="103" customFormat="1" ht="13.5" x14ac:dyDescent="0.35">
      <c r="C201" s="137"/>
      <c r="D201" s="139"/>
      <c r="E201" s="118"/>
    </row>
    <row r="202" spans="3:8" s="103" customFormat="1" ht="13.5" x14ac:dyDescent="0.35">
      <c r="C202" s="135" t="s">
        <v>5080</v>
      </c>
      <c r="D202" s="136"/>
      <c r="E202" s="105"/>
    </row>
    <row r="203" spans="3:8" s="103" customFormat="1" ht="15" customHeight="1" x14ac:dyDescent="0.35">
      <c r="C203" s="214" t="s">
        <v>5081</v>
      </c>
      <c r="D203" s="214" t="s">
        <v>5082</v>
      </c>
      <c r="E203" s="215" t="s">
        <v>5083</v>
      </c>
      <c r="F203" s="217" t="s">
        <v>5084</v>
      </c>
      <c r="G203" s="140" t="s">
        <v>5085</v>
      </c>
    </row>
    <row r="204" spans="3:8" s="103" customFormat="1" x14ac:dyDescent="0.35">
      <c r="C204" s="214"/>
      <c r="D204" s="214"/>
      <c r="E204" s="216"/>
      <c r="F204" s="217"/>
      <c r="G204" s="140" t="s">
        <v>5086</v>
      </c>
    </row>
    <row r="205" spans="3:8" s="103" customFormat="1" x14ac:dyDescent="0.35">
      <c r="C205" s="210" t="s">
        <v>5108</v>
      </c>
      <c r="D205" s="40" t="s">
        <v>4543</v>
      </c>
      <c r="E205" s="40" t="s">
        <v>5088</v>
      </c>
      <c r="F205" s="141">
        <v>46286</v>
      </c>
      <c r="G205" s="40">
        <v>35000</v>
      </c>
    </row>
    <row r="206" spans="3:8" s="103" customFormat="1" x14ac:dyDescent="0.35">
      <c r="C206" s="211"/>
      <c r="D206" s="40" t="s">
        <v>4552</v>
      </c>
      <c r="E206" s="40" t="s">
        <v>5089</v>
      </c>
      <c r="F206" s="141">
        <v>46286</v>
      </c>
      <c r="G206" s="40">
        <v>-35000</v>
      </c>
    </row>
    <row r="207" spans="3:8" s="103" customFormat="1" x14ac:dyDescent="0.35">
      <c r="C207" s="210" t="s">
        <v>5109</v>
      </c>
      <c r="D207" s="40" t="s">
        <v>4543</v>
      </c>
      <c r="E207" s="40" t="s">
        <v>5088</v>
      </c>
      <c r="F207" s="141">
        <v>46286</v>
      </c>
      <c r="G207" s="40">
        <v>10000</v>
      </c>
    </row>
    <row r="208" spans="3:8" s="103" customFormat="1" x14ac:dyDescent="0.35">
      <c r="C208" s="211"/>
      <c r="D208" s="40" t="s">
        <v>4552</v>
      </c>
      <c r="E208" s="40" t="s">
        <v>5089</v>
      </c>
      <c r="F208" s="141">
        <v>46286</v>
      </c>
      <c r="G208" s="40">
        <v>-10000</v>
      </c>
    </row>
    <row r="209" spans="3:7" s="103" customFormat="1" x14ac:dyDescent="0.35">
      <c r="C209" s="210" t="s">
        <v>5110</v>
      </c>
      <c r="D209" s="40" t="s">
        <v>4543</v>
      </c>
      <c r="E209" s="40" t="s">
        <v>5088</v>
      </c>
      <c r="F209" s="141">
        <v>46286</v>
      </c>
      <c r="G209" s="40">
        <v>5000</v>
      </c>
    </row>
    <row r="210" spans="3:7" s="103" customFormat="1" x14ac:dyDescent="0.35">
      <c r="C210" s="211"/>
      <c r="D210" s="40" t="s">
        <v>4552</v>
      </c>
      <c r="E210" s="40" t="s">
        <v>5089</v>
      </c>
      <c r="F210" s="141">
        <v>46286</v>
      </c>
      <c r="G210" s="40">
        <v>-5000</v>
      </c>
    </row>
    <row r="211" spans="3:7" s="103" customFormat="1" x14ac:dyDescent="0.35">
      <c r="C211" s="210" t="s">
        <v>5111</v>
      </c>
      <c r="D211" s="40" t="s">
        <v>4543</v>
      </c>
      <c r="E211" s="40" t="s">
        <v>5088</v>
      </c>
      <c r="F211" s="141">
        <v>46282</v>
      </c>
      <c r="G211" s="40">
        <v>30000</v>
      </c>
    </row>
    <row r="212" spans="3:7" s="103" customFormat="1" x14ac:dyDescent="0.35">
      <c r="C212" s="211"/>
      <c r="D212" s="40" t="s">
        <v>4552</v>
      </c>
      <c r="E212" s="40" t="s">
        <v>5089</v>
      </c>
      <c r="F212" s="141">
        <v>46282</v>
      </c>
      <c r="G212" s="40">
        <v>-30000</v>
      </c>
    </row>
    <row r="213" spans="3:7" s="103" customFormat="1" x14ac:dyDescent="0.35">
      <c r="C213" s="210" t="s">
        <v>5112</v>
      </c>
      <c r="D213" s="40" t="s">
        <v>4543</v>
      </c>
      <c r="E213" s="40" t="s">
        <v>5088</v>
      </c>
      <c r="F213" s="141">
        <v>46282</v>
      </c>
      <c r="G213" s="40">
        <v>45000</v>
      </c>
    </row>
    <row r="214" spans="3:7" s="103" customFormat="1" x14ac:dyDescent="0.35">
      <c r="C214" s="211"/>
      <c r="D214" s="40" t="s">
        <v>4552</v>
      </c>
      <c r="E214" s="40" t="s">
        <v>5089</v>
      </c>
      <c r="F214" s="141">
        <v>46282</v>
      </c>
      <c r="G214" s="40">
        <v>-45000</v>
      </c>
    </row>
    <row r="215" spans="3:7" s="103" customFormat="1" x14ac:dyDescent="0.35">
      <c r="C215" s="210" t="s">
        <v>5113</v>
      </c>
      <c r="D215" s="40" t="s">
        <v>4543</v>
      </c>
      <c r="E215" s="40" t="s">
        <v>5088</v>
      </c>
      <c r="F215" s="141">
        <v>46282</v>
      </c>
      <c r="G215" s="40">
        <v>15000</v>
      </c>
    </row>
    <row r="216" spans="3:7" s="103" customFormat="1" x14ac:dyDescent="0.35">
      <c r="C216" s="211"/>
      <c r="D216" s="40" t="s">
        <v>4552</v>
      </c>
      <c r="E216" s="40" t="s">
        <v>5089</v>
      </c>
      <c r="F216" s="141">
        <v>46282</v>
      </c>
      <c r="G216" s="40">
        <v>-15000</v>
      </c>
    </row>
    <row r="217" spans="3:7" s="103" customFormat="1" x14ac:dyDescent="0.35">
      <c r="C217" s="210" t="s">
        <v>5114</v>
      </c>
      <c r="D217" s="40" t="s">
        <v>4543</v>
      </c>
      <c r="E217" s="40" t="s">
        <v>5088</v>
      </c>
      <c r="F217" s="141">
        <v>46282</v>
      </c>
      <c r="G217" s="40">
        <v>10000</v>
      </c>
    </row>
    <row r="218" spans="3:7" s="103" customFormat="1" x14ac:dyDescent="0.35">
      <c r="C218" s="211"/>
      <c r="D218" s="40" t="s">
        <v>4552</v>
      </c>
      <c r="E218" s="40" t="s">
        <v>5089</v>
      </c>
      <c r="F218" s="141">
        <v>46282</v>
      </c>
      <c r="G218" s="40">
        <v>-10000</v>
      </c>
    </row>
    <row r="219" spans="3:7" s="103" customFormat="1" x14ac:dyDescent="0.35">
      <c r="C219" s="210" t="s">
        <v>5115</v>
      </c>
      <c r="D219" s="40" t="s">
        <v>4543</v>
      </c>
      <c r="E219" s="40" t="s">
        <v>5088</v>
      </c>
      <c r="F219" s="141">
        <v>46286</v>
      </c>
      <c r="G219" s="40">
        <v>35000</v>
      </c>
    </row>
    <row r="220" spans="3:7" s="103" customFormat="1" x14ac:dyDescent="0.35">
      <c r="C220" s="211"/>
      <c r="D220" s="40" t="s">
        <v>4552</v>
      </c>
      <c r="E220" s="40" t="s">
        <v>5089</v>
      </c>
      <c r="F220" s="141">
        <v>46286</v>
      </c>
      <c r="G220" s="40">
        <v>-35000</v>
      </c>
    </row>
    <row r="221" spans="3:7" s="103" customFormat="1" x14ac:dyDescent="0.35">
      <c r="C221" s="210" t="s">
        <v>5116</v>
      </c>
      <c r="D221" s="40" t="s">
        <v>4543</v>
      </c>
      <c r="E221" s="40" t="s">
        <v>5088</v>
      </c>
      <c r="F221" s="141">
        <v>46286</v>
      </c>
      <c r="G221" s="40">
        <v>10000</v>
      </c>
    </row>
    <row r="222" spans="3:7" s="103" customFormat="1" x14ac:dyDescent="0.35">
      <c r="C222" s="211"/>
      <c r="D222" s="40" t="s">
        <v>4552</v>
      </c>
      <c r="E222" s="40" t="s">
        <v>5089</v>
      </c>
      <c r="F222" s="141">
        <v>46286</v>
      </c>
      <c r="G222" s="40">
        <v>-10000</v>
      </c>
    </row>
    <row r="223" spans="3:7" s="103" customFormat="1" x14ac:dyDescent="0.35">
      <c r="C223" s="210" t="s">
        <v>5117</v>
      </c>
      <c r="D223" s="40" t="s">
        <v>4543</v>
      </c>
      <c r="E223" s="40" t="s">
        <v>5088</v>
      </c>
      <c r="F223" s="141">
        <v>46286</v>
      </c>
      <c r="G223" s="40">
        <v>5000</v>
      </c>
    </row>
    <row r="224" spans="3:7" s="103" customFormat="1" x14ac:dyDescent="0.35">
      <c r="C224" s="211"/>
      <c r="D224" s="40" t="s">
        <v>4552</v>
      </c>
      <c r="E224" s="40" t="s">
        <v>5089</v>
      </c>
      <c r="F224" s="141">
        <v>46286</v>
      </c>
      <c r="G224" s="40">
        <v>-5000</v>
      </c>
    </row>
    <row r="225" spans="3:7" s="103" customFormat="1" x14ac:dyDescent="0.35">
      <c r="C225" s="210" t="s">
        <v>5118</v>
      </c>
      <c r="D225" s="40" t="s">
        <v>4543</v>
      </c>
      <c r="E225" s="40" t="s">
        <v>5088</v>
      </c>
      <c r="F225" s="141">
        <v>46282</v>
      </c>
      <c r="G225" s="40">
        <v>15000</v>
      </c>
    </row>
    <row r="226" spans="3:7" s="103" customFormat="1" x14ac:dyDescent="0.35">
      <c r="C226" s="211"/>
      <c r="D226" s="40" t="s">
        <v>4552</v>
      </c>
      <c r="E226" s="40" t="s">
        <v>5089</v>
      </c>
      <c r="F226" s="141">
        <v>46282</v>
      </c>
      <c r="G226" s="40">
        <v>-15000</v>
      </c>
    </row>
    <row r="227" spans="3:7" s="103" customFormat="1" x14ac:dyDescent="0.35">
      <c r="C227" s="210" t="s">
        <v>5119</v>
      </c>
      <c r="D227" s="40" t="s">
        <v>4543</v>
      </c>
      <c r="E227" s="40" t="s">
        <v>5088</v>
      </c>
      <c r="F227" s="141">
        <v>46282</v>
      </c>
      <c r="G227" s="40">
        <v>22500</v>
      </c>
    </row>
    <row r="228" spans="3:7" s="103" customFormat="1" x14ac:dyDescent="0.35">
      <c r="C228" s="211"/>
      <c r="D228" s="40" t="s">
        <v>4552</v>
      </c>
      <c r="E228" s="40" t="s">
        <v>5089</v>
      </c>
      <c r="F228" s="141">
        <v>46282</v>
      </c>
      <c r="G228" s="40">
        <v>-22500</v>
      </c>
    </row>
    <row r="229" spans="3:7" s="103" customFormat="1" x14ac:dyDescent="0.35">
      <c r="C229" s="210" t="s">
        <v>5120</v>
      </c>
      <c r="D229" s="40" t="s">
        <v>4543</v>
      </c>
      <c r="E229" s="40" t="s">
        <v>5088</v>
      </c>
      <c r="F229" s="141">
        <v>46282</v>
      </c>
      <c r="G229" s="40">
        <v>30000</v>
      </c>
    </row>
    <row r="230" spans="3:7" s="103" customFormat="1" x14ac:dyDescent="0.35">
      <c r="C230" s="211"/>
      <c r="D230" s="40" t="s">
        <v>4552</v>
      </c>
      <c r="E230" s="40" t="s">
        <v>5089</v>
      </c>
      <c r="F230" s="141">
        <v>46282</v>
      </c>
      <c r="G230" s="40">
        <v>-30000</v>
      </c>
    </row>
    <row r="231" spans="3:7" s="103" customFormat="1" x14ac:dyDescent="0.35">
      <c r="C231" s="210" t="s">
        <v>5121</v>
      </c>
      <c r="D231" s="40" t="s">
        <v>4543</v>
      </c>
      <c r="E231" s="40" t="s">
        <v>5088</v>
      </c>
      <c r="F231" s="141">
        <v>46282</v>
      </c>
      <c r="G231" s="40">
        <v>15000</v>
      </c>
    </row>
    <row r="232" spans="3:7" s="103" customFormat="1" x14ac:dyDescent="0.35">
      <c r="C232" s="211"/>
      <c r="D232" s="40" t="s">
        <v>4552</v>
      </c>
      <c r="E232" s="40" t="s">
        <v>5089</v>
      </c>
      <c r="F232" s="141">
        <v>46282</v>
      </c>
      <c r="G232" s="40">
        <v>-15000</v>
      </c>
    </row>
    <row r="233" spans="3:7" s="103" customFormat="1" x14ac:dyDescent="0.35">
      <c r="C233" s="210" t="s">
        <v>5122</v>
      </c>
      <c r="D233" s="40" t="s">
        <v>4543</v>
      </c>
      <c r="E233" s="40" t="s">
        <v>5088</v>
      </c>
      <c r="F233" s="141">
        <v>46282</v>
      </c>
      <c r="G233" s="40">
        <v>5500</v>
      </c>
    </row>
    <row r="234" spans="3:7" s="103" customFormat="1" x14ac:dyDescent="0.35">
      <c r="C234" s="211"/>
      <c r="D234" s="40" t="s">
        <v>4552</v>
      </c>
      <c r="E234" s="40" t="s">
        <v>5089</v>
      </c>
      <c r="F234" s="141">
        <v>46282</v>
      </c>
      <c r="G234" s="40">
        <v>-5500</v>
      </c>
    </row>
    <row r="235" spans="3:7" s="103" customFormat="1" x14ac:dyDescent="0.35">
      <c r="C235" s="210" t="s">
        <v>5123</v>
      </c>
      <c r="D235" s="40" t="s">
        <v>4543</v>
      </c>
      <c r="E235" s="40" t="s">
        <v>5088</v>
      </c>
      <c r="F235" s="141">
        <v>46282</v>
      </c>
      <c r="G235" s="40">
        <v>3000</v>
      </c>
    </row>
    <row r="236" spans="3:7" s="103" customFormat="1" x14ac:dyDescent="0.35">
      <c r="C236" s="211"/>
      <c r="D236" s="40" t="s">
        <v>4552</v>
      </c>
      <c r="E236" s="40" t="s">
        <v>5089</v>
      </c>
      <c r="F236" s="141">
        <v>46282</v>
      </c>
      <c r="G236" s="40">
        <v>-3000</v>
      </c>
    </row>
    <row r="237" spans="3:7" s="103" customFormat="1" x14ac:dyDescent="0.35">
      <c r="C237" s="210" t="s">
        <v>5124</v>
      </c>
      <c r="D237" s="40" t="s">
        <v>4543</v>
      </c>
      <c r="E237" s="40" t="s">
        <v>5088</v>
      </c>
      <c r="F237" s="141">
        <v>46282</v>
      </c>
      <c r="G237" s="40">
        <v>1000</v>
      </c>
    </row>
    <row r="238" spans="3:7" s="103" customFormat="1" x14ac:dyDescent="0.35">
      <c r="C238" s="211"/>
      <c r="D238" s="40" t="s">
        <v>4552</v>
      </c>
      <c r="E238" s="40" t="s">
        <v>5089</v>
      </c>
      <c r="F238" s="141">
        <v>46282</v>
      </c>
      <c r="G238" s="40">
        <v>-1000</v>
      </c>
    </row>
    <row r="239" spans="3:7" s="103" customFormat="1" x14ac:dyDescent="0.35">
      <c r="C239" s="210" t="s">
        <v>5125</v>
      </c>
      <c r="D239" s="40" t="s">
        <v>4543</v>
      </c>
      <c r="E239" s="40" t="s">
        <v>5088</v>
      </c>
      <c r="F239" s="141">
        <v>46282</v>
      </c>
      <c r="G239" s="40">
        <v>2500</v>
      </c>
    </row>
    <row r="240" spans="3:7" s="103" customFormat="1" x14ac:dyDescent="0.35">
      <c r="C240" s="211"/>
      <c r="D240" s="40" t="s">
        <v>4552</v>
      </c>
      <c r="E240" s="40" t="s">
        <v>5089</v>
      </c>
      <c r="F240" s="141">
        <v>46282</v>
      </c>
      <c r="G240" s="40">
        <v>-2500</v>
      </c>
    </row>
    <row r="241" spans="3:7" s="103" customFormat="1" x14ac:dyDescent="0.35">
      <c r="C241" s="210" t="s">
        <v>5126</v>
      </c>
      <c r="D241" s="40" t="s">
        <v>4543</v>
      </c>
      <c r="E241" s="40" t="s">
        <v>5088</v>
      </c>
      <c r="F241" s="141">
        <v>46282</v>
      </c>
      <c r="G241" s="40">
        <v>2500</v>
      </c>
    </row>
    <row r="242" spans="3:7" s="103" customFormat="1" x14ac:dyDescent="0.35">
      <c r="C242" s="211"/>
      <c r="D242" s="40" t="s">
        <v>4552</v>
      </c>
      <c r="E242" s="40" t="s">
        <v>5089</v>
      </c>
      <c r="F242" s="141">
        <v>46282</v>
      </c>
      <c r="G242" s="40">
        <v>-2500</v>
      </c>
    </row>
    <row r="243" spans="3:7" s="103" customFormat="1" x14ac:dyDescent="0.35">
      <c r="C243" s="210" t="s">
        <v>5127</v>
      </c>
      <c r="D243" s="40" t="s">
        <v>4543</v>
      </c>
      <c r="E243" s="40" t="s">
        <v>5088</v>
      </c>
      <c r="F243" s="141">
        <v>46282</v>
      </c>
      <c r="G243" s="40">
        <v>3000</v>
      </c>
    </row>
    <row r="244" spans="3:7" s="103" customFormat="1" x14ac:dyDescent="0.35">
      <c r="C244" s="211"/>
      <c r="D244" s="40" t="s">
        <v>4552</v>
      </c>
      <c r="E244" s="40" t="s">
        <v>5089</v>
      </c>
      <c r="F244" s="141">
        <v>46282</v>
      </c>
      <c r="G244" s="40">
        <v>-3000</v>
      </c>
    </row>
    <row r="245" spans="3:7" s="103" customFormat="1" x14ac:dyDescent="0.35">
      <c r="C245" s="210" t="s">
        <v>5108</v>
      </c>
      <c r="D245" s="40" t="s">
        <v>4543</v>
      </c>
      <c r="E245" s="40" t="s">
        <v>5088</v>
      </c>
      <c r="F245" s="141">
        <v>46286</v>
      </c>
      <c r="G245" s="40">
        <v>50000</v>
      </c>
    </row>
    <row r="246" spans="3:7" s="103" customFormat="1" x14ac:dyDescent="0.35">
      <c r="C246" s="211"/>
      <c r="D246" s="40" t="s">
        <v>4552</v>
      </c>
      <c r="E246" s="40" t="s">
        <v>5089</v>
      </c>
      <c r="F246" s="141">
        <v>46286</v>
      </c>
      <c r="G246" s="40">
        <v>-50000</v>
      </c>
    </row>
    <row r="247" spans="3:7" s="103" customFormat="1" x14ac:dyDescent="0.35">
      <c r="C247" s="210" t="s">
        <v>5128</v>
      </c>
      <c r="D247" s="40" t="s">
        <v>4543</v>
      </c>
      <c r="E247" s="40" t="s">
        <v>5088</v>
      </c>
      <c r="F247" s="141">
        <v>46293</v>
      </c>
      <c r="G247" s="40">
        <v>45000</v>
      </c>
    </row>
    <row r="248" spans="3:7" s="103" customFormat="1" x14ac:dyDescent="0.35">
      <c r="C248" s="211"/>
      <c r="D248" s="40" t="s">
        <v>4552</v>
      </c>
      <c r="E248" s="40" t="s">
        <v>5089</v>
      </c>
      <c r="F248" s="141">
        <v>46293</v>
      </c>
      <c r="G248" s="40">
        <v>-45000</v>
      </c>
    </row>
    <row r="249" spans="3:7" s="103" customFormat="1" x14ac:dyDescent="0.35">
      <c r="C249" s="210" t="s">
        <v>5129</v>
      </c>
      <c r="D249" s="40" t="s">
        <v>4543</v>
      </c>
      <c r="E249" s="40" t="s">
        <v>5088</v>
      </c>
      <c r="F249" s="141">
        <v>46293</v>
      </c>
      <c r="G249" s="40">
        <v>10000</v>
      </c>
    </row>
    <row r="250" spans="3:7" s="103" customFormat="1" x14ac:dyDescent="0.35">
      <c r="C250" s="211"/>
      <c r="D250" s="40" t="s">
        <v>4552</v>
      </c>
      <c r="E250" s="40" t="s">
        <v>5089</v>
      </c>
      <c r="F250" s="141">
        <v>46293</v>
      </c>
      <c r="G250" s="40">
        <v>-10000</v>
      </c>
    </row>
    <row r="251" spans="3:7" s="103" customFormat="1" x14ac:dyDescent="0.35">
      <c r="C251" s="210" t="s">
        <v>5130</v>
      </c>
      <c r="D251" s="40" t="s">
        <v>4543</v>
      </c>
      <c r="E251" s="40" t="s">
        <v>5088</v>
      </c>
      <c r="F251" s="141">
        <v>46293</v>
      </c>
      <c r="G251" s="40">
        <v>20000</v>
      </c>
    </row>
    <row r="252" spans="3:7" s="103" customFormat="1" x14ac:dyDescent="0.35">
      <c r="C252" s="211"/>
      <c r="D252" s="40" t="s">
        <v>4552</v>
      </c>
      <c r="E252" s="40" t="s">
        <v>5089</v>
      </c>
      <c r="F252" s="141">
        <v>46293</v>
      </c>
      <c r="G252" s="40">
        <v>-20000</v>
      </c>
    </row>
    <row r="253" spans="3:7" s="103" customFormat="1" x14ac:dyDescent="0.35">
      <c r="C253" s="210" t="s">
        <v>5124</v>
      </c>
      <c r="D253" s="40" t="s">
        <v>4543</v>
      </c>
      <c r="E253" s="40" t="s">
        <v>5088</v>
      </c>
      <c r="F253" s="141">
        <v>46293</v>
      </c>
      <c r="G253" s="40">
        <v>2500</v>
      </c>
    </row>
    <row r="254" spans="3:7" s="103" customFormat="1" x14ac:dyDescent="0.35">
      <c r="C254" s="211"/>
      <c r="D254" s="40" t="s">
        <v>4552</v>
      </c>
      <c r="E254" s="40" t="s">
        <v>5089</v>
      </c>
      <c r="F254" s="141">
        <v>46293</v>
      </c>
      <c r="G254" s="40">
        <v>-2500</v>
      </c>
    </row>
    <row r="255" spans="3:7" s="103" customFormat="1" x14ac:dyDescent="0.35">
      <c r="C255" s="210" t="s">
        <v>5131</v>
      </c>
      <c r="D255" s="40" t="s">
        <v>4543</v>
      </c>
      <c r="E255" s="40" t="s">
        <v>5088</v>
      </c>
      <c r="F255" s="141">
        <v>46293</v>
      </c>
      <c r="G255" s="40">
        <v>10000</v>
      </c>
    </row>
    <row r="256" spans="3:7" s="103" customFormat="1" x14ac:dyDescent="0.35">
      <c r="C256" s="211"/>
      <c r="D256" s="40" t="s">
        <v>4552</v>
      </c>
      <c r="E256" s="40" t="s">
        <v>5089</v>
      </c>
      <c r="F256" s="141">
        <v>46293</v>
      </c>
      <c r="G256" s="40">
        <v>-10000</v>
      </c>
    </row>
    <row r="257" spans="3:7" s="103" customFormat="1" x14ac:dyDescent="0.35">
      <c r="C257" s="210" t="s">
        <v>5132</v>
      </c>
      <c r="D257" s="40" t="s">
        <v>4543</v>
      </c>
      <c r="E257" s="40" t="s">
        <v>5088</v>
      </c>
      <c r="F257" s="141">
        <v>46293</v>
      </c>
      <c r="G257" s="40">
        <v>15000</v>
      </c>
    </row>
    <row r="258" spans="3:7" s="103" customFormat="1" x14ac:dyDescent="0.35">
      <c r="C258" s="211"/>
      <c r="D258" s="40" t="s">
        <v>4552</v>
      </c>
      <c r="E258" s="40" t="s">
        <v>5089</v>
      </c>
      <c r="F258" s="141">
        <v>46293</v>
      </c>
      <c r="G258" s="40">
        <v>-15000</v>
      </c>
    </row>
    <row r="259" spans="3:7" s="103" customFormat="1" x14ac:dyDescent="0.35">
      <c r="C259" s="210" t="s">
        <v>5133</v>
      </c>
      <c r="D259" s="40" t="s">
        <v>4543</v>
      </c>
      <c r="E259" s="40" t="s">
        <v>5088</v>
      </c>
      <c r="F259" s="141">
        <v>46293</v>
      </c>
      <c r="G259" s="40">
        <v>10000</v>
      </c>
    </row>
    <row r="260" spans="3:7" s="103" customFormat="1" x14ac:dyDescent="0.35">
      <c r="C260" s="211"/>
      <c r="D260" s="40" t="s">
        <v>4552</v>
      </c>
      <c r="E260" s="40" t="s">
        <v>5089</v>
      </c>
      <c r="F260" s="141">
        <v>46293</v>
      </c>
      <c r="G260" s="40">
        <v>-10000</v>
      </c>
    </row>
    <row r="261" spans="3:7" s="103" customFormat="1" x14ac:dyDescent="0.35">
      <c r="C261" s="210" t="s">
        <v>5134</v>
      </c>
      <c r="D261" s="40" t="s">
        <v>4543</v>
      </c>
      <c r="E261" s="40" t="s">
        <v>5088</v>
      </c>
      <c r="F261" s="141">
        <v>46293</v>
      </c>
      <c r="G261" s="40">
        <v>10000</v>
      </c>
    </row>
    <row r="262" spans="3:7" s="103" customFormat="1" x14ac:dyDescent="0.35">
      <c r="C262" s="211"/>
      <c r="D262" s="40" t="s">
        <v>4552</v>
      </c>
      <c r="E262" s="40" t="s">
        <v>5089</v>
      </c>
      <c r="F262" s="141">
        <v>46293</v>
      </c>
      <c r="G262" s="40">
        <v>-10000</v>
      </c>
    </row>
    <row r="263" spans="3:7" s="103" customFormat="1" x14ac:dyDescent="0.35">
      <c r="C263" s="210" t="s">
        <v>5135</v>
      </c>
      <c r="D263" s="40" t="s">
        <v>4543</v>
      </c>
      <c r="E263" s="40" t="s">
        <v>5088</v>
      </c>
      <c r="F263" s="141">
        <v>46293</v>
      </c>
      <c r="G263" s="40">
        <v>10000</v>
      </c>
    </row>
    <row r="264" spans="3:7" s="103" customFormat="1" x14ac:dyDescent="0.35">
      <c r="C264" s="211"/>
      <c r="D264" s="40" t="s">
        <v>4552</v>
      </c>
      <c r="E264" s="40" t="s">
        <v>5089</v>
      </c>
      <c r="F264" s="141">
        <v>46293</v>
      </c>
      <c r="G264" s="40">
        <v>-10000</v>
      </c>
    </row>
    <row r="265" spans="3:7" s="103" customFormat="1" x14ac:dyDescent="0.35">
      <c r="C265" s="210" t="s">
        <v>5136</v>
      </c>
      <c r="D265" s="40" t="s">
        <v>4543</v>
      </c>
      <c r="E265" s="40" t="s">
        <v>5088</v>
      </c>
      <c r="F265" s="141">
        <v>46293</v>
      </c>
      <c r="G265" s="40">
        <v>7500</v>
      </c>
    </row>
    <row r="266" spans="3:7" s="103" customFormat="1" x14ac:dyDescent="0.35">
      <c r="C266" s="211"/>
      <c r="D266" s="40" t="s">
        <v>4552</v>
      </c>
      <c r="E266" s="40" t="s">
        <v>5089</v>
      </c>
      <c r="F266" s="141">
        <v>46293</v>
      </c>
      <c r="G266" s="40">
        <v>-7500</v>
      </c>
    </row>
    <row r="267" spans="3:7" s="103" customFormat="1" x14ac:dyDescent="0.35">
      <c r="C267" s="210" t="s">
        <v>5137</v>
      </c>
      <c r="D267" s="40" t="s">
        <v>4543</v>
      </c>
      <c r="E267" s="40" t="s">
        <v>5088</v>
      </c>
      <c r="F267" s="141">
        <v>46293</v>
      </c>
      <c r="G267" s="40">
        <v>5000</v>
      </c>
    </row>
    <row r="268" spans="3:7" s="103" customFormat="1" x14ac:dyDescent="0.35">
      <c r="C268" s="211"/>
      <c r="D268" s="40" t="s">
        <v>4552</v>
      </c>
      <c r="E268" s="40" t="s">
        <v>5089</v>
      </c>
      <c r="F268" s="141">
        <v>46293</v>
      </c>
      <c r="G268" s="40">
        <v>-5000</v>
      </c>
    </row>
    <row r="269" spans="3:7" s="103" customFormat="1" x14ac:dyDescent="0.35">
      <c r="C269" s="210" t="s">
        <v>5138</v>
      </c>
      <c r="D269" s="40" t="s">
        <v>4543</v>
      </c>
      <c r="E269" s="40" t="s">
        <v>5088</v>
      </c>
      <c r="F269" s="141">
        <v>46293</v>
      </c>
      <c r="G269" s="40">
        <v>5000</v>
      </c>
    </row>
    <row r="270" spans="3:7" s="103" customFormat="1" x14ac:dyDescent="0.35">
      <c r="C270" s="211"/>
      <c r="D270" s="40" t="s">
        <v>4552</v>
      </c>
      <c r="E270" s="40" t="s">
        <v>5089</v>
      </c>
      <c r="F270" s="141">
        <v>46293</v>
      </c>
      <c r="G270" s="40">
        <v>-5000</v>
      </c>
    </row>
    <row r="271" spans="3:7" s="103" customFormat="1" x14ac:dyDescent="0.35">
      <c r="C271" s="210" t="s">
        <v>5139</v>
      </c>
      <c r="D271" s="40" t="s">
        <v>4543</v>
      </c>
      <c r="E271" s="40" t="s">
        <v>5088</v>
      </c>
      <c r="F271" s="141">
        <v>46282</v>
      </c>
      <c r="G271" s="40">
        <v>50000</v>
      </c>
    </row>
    <row r="272" spans="3:7" s="103" customFormat="1" x14ac:dyDescent="0.35">
      <c r="C272" s="211"/>
      <c r="D272" s="40" t="s">
        <v>4552</v>
      </c>
      <c r="E272" s="40" t="s">
        <v>5089</v>
      </c>
      <c r="F272" s="141">
        <v>46282</v>
      </c>
      <c r="G272" s="40">
        <v>-50000</v>
      </c>
    </row>
    <row r="273" spans="3:7" s="103" customFormat="1" x14ac:dyDescent="0.35">
      <c r="C273" s="210" t="s">
        <v>5140</v>
      </c>
      <c r="D273" s="40" t="s">
        <v>4543</v>
      </c>
      <c r="E273" s="40" t="s">
        <v>5088</v>
      </c>
      <c r="F273" s="141">
        <v>46282</v>
      </c>
      <c r="G273" s="40">
        <v>20000</v>
      </c>
    </row>
    <row r="274" spans="3:7" s="103" customFormat="1" x14ac:dyDescent="0.35">
      <c r="C274" s="211"/>
      <c r="D274" s="40" t="s">
        <v>4552</v>
      </c>
      <c r="E274" s="40" t="s">
        <v>5089</v>
      </c>
      <c r="F274" s="141">
        <v>46282</v>
      </c>
      <c r="G274" s="40">
        <v>-20000</v>
      </c>
    </row>
    <row r="275" spans="3:7" s="103" customFormat="1" x14ac:dyDescent="0.35">
      <c r="C275" s="210" t="s">
        <v>5129</v>
      </c>
      <c r="D275" s="40" t="s">
        <v>4543</v>
      </c>
      <c r="E275" s="40" t="s">
        <v>5088</v>
      </c>
      <c r="F275" s="141">
        <v>46282</v>
      </c>
      <c r="G275" s="40">
        <v>30000</v>
      </c>
    </row>
    <row r="276" spans="3:7" s="103" customFormat="1" x14ac:dyDescent="0.35">
      <c r="C276" s="211"/>
      <c r="D276" s="40" t="s">
        <v>4552</v>
      </c>
      <c r="E276" s="40" t="s">
        <v>5089</v>
      </c>
      <c r="F276" s="141">
        <v>46282</v>
      </c>
      <c r="G276" s="40">
        <v>-30000</v>
      </c>
    </row>
    <row r="277" spans="3:7" s="103" customFormat="1" x14ac:dyDescent="0.35">
      <c r="C277" s="210" t="s">
        <v>5141</v>
      </c>
      <c r="D277" s="40" t="s">
        <v>4543</v>
      </c>
      <c r="E277" s="40" t="s">
        <v>5088</v>
      </c>
      <c r="F277" s="141">
        <v>46282</v>
      </c>
      <c r="G277" s="40">
        <v>30000</v>
      </c>
    </row>
    <row r="278" spans="3:7" s="103" customFormat="1" x14ac:dyDescent="0.35">
      <c r="C278" s="211"/>
      <c r="D278" s="40" t="s">
        <v>4552</v>
      </c>
      <c r="E278" s="40" t="s">
        <v>5089</v>
      </c>
      <c r="F278" s="141">
        <v>46282</v>
      </c>
      <c r="G278" s="40">
        <v>-30000</v>
      </c>
    </row>
    <row r="279" spans="3:7" s="103" customFormat="1" x14ac:dyDescent="0.35">
      <c r="C279" s="210" t="s">
        <v>5118</v>
      </c>
      <c r="D279" s="40" t="s">
        <v>4543</v>
      </c>
      <c r="E279" s="40" t="s">
        <v>5088</v>
      </c>
      <c r="F279" s="141">
        <v>46282</v>
      </c>
      <c r="G279" s="40">
        <v>50000</v>
      </c>
    </row>
    <row r="280" spans="3:7" s="103" customFormat="1" x14ac:dyDescent="0.35">
      <c r="C280" s="211"/>
      <c r="D280" s="40" t="s">
        <v>4552</v>
      </c>
      <c r="E280" s="40" t="s">
        <v>5089</v>
      </c>
      <c r="F280" s="141">
        <v>46282</v>
      </c>
      <c r="G280" s="40">
        <v>-50000</v>
      </c>
    </row>
    <row r="281" spans="3:7" s="103" customFormat="1" x14ac:dyDescent="0.35">
      <c r="C281" s="210" t="s">
        <v>5116</v>
      </c>
      <c r="D281" s="40" t="s">
        <v>4543</v>
      </c>
      <c r="E281" s="40" t="s">
        <v>5088</v>
      </c>
      <c r="F281" s="141">
        <v>46282</v>
      </c>
      <c r="G281" s="40">
        <v>5000</v>
      </c>
    </row>
    <row r="282" spans="3:7" s="103" customFormat="1" x14ac:dyDescent="0.35">
      <c r="C282" s="211"/>
      <c r="D282" s="40" t="s">
        <v>4552</v>
      </c>
      <c r="E282" s="40" t="s">
        <v>5089</v>
      </c>
      <c r="F282" s="141">
        <v>46282</v>
      </c>
      <c r="G282" s="40">
        <v>-5000</v>
      </c>
    </row>
    <row r="283" spans="3:7" s="103" customFormat="1" x14ac:dyDescent="0.35">
      <c r="C283" s="210" t="s">
        <v>5127</v>
      </c>
      <c r="D283" s="40" t="s">
        <v>4543</v>
      </c>
      <c r="E283" s="40" t="s">
        <v>5088</v>
      </c>
      <c r="F283" s="141">
        <v>46282</v>
      </c>
      <c r="G283" s="40">
        <v>15000</v>
      </c>
    </row>
    <row r="284" spans="3:7" s="103" customFormat="1" x14ac:dyDescent="0.35">
      <c r="C284" s="211"/>
      <c r="D284" s="40" t="s">
        <v>4552</v>
      </c>
      <c r="E284" s="40" t="s">
        <v>5089</v>
      </c>
      <c r="F284" s="141">
        <v>46282</v>
      </c>
      <c r="G284" s="40">
        <v>-15000</v>
      </c>
    </row>
    <row r="285" spans="3:7" s="103" customFormat="1" x14ac:dyDescent="0.35">
      <c r="C285" s="210" t="s">
        <v>5142</v>
      </c>
      <c r="D285" s="40" t="s">
        <v>4543</v>
      </c>
      <c r="E285" s="40" t="s">
        <v>5088</v>
      </c>
      <c r="F285" s="141">
        <v>46300</v>
      </c>
      <c r="G285" s="40">
        <v>5000</v>
      </c>
    </row>
    <row r="286" spans="3:7" s="103" customFormat="1" x14ac:dyDescent="0.35">
      <c r="C286" s="211"/>
      <c r="D286" s="40" t="s">
        <v>4552</v>
      </c>
      <c r="E286" s="40" t="s">
        <v>5089</v>
      </c>
      <c r="F286" s="141">
        <v>46300</v>
      </c>
      <c r="G286" s="40">
        <v>-5000</v>
      </c>
    </row>
    <row r="287" spans="3:7" s="103" customFormat="1" x14ac:dyDescent="0.35">
      <c r="C287" s="210" t="s">
        <v>5118</v>
      </c>
      <c r="D287" s="40" t="s">
        <v>4543</v>
      </c>
      <c r="E287" s="40" t="s">
        <v>5088</v>
      </c>
      <c r="F287" s="141">
        <v>46282</v>
      </c>
      <c r="G287" s="40">
        <v>20000</v>
      </c>
    </row>
    <row r="288" spans="3:7" s="103" customFormat="1" x14ac:dyDescent="0.35">
      <c r="C288" s="211"/>
      <c r="D288" s="40" t="s">
        <v>4552</v>
      </c>
      <c r="E288" s="40" t="s">
        <v>5089</v>
      </c>
      <c r="F288" s="141">
        <v>46282</v>
      </c>
      <c r="G288" s="40">
        <v>-20000</v>
      </c>
    </row>
    <row r="289" spans="3:7" s="103" customFormat="1" x14ac:dyDescent="0.35">
      <c r="C289" s="210" t="s">
        <v>5143</v>
      </c>
      <c r="D289" s="40" t="s">
        <v>4543</v>
      </c>
      <c r="E289" s="40" t="s">
        <v>5088</v>
      </c>
      <c r="F289" s="141">
        <v>46282</v>
      </c>
      <c r="G289" s="40">
        <v>80000</v>
      </c>
    </row>
    <row r="290" spans="3:7" s="103" customFormat="1" x14ac:dyDescent="0.35">
      <c r="C290" s="211"/>
      <c r="D290" s="40" t="s">
        <v>4552</v>
      </c>
      <c r="E290" s="40" t="s">
        <v>5089</v>
      </c>
      <c r="F290" s="141">
        <v>46282</v>
      </c>
      <c r="G290" s="40">
        <v>-80000</v>
      </c>
    </row>
    <row r="291" spans="3:7" s="103" customFormat="1" x14ac:dyDescent="0.35">
      <c r="C291" s="142" t="s">
        <v>5090</v>
      </c>
      <c r="E291" s="118"/>
    </row>
    <row r="292" spans="3:7" s="103" customFormat="1" ht="13.5" x14ac:dyDescent="0.35">
      <c r="E292" s="118"/>
    </row>
    <row r="293" spans="3:7" x14ac:dyDescent="0.35">
      <c r="C293" s="2" t="s">
        <v>5009</v>
      </c>
      <c r="E293" s="2" t="s">
        <v>2</v>
      </c>
    </row>
    <row r="295" spans="3:7" x14ac:dyDescent="0.35">
      <c r="C295" s="2" t="s">
        <v>5010</v>
      </c>
      <c r="E295" s="100" t="s">
        <v>5229</v>
      </c>
    </row>
    <row r="297" spans="3:7" x14ac:dyDescent="0.35">
      <c r="C297" s="2" t="s">
        <v>5011</v>
      </c>
      <c r="E297" s="101" t="s">
        <v>5246</v>
      </c>
    </row>
    <row r="299" spans="3:7" x14ac:dyDescent="0.35">
      <c r="C299" s="2" t="s">
        <v>5060</v>
      </c>
      <c r="E299" s="2" t="s">
        <v>2</v>
      </c>
    </row>
    <row r="301" spans="3:7" x14ac:dyDescent="0.35">
      <c r="C301" s="1" t="s">
        <v>5156</v>
      </c>
      <c r="E301" s="94" t="s">
        <v>5157</v>
      </c>
    </row>
    <row r="302" spans="3:7" x14ac:dyDescent="0.35">
      <c r="E302" s="2" t="s">
        <v>5175</v>
      </c>
    </row>
  </sheetData>
  <mergeCells count="52">
    <mergeCell ref="C154:K154"/>
    <mergeCell ref="C157:K157"/>
    <mergeCell ref="C173:E173"/>
    <mergeCell ref="C176:E176"/>
    <mergeCell ref="C182:E182"/>
    <mergeCell ref="C203:C204"/>
    <mergeCell ref="D203:D204"/>
    <mergeCell ref="E203:E204"/>
    <mergeCell ref="F203:F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1:C232"/>
    <mergeCell ref="C233:C234"/>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67:C268"/>
    <mergeCell ref="C269:C270"/>
    <mergeCell ref="C271:C272"/>
    <mergeCell ref="C273:C274"/>
    <mergeCell ref="C275:C276"/>
    <mergeCell ref="C287:C288"/>
    <mergeCell ref="C289:C290"/>
    <mergeCell ref="C277:C278"/>
    <mergeCell ref="C279:C280"/>
    <mergeCell ref="C281:C282"/>
    <mergeCell ref="C283:C284"/>
    <mergeCell ref="C285:C286"/>
  </mergeCells>
  <hyperlinks>
    <hyperlink ref="J2" location="'Index'!A1" display="'Index'!A1" xr:uid="{35CE1009-0BAD-43F0-BE42-544742AC8D0F}"/>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AFEF-39C8-4DDD-B0CE-153C754E7656}">
  <sheetPr codeName="Sheet1"/>
  <dimension ref="A1:IV191"/>
  <sheetViews>
    <sheetView showGridLines="0" zoomScale="90" zoomScaleNormal="90" workbookViewId="0">
      <pane ySplit="6" topLeftCell="A16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2058</v>
      </c>
      <c r="J2" s="38" t="s">
        <v>4539</v>
      </c>
    </row>
    <row r="3" spans="1:54" ht="16" x14ac:dyDescent="0.4">
      <c r="C3" s="1" t="s">
        <v>28</v>
      </c>
      <c r="D3" s="21" t="s">
        <v>2059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363</v>
      </c>
      <c r="C11" s="60" t="s">
        <v>364</v>
      </c>
      <c r="D11" s="54" t="s">
        <v>365</v>
      </c>
      <c r="E11" s="6" t="s">
        <v>98</v>
      </c>
      <c r="F11" s="19">
        <v>25000000</v>
      </c>
      <c r="G11" s="24">
        <v>88102.5</v>
      </c>
      <c r="H11" s="24">
        <v>3.79</v>
      </c>
      <c r="I11" s="31"/>
      <c r="J11" s="31"/>
      <c r="K11" s="35"/>
    </row>
    <row r="12" spans="1:54" x14ac:dyDescent="0.35">
      <c r="B12" s="8" t="s">
        <v>218</v>
      </c>
      <c r="C12" s="60" t="s">
        <v>219</v>
      </c>
      <c r="D12" s="54" t="s">
        <v>220</v>
      </c>
      <c r="E12" s="6" t="s">
        <v>221</v>
      </c>
      <c r="F12" s="19">
        <v>5000000</v>
      </c>
      <c r="G12" s="24">
        <v>86800</v>
      </c>
      <c r="H12" s="24">
        <v>3.73</v>
      </c>
      <c r="I12" s="31"/>
      <c r="J12" s="31"/>
      <c r="K12" s="35"/>
    </row>
    <row r="13" spans="1:54" x14ac:dyDescent="0.35">
      <c r="B13" s="8" t="s">
        <v>577</v>
      </c>
      <c r="C13" s="60" t="s">
        <v>578</v>
      </c>
      <c r="D13" s="54" t="s">
        <v>579</v>
      </c>
      <c r="E13" s="6" t="s">
        <v>221</v>
      </c>
      <c r="F13" s="19">
        <v>6045541</v>
      </c>
      <c r="G13" s="24">
        <v>81146.27</v>
      </c>
      <c r="H13" s="24">
        <v>3.49</v>
      </c>
      <c r="I13" s="31"/>
      <c r="J13" s="31"/>
      <c r="K13" s="35"/>
    </row>
    <row r="14" spans="1:54" x14ac:dyDescent="0.35">
      <c r="B14" s="8" t="s">
        <v>2060</v>
      </c>
      <c r="C14" s="60" t="s">
        <v>2061</v>
      </c>
      <c r="D14" s="54" t="s">
        <v>2062</v>
      </c>
      <c r="E14" s="6" t="s">
        <v>72</v>
      </c>
      <c r="F14" s="19">
        <v>1667886</v>
      </c>
      <c r="G14" s="24">
        <v>71530.63</v>
      </c>
      <c r="H14" s="24">
        <v>3.08</v>
      </c>
      <c r="I14" s="31"/>
      <c r="J14" s="31"/>
      <c r="K14" s="35"/>
    </row>
    <row r="15" spans="1:54" x14ac:dyDescent="0.35">
      <c r="B15" s="8" t="s">
        <v>277</v>
      </c>
      <c r="C15" s="60" t="s">
        <v>278</v>
      </c>
      <c r="D15" s="54" t="s">
        <v>279</v>
      </c>
      <c r="E15" s="6" t="s">
        <v>115</v>
      </c>
      <c r="F15" s="19">
        <v>1692647</v>
      </c>
      <c r="G15" s="24">
        <v>66852.789999999994</v>
      </c>
      <c r="H15" s="24">
        <v>2.88</v>
      </c>
      <c r="I15" s="31"/>
      <c r="J15" s="31"/>
      <c r="K15" s="35"/>
    </row>
    <row r="16" spans="1:54" x14ac:dyDescent="0.35">
      <c r="B16" s="8" t="s">
        <v>2063</v>
      </c>
      <c r="C16" s="60" t="s">
        <v>2064</v>
      </c>
      <c r="D16" s="54" t="s">
        <v>2065</v>
      </c>
      <c r="E16" s="6" t="s">
        <v>115</v>
      </c>
      <c r="F16" s="19">
        <v>1800000</v>
      </c>
      <c r="G16" s="24">
        <v>65206.8</v>
      </c>
      <c r="H16" s="24">
        <v>2.8</v>
      </c>
      <c r="I16" s="31"/>
      <c r="J16" s="31"/>
      <c r="K16" s="35"/>
    </row>
    <row r="17" spans="2:11" x14ac:dyDescent="0.35">
      <c r="B17" s="8" t="s">
        <v>2066</v>
      </c>
      <c r="C17" s="60" t="s">
        <v>659</v>
      </c>
      <c r="D17" s="54" t="s">
        <v>2067</v>
      </c>
      <c r="E17" s="6" t="s">
        <v>72</v>
      </c>
      <c r="F17" s="19">
        <v>1350000</v>
      </c>
      <c r="G17" s="24">
        <v>61219.8</v>
      </c>
      <c r="H17" s="24">
        <v>2.63</v>
      </c>
      <c r="I17" s="31"/>
      <c r="J17" s="31"/>
      <c r="K17" s="35"/>
    </row>
    <row r="18" spans="2:11" x14ac:dyDescent="0.35">
      <c r="B18" s="8" t="s">
        <v>228</v>
      </c>
      <c r="C18" s="60" t="s">
        <v>229</v>
      </c>
      <c r="D18" s="54" t="s">
        <v>230</v>
      </c>
      <c r="E18" s="6" t="s">
        <v>76</v>
      </c>
      <c r="F18" s="19">
        <v>250000</v>
      </c>
      <c r="G18" s="24">
        <v>60487.5</v>
      </c>
      <c r="H18" s="24">
        <v>2.6</v>
      </c>
      <c r="I18" s="31"/>
      <c r="J18" s="31"/>
      <c r="K18" s="35"/>
    </row>
    <row r="19" spans="2:11" x14ac:dyDescent="0.35">
      <c r="B19" s="8" t="s">
        <v>244</v>
      </c>
      <c r="C19" s="60" t="s">
        <v>245</v>
      </c>
      <c r="D19" s="54" t="s">
        <v>246</v>
      </c>
      <c r="E19" s="6" t="s">
        <v>119</v>
      </c>
      <c r="F19" s="19">
        <v>15598584</v>
      </c>
      <c r="G19" s="24">
        <v>56100.31</v>
      </c>
      <c r="H19" s="24">
        <v>2.41</v>
      </c>
      <c r="I19" s="31"/>
      <c r="J19" s="31"/>
      <c r="K19" s="35"/>
    </row>
    <row r="20" spans="2:11" x14ac:dyDescent="0.35">
      <c r="B20" s="8" t="s">
        <v>2068</v>
      </c>
      <c r="C20" s="60" t="s">
        <v>1546</v>
      </c>
      <c r="D20" s="54" t="s">
        <v>2069</v>
      </c>
      <c r="E20" s="6" t="s">
        <v>44</v>
      </c>
      <c r="F20" s="19">
        <v>18000000</v>
      </c>
      <c r="G20" s="24">
        <v>51651</v>
      </c>
      <c r="H20" s="24">
        <v>2.2200000000000002</v>
      </c>
      <c r="I20" s="31"/>
      <c r="J20" s="31"/>
      <c r="K20" s="35"/>
    </row>
    <row r="21" spans="2:11" x14ac:dyDescent="0.35">
      <c r="B21" s="8" t="s">
        <v>211</v>
      </c>
      <c r="C21" s="60" t="s">
        <v>212</v>
      </c>
      <c r="D21" s="54" t="s">
        <v>213</v>
      </c>
      <c r="E21" s="6" t="s">
        <v>131</v>
      </c>
      <c r="F21" s="19">
        <v>2700000</v>
      </c>
      <c r="G21" s="24">
        <v>50803.199999999997</v>
      </c>
      <c r="H21" s="24">
        <v>2.19</v>
      </c>
      <c r="I21" s="31"/>
      <c r="J21" s="31"/>
      <c r="K21" s="35"/>
    </row>
    <row r="22" spans="2:11" x14ac:dyDescent="0.35">
      <c r="B22" s="8" t="s">
        <v>2070</v>
      </c>
      <c r="C22" s="60" t="s">
        <v>748</v>
      </c>
      <c r="D22" s="54" t="s">
        <v>2071</v>
      </c>
      <c r="E22" s="6" t="s">
        <v>72</v>
      </c>
      <c r="F22" s="19">
        <v>7500000</v>
      </c>
      <c r="G22" s="24">
        <v>49245</v>
      </c>
      <c r="H22" s="24">
        <v>2.12</v>
      </c>
      <c r="I22" s="31"/>
      <c r="J22" s="31"/>
      <c r="K22" s="35"/>
    </row>
    <row r="23" spans="2:11" x14ac:dyDescent="0.35">
      <c r="B23" s="8" t="s">
        <v>2072</v>
      </c>
      <c r="C23" s="60" t="s">
        <v>2073</v>
      </c>
      <c r="D23" s="54" t="s">
        <v>2074</v>
      </c>
      <c r="E23" s="6" t="s">
        <v>961</v>
      </c>
      <c r="F23" s="19">
        <v>25000000</v>
      </c>
      <c r="G23" s="24">
        <v>48427.5</v>
      </c>
      <c r="H23" s="24">
        <v>2.08</v>
      </c>
      <c r="I23" s="31"/>
      <c r="J23" s="31"/>
      <c r="K23" s="35"/>
    </row>
    <row r="24" spans="2:11" x14ac:dyDescent="0.35">
      <c r="B24" s="8" t="s">
        <v>283</v>
      </c>
      <c r="C24" s="60" t="s">
        <v>284</v>
      </c>
      <c r="D24" s="54" t="s">
        <v>285</v>
      </c>
      <c r="E24" s="6" t="s">
        <v>119</v>
      </c>
      <c r="F24" s="19">
        <v>2100000</v>
      </c>
      <c r="G24" s="24">
        <v>48409.2</v>
      </c>
      <c r="H24" s="24">
        <v>2.08</v>
      </c>
      <c r="I24" s="31"/>
      <c r="J24" s="31"/>
      <c r="K24" s="35"/>
    </row>
    <row r="25" spans="2:11" x14ac:dyDescent="0.35">
      <c r="B25" s="8" t="s">
        <v>59</v>
      </c>
      <c r="C25" s="60" t="s">
        <v>60</v>
      </c>
      <c r="D25" s="54" t="s">
        <v>61</v>
      </c>
      <c r="E25" s="6" t="s">
        <v>44</v>
      </c>
      <c r="F25" s="19">
        <v>4500000</v>
      </c>
      <c r="G25" s="24">
        <v>48080.25</v>
      </c>
      <c r="H25" s="24">
        <v>2.0699999999999998</v>
      </c>
      <c r="I25" s="31"/>
      <c r="J25" s="31"/>
      <c r="K25" s="35"/>
    </row>
    <row r="26" spans="2:11" x14ac:dyDescent="0.35">
      <c r="B26" s="8" t="s">
        <v>150</v>
      </c>
      <c r="C26" s="60" t="s">
        <v>151</v>
      </c>
      <c r="D26" s="54" t="s">
        <v>152</v>
      </c>
      <c r="E26" s="6" t="s">
        <v>153</v>
      </c>
      <c r="F26" s="19">
        <v>18000000</v>
      </c>
      <c r="G26" s="24">
        <v>47656.800000000003</v>
      </c>
      <c r="H26" s="24">
        <v>2.0499999999999998</v>
      </c>
      <c r="I26" s="31"/>
      <c r="J26" s="31"/>
      <c r="K26" s="35"/>
    </row>
    <row r="27" spans="2:11" x14ac:dyDescent="0.35">
      <c r="B27" s="8" t="s">
        <v>2075</v>
      </c>
      <c r="C27" s="60" t="s">
        <v>2076</v>
      </c>
      <c r="D27" s="54" t="s">
        <v>2077</v>
      </c>
      <c r="E27" s="6" t="s">
        <v>143</v>
      </c>
      <c r="F27" s="19">
        <v>2700000</v>
      </c>
      <c r="G27" s="24">
        <v>47606.400000000001</v>
      </c>
      <c r="H27" s="24">
        <v>2.0499999999999998</v>
      </c>
      <c r="I27" s="31"/>
      <c r="J27" s="31"/>
      <c r="K27" s="35"/>
    </row>
    <row r="28" spans="2:11" x14ac:dyDescent="0.35">
      <c r="B28" s="8" t="s">
        <v>140</v>
      </c>
      <c r="C28" s="60" t="s">
        <v>141</v>
      </c>
      <c r="D28" s="54" t="s">
        <v>142</v>
      </c>
      <c r="E28" s="6" t="s">
        <v>143</v>
      </c>
      <c r="F28" s="19">
        <v>9000000</v>
      </c>
      <c r="G28" s="24">
        <v>46246.5</v>
      </c>
      <c r="H28" s="24">
        <v>1.99</v>
      </c>
      <c r="I28" s="31"/>
      <c r="J28" s="31"/>
      <c r="K28" s="35"/>
    </row>
    <row r="29" spans="2:11" x14ac:dyDescent="0.35">
      <c r="B29" s="8" t="s">
        <v>437</v>
      </c>
      <c r="C29" s="60" t="s">
        <v>438</v>
      </c>
      <c r="D29" s="54" t="s">
        <v>439</v>
      </c>
      <c r="E29" s="6" t="s">
        <v>115</v>
      </c>
      <c r="F29" s="19">
        <v>2929497</v>
      </c>
      <c r="G29" s="24">
        <v>46165.94</v>
      </c>
      <c r="H29" s="24">
        <v>1.99</v>
      </c>
      <c r="I29" s="31"/>
      <c r="J29" s="31"/>
      <c r="K29" s="35"/>
    </row>
    <row r="30" spans="2:11" x14ac:dyDescent="0.35">
      <c r="B30" s="8" t="s">
        <v>132</v>
      </c>
      <c r="C30" s="60" t="s">
        <v>133</v>
      </c>
      <c r="D30" s="54" t="s">
        <v>134</v>
      </c>
      <c r="E30" s="6" t="s">
        <v>135</v>
      </c>
      <c r="F30" s="19">
        <v>2700000</v>
      </c>
      <c r="G30" s="24">
        <v>45079.199999999997</v>
      </c>
      <c r="H30" s="24">
        <v>1.94</v>
      </c>
      <c r="I30" s="31"/>
      <c r="J30" s="31"/>
      <c r="K30" s="35"/>
    </row>
    <row r="31" spans="2:11" x14ac:dyDescent="0.35">
      <c r="B31" s="8" t="s">
        <v>178</v>
      </c>
      <c r="C31" s="60" t="s">
        <v>179</v>
      </c>
      <c r="D31" s="54" t="s">
        <v>180</v>
      </c>
      <c r="E31" s="6" t="s">
        <v>84</v>
      </c>
      <c r="F31" s="19">
        <v>9404856</v>
      </c>
      <c r="G31" s="24">
        <v>44494.37</v>
      </c>
      <c r="H31" s="24">
        <v>1.91</v>
      </c>
      <c r="I31" s="31"/>
      <c r="J31" s="31"/>
      <c r="K31" s="35"/>
    </row>
    <row r="32" spans="2:11" x14ac:dyDescent="0.35">
      <c r="B32" s="8" t="s">
        <v>2078</v>
      </c>
      <c r="C32" s="60" t="s">
        <v>2079</v>
      </c>
      <c r="D32" s="54" t="s">
        <v>2080</v>
      </c>
      <c r="E32" s="6" t="s">
        <v>153</v>
      </c>
      <c r="F32" s="19">
        <v>29107786</v>
      </c>
      <c r="G32" s="24">
        <v>44144.87</v>
      </c>
      <c r="H32" s="24">
        <v>1.9</v>
      </c>
      <c r="I32" s="31"/>
      <c r="J32" s="31"/>
      <c r="K32" s="35"/>
    </row>
    <row r="33" spans="2:11" x14ac:dyDescent="0.35">
      <c r="B33" s="8" t="s">
        <v>160</v>
      </c>
      <c r="C33" s="60" t="s">
        <v>161</v>
      </c>
      <c r="D33" s="54" t="s">
        <v>162</v>
      </c>
      <c r="E33" s="6" t="s">
        <v>163</v>
      </c>
      <c r="F33" s="19">
        <v>1200000</v>
      </c>
      <c r="G33" s="24">
        <v>43515.6</v>
      </c>
      <c r="H33" s="24">
        <v>1.87</v>
      </c>
      <c r="I33" s="31"/>
      <c r="J33" s="31"/>
      <c r="K33" s="35"/>
    </row>
    <row r="34" spans="2:11" x14ac:dyDescent="0.35">
      <c r="B34" s="8" t="s">
        <v>1866</v>
      </c>
      <c r="C34" s="60" t="s">
        <v>1867</v>
      </c>
      <c r="D34" s="54" t="s">
        <v>1868</v>
      </c>
      <c r="E34" s="6" t="s">
        <v>143</v>
      </c>
      <c r="F34" s="19">
        <v>2700000</v>
      </c>
      <c r="G34" s="24">
        <v>42813.9</v>
      </c>
      <c r="H34" s="24">
        <v>1.84</v>
      </c>
      <c r="I34" s="31"/>
      <c r="J34" s="31"/>
      <c r="K34" s="35"/>
    </row>
    <row r="35" spans="2:11" x14ac:dyDescent="0.35">
      <c r="B35" s="8" t="s">
        <v>428</v>
      </c>
      <c r="C35" s="60" t="s">
        <v>429</v>
      </c>
      <c r="D35" s="54" t="s">
        <v>430</v>
      </c>
      <c r="E35" s="6" t="s">
        <v>72</v>
      </c>
      <c r="F35" s="19">
        <v>13500000</v>
      </c>
      <c r="G35" s="24">
        <v>41944.5</v>
      </c>
      <c r="H35" s="24">
        <v>1.8</v>
      </c>
      <c r="I35" s="31"/>
      <c r="J35" s="31"/>
      <c r="K35" s="35"/>
    </row>
    <row r="36" spans="2:11" x14ac:dyDescent="0.35">
      <c r="B36" s="8" t="s">
        <v>354</v>
      </c>
      <c r="C36" s="60" t="s">
        <v>355</v>
      </c>
      <c r="D36" s="54" t="s">
        <v>356</v>
      </c>
      <c r="E36" s="6" t="s">
        <v>131</v>
      </c>
      <c r="F36" s="19">
        <v>100000000</v>
      </c>
      <c r="G36" s="24">
        <v>40540</v>
      </c>
      <c r="H36" s="24">
        <v>1.74</v>
      </c>
      <c r="I36" s="31"/>
      <c r="J36" s="31"/>
      <c r="K36" s="35"/>
    </row>
    <row r="37" spans="2:11" x14ac:dyDescent="0.35">
      <c r="B37" s="8" t="s">
        <v>136</v>
      </c>
      <c r="C37" s="60" t="s">
        <v>137</v>
      </c>
      <c r="D37" s="54" t="s">
        <v>138</v>
      </c>
      <c r="E37" s="6" t="s">
        <v>139</v>
      </c>
      <c r="F37" s="19">
        <v>105709</v>
      </c>
      <c r="G37" s="24">
        <v>38885.06</v>
      </c>
      <c r="H37" s="24">
        <v>1.67</v>
      </c>
      <c r="I37" s="31"/>
      <c r="J37" s="31"/>
      <c r="K37" s="35"/>
    </row>
    <row r="38" spans="2:11" x14ac:dyDescent="0.35">
      <c r="B38" s="8" t="s">
        <v>254</v>
      </c>
      <c r="C38" s="60" t="s">
        <v>255</v>
      </c>
      <c r="D38" s="54" t="s">
        <v>256</v>
      </c>
      <c r="E38" s="6" t="s">
        <v>257</v>
      </c>
      <c r="F38" s="19">
        <v>9393514</v>
      </c>
      <c r="G38" s="24">
        <v>38508.71</v>
      </c>
      <c r="H38" s="24">
        <v>1.66</v>
      </c>
      <c r="I38" s="31"/>
      <c r="J38" s="31"/>
      <c r="K38" s="35"/>
    </row>
    <row r="39" spans="2:11" x14ac:dyDescent="0.35">
      <c r="B39" s="8" t="s">
        <v>95</v>
      </c>
      <c r="C39" s="60" t="s">
        <v>96</v>
      </c>
      <c r="D39" s="54" t="s">
        <v>97</v>
      </c>
      <c r="E39" s="6" t="s">
        <v>98</v>
      </c>
      <c r="F39" s="19">
        <v>998300</v>
      </c>
      <c r="G39" s="24">
        <v>38017.26</v>
      </c>
      <c r="H39" s="24">
        <v>1.64</v>
      </c>
      <c r="I39" s="31"/>
      <c r="J39" s="31"/>
      <c r="K39" s="35"/>
    </row>
    <row r="40" spans="2:11" x14ac:dyDescent="0.35">
      <c r="B40" s="8" t="s">
        <v>181</v>
      </c>
      <c r="C40" s="60" t="s">
        <v>182</v>
      </c>
      <c r="D40" s="54" t="s">
        <v>183</v>
      </c>
      <c r="E40" s="6" t="s">
        <v>184</v>
      </c>
      <c r="F40" s="19">
        <v>1800000</v>
      </c>
      <c r="G40" s="24">
        <v>37731.599999999999</v>
      </c>
      <c r="H40" s="24">
        <v>1.62</v>
      </c>
      <c r="I40" s="31"/>
      <c r="J40" s="31"/>
      <c r="K40" s="35"/>
    </row>
    <row r="41" spans="2:11" x14ac:dyDescent="0.35">
      <c r="B41" s="8" t="s">
        <v>128</v>
      </c>
      <c r="C41" s="60" t="s">
        <v>129</v>
      </c>
      <c r="D41" s="54" t="s">
        <v>130</v>
      </c>
      <c r="E41" s="6" t="s">
        <v>131</v>
      </c>
      <c r="F41" s="19">
        <v>900000</v>
      </c>
      <c r="G41" s="24">
        <v>37123.199999999997</v>
      </c>
      <c r="H41" s="24">
        <v>1.6</v>
      </c>
      <c r="I41" s="31"/>
      <c r="J41" s="31"/>
      <c r="K41" s="35"/>
    </row>
    <row r="42" spans="2:11" x14ac:dyDescent="0.35">
      <c r="B42" s="8" t="s">
        <v>1101</v>
      </c>
      <c r="C42" s="60" t="s">
        <v>1102</v>
      </c>
      <c r="D42" s="54" t="s">
        <v>1103</v>
      </c>
      <c r="E42" s="6" t="s">
        <v>115</v>
      </c>
      <c r="F42" s="19">
        <v>3900000</v>
      </c>
      <c r="G42" s="24">
        <v>37118.25</v>
      </c>
      <c r="H42" s="24">
        <v>1.6</v>
      </c>
      <c r="I42" s="31"/>
      <c r="J42" s="31"/>
      <c r="K42" s="35"/>
    </row>
    <row r="43" spans="2:11" x14ac:dyDescent="0.35">
      <c r="B43" s="8" t="s">
        <v>105</v>
      </c>
      <c r="C43" s="60" t="s">
        <v>106</v>
      </c>
      <c r="D43" s="54" t="s">
        <v>107</v>
      </c>
      <c r="E43" s="6" t="s">
        <v>98</v>
      </c>
      <c r="F43" s="19">
        <v>900000</v>
      </c>
      <c r="G43" s="24">
        <v>36698.400000000001</v>
      </c>
      <c r="H43" s="24">
        <v>1.58</v>
      </c>
      <c r="I43" s="31"/>
      <c r="J43" s="31"/>
      <c r="K43" s="35"/>
    </row>
    <row r="44" spans="2:11" x14ac:dyDescent="0.35">
      <c r="B44" s="8" t="s">
        <v>171</v>
      </c>
      <c r="C44" s="60" t="s">
        <v>172</v>
      </c>
      <c r="D44" s="54" t="s">
        <v>173</v>
      </c>
      <c r="E44" s="6" t="s">
        <v>127</v>
      </c>
      <c r="F44" s="19">
        <v>7610991</v>
      </c>
      <c r="G44" s="24">
        <v>36426.199999999997</v>
      </c>
      <c r="H44" s="24">
        <v>1.57</v>
      </c>
      <c r="I44" s="31"/>
      <c r="J44" s="31"/>
      <c r="K44" s="35"/>
    </row>
    <row r="45" spans="2:11" x14ac:dyDescent="0.35">
      <c r="B45" s="8" t="s">
        <v>596</v>
      </c>
      <c r="C45" s="60" t="s">
        <v>597</v>
      </c>
      <c r="D45" s="54" t="s">
        <v>598</v>
      </c>
      <c r="E45" s="6" t="s">
        <v>221</v>
      </c>
      <c r="F45" s="19">
        <v>6300373</v>
      </c>
      <c r="G45" s="24">
        <v>35354.54</v>
      </c>
      <c r="H45" s="24">
        <v>1.52</v>
      </c>
      <c r="I45" s="31"/>
      <c r="J45" s="31"/>
      <c r="K45" s="35"/>
    </row>
    <row r="46" spans="2:11" x14ac:dyDescent="0.35">
      <c r="B46" s="8" t="s">
        <v>2081</v>
      </c>
      <c r="C46" s="60" t="s">
        <v>2082</v>
      </c>
      <c r="D46" s="54" t="s">
        <v>2083</v>
      </c>
      <c r="E46" s="6" t="s">
        <v>135</v>
      </c>
      <c r="F46" s="19">
        <v>2000000</v>
      </c>
      <c r="G46" s="24">
        <v>35300</v>
      </c>
      <c r="H46" s="24">
        <v>1.52</v>
      </c>
      <c r="I46" s="31"/>
      <c r="J46" s="31"/>
      <c r="K46" s="35"/>
    </row>
    <row r="47" spans="2:11" x14ac:dyDescent="0.35">
      <c r="B47" s="8" t="s">
        <v>2084</v>
      </c>
      <c r="C47" s="60" t="s">
        <v>2085</v>
      </c>
      <c r="D47" s="54" t="s">
        <v>2086</v>
      </c>
      <c r="E47" s="6" t="s">
        <v>76</v>
      </c>
      <c r="F47" s="19">
        <v>1800000</v>
      </c>
      <c r="G47" s="24">
        <v>34313.4</v>
      </c>
      <c r="H47" s="24">
        <v>1.48</v>
      </c>
      <c r="I47" s="31"/>
      <c r="J47" s="31"/>
      <c r="K47" s="35"/>
    </row>
    <row r="48" spans="2:11" x14ac:dyDescent="0.35">
      <c r="B48" s="8" t="s">
        <v>2087</v>
      </c>
      <c r="C48" s="60" t="s">
        <v>2088</v>
      </c>
      <c r="D48" s="54" t="s">
        <v>2089</v>
      </c>
      <c r="E48" s="6" t="s">
        <v>143</v>
      </c>
      <c r="F48" s="19">
        <v>6315774</v>
      </c>
      <c r="G48" s="24">
        <v>33198.870000000003</v>
      </c>
      <c r="H48" s="24">
        <v>1.43</v>
      </c>
      <c r="I48" s="31"/>
      <c r="J48" s="31"/>
      <c r="K48" s="35"/>
    </row>
    <row r="49" spans="2:11" x14ac:dyDescent="0.35">
      <c r="B49" s="8" t="s">
        <v>620</v>
      </c>
      <c r="C49" s="60" t="s">
        <v>621</v>
      </c>
      <c r="D49" s="54" t="s">
        <v>622</v>
      </c>
      <c r="E49" s="6" t="s">
        <v>184</v>
      </c>
      <c r="F49" s="19">
        <v>311000</v>
      </c>
      <c r="G49" s="24">
        <v>31555.62</v>
      </c>
      <c r="H49" s="24">
        <v>1.36</v>
      </c>
      <c r="I49" s="31"/>
      <c r="J49" s="31"/>
      <c r="K49" s="35"/>
    </row>
    <row r="50" spans="2:11" x14ac:dyDescent="0.35">
      <c r="B50" s="8" t="s">
        <v>2090</v>
      </c>
      <c r="C50" s="60" t="s">
        <v>2091</v>
      </c>
      <c r="D50" s="54" t="s">
        <v>2092</v>
      </c>
      <c r="E50" s="6" t="s">
        <v>243</v>
      </c>
      <c r="F50" s="19">
        <v>1000000</v>
      </c>
      <c r="G50" s="24">
        <v>29715</v>
      </c>
      <c r="H50" s="24">
        <v>1.28</v>
      </c>
      <c r="I50" s="31"/>
      <c r="J50" s="31"/>
      <c r="K50" s="35"/>
    </row>
    <row r="51" spans="2:11" x14ac:dyDescent="0.35">
      <c r="B51" s="8" t="s">
        <v>280</v>
      </c>
      <c r="C51" s="60" t="s">
        <v>281</v>
      </c>
      <c r="D51" s="54" t="s">
        <v>282</v>
      </c>
      <c r="E51" s="6" t="s">
        <v>131</v>
      </c>
      <c r="F51" s="19">
        <v>3500000</v>
      </c>
      <c r="G51" s="24">
        <v>29617</v>
      </c>
      <c r="H51" s="24">
        <v>1.27</v>
      </c>
      <c r="I51" s="31"/>
      <c r="J51" s="31"/>
      <c r="K51" s="35"/>
    </row>
    <row r="52" spans="2:11" x14ac:dyDescent="0.35">
      <c r="B52" s="8" t="s">
        <v>336</v>
      </c>
      <c r="C52" s="60" t="s">
        <v>337</v>
      </c>
      <c r="D52" s="54" t="s">
        <v>338</v>
      </c>
      <c r="E52" s="6" t="s">
        <v>123</v>
      </c>
      <c r="F52" s="19">
        <v>3000000</v>
      </c>
      <c r="G52" s="24">
        <v>28903.5</v>
      </c>
      <c r="H52" s="24">
        <v>1.24</v>
      </c>
      <c r="I52" s="31"/>
      <c r="J52" s="31"/>
      <c r="K52" s="35"/>
    </row>
    <row r="53" spans="2:11" x14ac:dyDescent="0.35">
      <c r="B53" s="8" t="s">
        <v>2093</v>
      </c>
      <c r="C53" s="60" t="s">
        <v>2094</v>
      </c>
      <c r="D53" s="54" t="s">
        <v>2095</v>
      </c>
      <c r="E53" s="6" t="s">
        <v>119</v>
      </c>
      <c r="F53" s="19">
        <v>1200000</v>
      </c>
      <c r="G53" s="24">
        <v>28036.799999999999</v>
      </c>
      <c r="H53" s="24">
        <v>1.21</v>
      </c>
      <c r="I53" s="31"/>
      <c r="J53" s="31"/>
      <c r="K53" s="35"/>
    </row>
    <row r="54" spans="2:11" x14ac:dyDescent="0.35">
      <c r="B54" s="8" t="s">
        <v>504</v>
      </c>
      <c r="C54" s="60" t="s">
        <v>505</v>
      </c>
      <c r="D54" s="54" t="s">
        <v>506</v>
      </c>
      <c r="E54" s="6" t="s">
        <v>111</v>
      </c>
      <c r="F54" s="19">
        <v>180000</v>
      </c>
      <c r="G54" s="24">
        <v>27790.2</v>
      </c>
      <c r="H54" s="24">
        <v>1.2</v>
      </c>
      <c r="I54" s="31"/>
      <c r="J54" s="31"/>
      <c r="K54" s="35"/>
    </row>
    <row r="55" spans="2:11" x14ac:dyDescent="0.35">
      <c r="B55" s="8" t="s">
        <v>2096</v>
      </c>
      <c r="C55" s="60" t="s">
        <v>2097</v>
      </c>
      <c r="D55" s="54" t="s">
        <v>2098</v>
      </c>
      <c r="E55" s="6" t="s">
        <v>455</v>
      </c>
      <c r="F55" s="19">
        <v>900000</v>
      </c>
      <c r="G55" s="24">
        <v>27493.200000000001</v>
      </c>
      <c r="H55" s="24">
        <v>1.18</v>
      </c>
      <c r="I55" s="31"/>
      <c r="J55" s="31"/>
      <c r="K55" s="35"/>
    </row>
    <row r="56" spans="2:11" x14ac:dyDescent="0.35">
      <c r="B56" s="8" t="s">
        <v>2099</v>
      </c>
      <c r="C56" s="60" t="s">
        <v>2100</v>
      </c>
      <c r="D56" s="54" t="s">
        <v>2101</v>
      </c>
      <c r="E56" s="6" t="s">
        <v>76</v>
      </c>
      <c r="F56" s="19">
        <v>500000</v>
      </c>
      <c r="G56" s="24">
        <v>26435</v>
      </c>
      <c r="H56" s="24">
        <v>1.1399999999999999</v>
      </c>
      <c r="I56" s="31"/>
      <c r="J56" s="31"/>
      <c r="K56" s="35"/>
    </row>
    <row r="57" spans="2:11" x14ac:dyDescent="0.35">
      <c r="B57" s="8" t="s">
        <v>516</v>
      </c>
      <c r="C57" s="60" t="s">
        <v>517</v>
      </c>
      <c r="D57" s="54" t="s">
        <v>518</v>
      </c>
      <c r="E57" s="6" t="s">
        <v>119</v>
      </c>
      <c r="F57" s="19">
        <v>3240200</v>
      </c>
      <c r="G57" s="24">
        <v>24628.76</v>
      </c>
      <c r="H57" s="24">
        <v>1.06</v>
      </c>
      <c r="I57" s="31"/>
      <c r="J57" s="31"/>
      <c r="K57" s="35"/>
    </row>
    <row r="58" spans="2:11" x14ac:dyDescent="0.35">
      <c r="B58" s="8" t="s">
        <v>2102</v>
      </c>
      <c r="C58" s="60" t="s">
        <v>2103</v>
      </c>
      <c r="D58" s="54" t="s">
        <v>2104</v>
      </c>
      <c r="E58" s="6" t="s">
        <v>76</v>
      </c>
      <c r="F58" s="19">
        <v>6000000</v>
      </c>
      <c r="G58" s="24">
        <v>23754</v>
      </c>
      <c r="H58" s="24">
        <v>1.02</v>
      </c>
      <c r="I58" s="31"/>
      <c r="J58" s="31"/>
      <c r="K58" s="35"/>
    </row>
    <row r="59" spans="2:11" x14ac:dyDescent="0.35">
      <c r="B59" s="8" t="s">
        <v>237</v>
      </c>
      <c r="C59" s="60" t="s">
        <v>238</v>
      </c>
      <c r="D59" s="54" t="s">
        <v>239</v>
      </c>
      <c r="E59" s="6" t="s">
        <v>119</v>
      </c>
      <c r="F59" s="19">
        <v>1658900</v>
      </c>
      <c r="G59" s="24">
        <v>23050.42</v>
      </c>
      <c r="H59" s="24">
        <v>0.99</v>
      </c>
      <c r="I59" s="31"/>
      <c r="J59" s="31"/>
      <c r="K59" s="35"/>
    </row>
    <row r="60" spans="2:11" x14ac:dyDescent="0.35">
      <c r="C60" s="58" t="s">
        <v>185</v>
      </c>
      <c r="D60" s="54"/>
      <c r="E60" s="6"/>
      <c r="F60" s="19"/>
      <c r="G60" s="25">
        <v>2163925.8199999998</v>
      </c>
      <c r="H60" s="25">
        <v>93.09</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9" t="s">
        <v>4</v>
      </c>
      <c r="D64" s="54"/>
      <c r="E64" s="6"/>
      <c r="F64" s="19"/>
      <c r="G64" s="24"/>
      <c r="H64" s="24"/>
      <c r="I64" s="31"/>
      <c r="J64" s="31"/>
      <c r="K64" s="35"/>
    </row>
    <row r="65" spans="2:11" x14ac:dyDescent="0.35">
      <c r="B65" s="8" t="s">
        <v>388</v>
      </c>
      <c r="C65" s="60" t="s">
        <v>389</v>
      </c>
      <c r="D65" s="54" t="s">
        <v>390</v>
      </c>
      <c r="E65" s="6" t="s">
        <v>250</v>
      </c>
      <c r="F65" s="19">
        <v>2562406</v>
      </c>
      <c r="G65" s="62">
        <v>0</v>
      </c>
      <c r="H65" s="24" t="s">
        <v>4856</v>
      </c>
      <c r="I65" s="31"/>
      <c r="J65" s="31"/>
      <c r="K65" s="35" t="s">
        <v>4953</v>
      </c>
    </row>
    <row r="66" spans="2:11" x14ac:dyDescent="0.35">
      <c r="C66" s="58" t="s">
        <v>185</v>
      </c>
      <c r="D66" s="54"/>
      <c r="E66" s="6"/>
      <c r="F66" s="19"/>
      <c r="G66" s="63">
        <v>0</v>
      </c>
      <c r="H66" s="25" t="s">
        <v>4856</v>
      </c>
      <c r="I66" s="31"/>
      <c r="J66" s="31"/>
      <c r="K66" s="35"/>
    </row>
    <row r="67" spans="2:11" x14ac:dyDescent="0.35">
      <c r="C67" s="57"/>
      <c r="D67" s="54"/>
      <c r="E67" s="6"/>
      <c r="F67" s="19"/>
      <c r="G67" s="24"/>
      <c r="H67" s="24"/>
      <c r="I67" s="31"/>
      <c r="J67" s="31"/>
      <c r="K67" s="35"/>
    </row>
    <row r="68" spans="2:11" x14ac:dyDescent="0.35">
      <c r="C68" s="58" t="s">
        <v>5</v>
      </c>
      <c r="D68" s="54"/>
      <c r="E68" s="6"/>
      <c r="F68" s="19"/>
      <c r="G68" s="24"/>
      <c r="H68" s="24"/>
      <c r="I68" s="31"/>
      <c r="J68" s="31"/>
      <c r="K68" s="35"/>
    </row>
    <row r="69" spans="2:11" x14ac:dyDescent="0.35">
      <c r="C69" s="57"/>
      <c r="D69" s="54"/>
      <c r="E69" s="6"/>
      <c r="F69" s="19"/>
      <c r="G69" s="24"/>
      <c r="H69" s="24"/>
      <c r="I69" s="31"/>
      <c r="J69" s="31"/>
      <c r="K69" s="35"/>
    </row>
    <row r="70" spans="2:11" x14ac:dyDescent="0.35">
      <c r="C70" s="58" t="s">
        <v>6</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8" t="s">
        <v>7</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8</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9</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10</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11</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A82" s="10"/>
      <c r="B82" s="28"/>
      <c r="C82" s="58" t="s">
        <v>13</v>
      </c>
      <c r="D82" s="54"/>
      <c r="E82" s="6"/>
      <c r="F82" s="19"/>
      <c r="G82" s="24"/>
      <c r="H82" s="24"/>
      <c r="I82" s="31"/>
      <c r="J82" s="31"/>
      <c r="K82" s="35"/>
    </row>
    <row r="83" spans="1:11" x14ac:dyDescent="0.35">
      <c r="A83" s="28"/>
      <c r="B83" s="28"/>
      <c r="C83" s="58" t="s">
        <v>14</v>
      </c>
      <c r="D83" s="54"/>
      <c r="E83" s="6"/>
      <c r="F83" s="19"/>
      <c r="G83" s="24" t="s">
        <v>2</v>
      </c>
      <c r="H83" s="24" t="s">
        <v>2</v>
      </c>
      <c r="I83" s="31"/>
      <c r="J83" s="31"/>
      <c r="K83" s="35"/>
    </row>
    <row r="84" spans="1:11" x14ac:dyDescent="0.35">
      <c r="A84" s="28"/>
      <c r="B84" s="28"/>
      <c r="C84" s="58"/>
      <c r="D84" s="54"/>
      <c r="E84" s="6"/>
      <c r="F84" s="19"/>
      <c r="G84" s="24"/>
      <c r="H84" s="24"/>
      <c r="I84" s="31"/>
      <c r="J84" s="31"/>
      <c r="K84" s="35"/>
    </row>
    <row r="85" spans="1:11" x14ac:dyDescent="0.35">
      <c r="A85" s="28"/>
      <c r="B85" s="28"/>
      <c r="C85" s="58" t="s">
        <v>15</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C87" s="59" t="s">
        <v>16</v>
      </c>
      <c r="D87" s="54"/>
      <c r="E87" s="6"/>
      <c r="F87" s="19"/>
      <c r="G87" s="24"/>
      <c r="H87" s="24"/>
      <c r="I87" s="31"/>
      <c r="J87" s="31"/>
      <c r="K87" s="35"/>
    </row>
    <row r="88" spans="1:11" x14ac:dyDescent="0.35">
      <c r="B88" s="8" t="s">
        <v>1134</v>
      </c>
      <c r="C88" s="60" t="s">
        <v>1135</v>
      </c>
      <c r="D88" s="54" t="s">
        <v>1136</v>
      </c>
      <c r="E88" s="6" t="s">
        <v>196</v>
      </c>
      <c r="F88" s="19">
        <v>15000000</v>
      </c>
      <c r="G88" s="24">
        <v>14928.54</v>
      </c>
      <c r="H88" s="24">
        <v>0.64</v>
      </c>
      <c r="I88" s="31">
        <v>5.1393000000000004</v>
      </c>
      <c r="J88" s="31"/>
      <c r="K88" s="35"/>
    </row>
    <row r="89" spans="1:11" x14ac:dyDescent="0.35">
      <c r="B89" s="8" t="s">
        <v>2105</v>
      </c>
      <c r="C89" s="60" t="s">
        <v>2106</v>
      </c>
      <c r="D89" s="54" t="s">
        <v>2107</v>
      </c>
      <c r="E89" s="6" t="s">
        <v>196</v>
      </c>
      <c r="F89" s="19">
        <v>10000000</v>
      </c>
      <c r="G89" s="24">
        <v>9871.48</v>
      </c>
      <c r="H89" s="24">
        <v>0.42</v>
      </c>
      <c r="I89" s="31">
        <v>5.2801</v>
      </c>
      <c r="J89" s="31"/>
      <c r="K89" s="35"/>
    </row>
    <row r="90" spans="1:11" x14ac:dyDescent="0.35">
      <c r="B90" s="8" t="s">
        <v>193</v>
      </c>
      <c r="C90" s="60" t="s">
        <v>194</v>
      </c>
      <c r="D90" s="54" t="s">
        <v>195</v>
      </c>
      <c r="E90" s="6" t="s">
        <v>196</v>
      </c>
      <c r="F90" s="19">
        <v>3000000</v>
      </c>
      <c r="G90" s="24">
        <v>2911.34</v>
      </c>
      <c r="H90" s="24">
        <v>0.13</v>
      </c>
      <c r="I90" s="31">
        <v>5.5027999999999997</v>
      </c>
      <c r="J90" s="31"/>
      <c r="K90" s="35"/>
    </row>
    <row r="91" spans="1:11" x14ac:dyDescent="0.35">
      <c r="C91" s="58" t="s">
        <v>185</v>
      </c>
      <c r="D91" s="54"/>
      <c r="E91" s="6"/>
      <c r="F91" s="19"/>
      <c r="G91" s="25">
        <v>27711.360000000001</v>
      </c>
      <c r="H91" s="25">
        <v>1.19</v>
      </c>
      <c r="I91" s="31"/>
      <c r="J91" s="31"/>
      <c r="K91" s="35"/>
    </row>
    <row r="92" spans="1:11" x14ac:dyDescent="0.35">
      <c r="C92" s="57"/>
      <c r="D92" s="54"/>
      <c r="E92" s="6"/>
      <c r="F92" s="19"/>
      <c r="G92" s="24"/>
      <c r="H92" s="24"/>
      <c r="I92" s="31"/>
      <c r="J92" s="31"/>
      <c r="K92" s="35"/>
    </row>
    <row r="93" spans="1:11" x14ac:dyDescent="0.35">
      <c r="C93" s="58" t="s">
        <v>17</v>
      </c>
      <c r="D93" s="54"/>
      <c r="E93" s="6"/>
      <c r="F93" s="19"/>
      <c r="G93" s="24" t="s">
        <v>2</v>
      </c>
      <c r="H93" s="24" t="s">
        <v>2</v>
      </c>
      <c r="I93" s="31"/>
      <c r="J93" s="31"/>
      <c r="K93" s="35"/>
    </row>
    <row r="94" spans="1:11" x14ac:dyDescent="0.35">
      <c r="C94" s="57"/>
      <c r="D94" s="54"/>
      <c r="E94" s="6"/>
      <c r="F94" s="19"/>
      <c r="G94" s="24"/>
      <c r="H94" s="24"/>
      <c r="I94" s="31"/>
      <c r="J94" s="31"/>
      <c r="K94" s="35"/>
    </row>
    <row r="95" spans="1:11" x14ac:dyDescent="0.35">
      <c r="C95" s="58" t="s">
        <v>18</v>
      </c>
      <c r="D95" s="54"/>
      <c r="E95" s="6"/>
      <c r="F95" s="19"/>
      <c r="G95" s="24" t="s">
        <v>2</v>
      </c>
      <c r="H95" s="24" t="s">
        <v>2</v>
      </c>
      <c r="I95" s="31"/>
      <c r="J95" s="31"/>
      <c r="K95" s="35"/>
    </row>
    <row r="96" spans="1:11" x14ac:dyDescent="0.35">
      <c r="C96" s="57"/>
      <c r="D96" s="54"/>
      <c r="E96" s="6"/>
      <c r="F96" s="19"/>
      <c r="G96" s="24"/>
      <c r="H96" s="24"/>
      <c r="I96" s="31"/>
      <c r="J96" s="31"/>
      <c r="K96" s="35"/>
    </row>
    <row r="97" spans="1:54" x14ac:dyDescent="0.35">
      <c r="A97" s="10"/>
      <c r="B97" s="28"/>
      <c r="C97" s="58" t="s">
        <v>19</v>
      </c>
      <c r="D97" s="54"/>
      <c r="E97" s="6"/>
      <c r="F97" s="19"/>
      <c r="G97" s="24"/>
      <c r="H97" s="24"/>
      <c r="I97" s="31"/>
      <c r="J97" s="31"/>
      <c r="K97" s="35"/>
    </row>
    <row r="98" spans="1:54" x14ac:dyDescent="0.35">
      <c r="A98" s="28"/>
      <c r="B98" s="28"/>
      <c r="C98" s="58" t="s">
        <v>20</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21</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A102" s="28"/>
      <c r="B102" s="28"/>
      <c r="C102" s="58" t="s">
        <v>22</v>
      </c>
      <c r="D102" s="54"/>
      <c r="E102" s="6"/>
      <c r="F102" s="19"/>
      <c r="G102" s="24" t="s">
        <v>2</v>
      </c>
      <c r="H102" s="24" t="s">
        <v>2</v>
      </c>
      <c r="I102" s="31"/>
      <c r="J102" s="31"/>
      <c r="K102" s="35"/>
    </row>
    <row r="103" spans="1:54" x14ac:dyDescent="0.35">
      <c r="A103" s="28"/>
      <c r="B103" s="28"/>
      <c r="C103" s="58"/>
      <c r="D103" s="54"/>
      <c r="E103" s="6"/>
      <c r="F103" s="19"/>
      <c r="G103" s="24"/>
      <c r="H103" s="24"/>
      <c r="I103" s="31"/>
      <c r="J103" s="31"/>
      <c r="K103" s="35"/>
    </row>
    <row r="104" spans="1:54" x14ac:dyDescent="0.35">
      <c r="A104" s="28"/>
      <c r="B104" s="28"/>
      <c r="C104" s="58" t="s">
        <v>23</v>
      </c>
      <c r="D104" s="54"/>
      <c r="E104" s="6"/>
      <c r="F104" s="19"/>
      <c r="G104" s="24" t="s">
        <v>2</v>
      </c>
      <c r="H104" s="24" t="s">
        <v>2</v>
      </c>
      <c r="I104" s="31"/>
      <c r="J104" s="31"/>
      <c r="K104" s="35"/>
    </row>
    <row r="105" spans="1:54" x14ac:dyDescent="0.35">
      <c r="A105" s="28"/>
      <c r="B105" s="28"/>
      <c r="C105" s="58"/>
      <c r="D105" s="54"/>
      <c r="E105" s="6"/>
      <c r="F105" s="19"/>
      <c r="G105" s="24"/>
      <c r="H105" s="24"/>
      <c r="I105" s="31"/>
      <c r="J105" s="31"/>
      <c r="K105" s="35"/>
    </row>
    <row r="106" spans="1:54" x14ac:dyDescent="0.35">
      <c r="C106" s="59" t="s">
        <v>24</v>
      </c>
      <c r="D106" s="54"/>
      <c r="E106" s="6"/>
      <c r="F106" s="19"/>
      <c r="G106" s="24"/>
      <c r="H106" s="24"/>
      <c r="I106" s="31"/>
      <c r="J106" s="31"/>
      <c r="K106" s="35"/>
    </row>
    <row r="107" spans="1:54" x14ac:dyDescent="0.35">
      <c r="B107" s="8" t="s">
        <v>197</v>
      </c>
      <c r="C107" s="60" t="s">
        <v>198</v>
      </c>
      <c r="D107" s="54"/>
      <c r="E107" s="6"/>
      <c r="F107" s="19"/>
      <c r="G107" s="24">
        <v>136378.89000000001</v>
      </c>
      <c r="H107" s="24">
        <v>5.87</v>
      </c>
      <c r="I107" s="31"/>
      <c r="J107" s="31"/>
      <c r="K107" s="35"/>
    </row>
    <row r="108" spans="1:54" x14ac:dyDescent="0.35">
      <c r="C108" s="58" t="s">
        <v>185</v>
      </c>
      <c r="D108" s="54"/>
      <c r="E108" s="6"/>
      <c r="F108" s="19"/>
      <c r="G108" s="25">
        <v>136378.89000000001</v>
      </c>
      <c r="H108" s="25">
        <v>5.87</v>
      </c>
      <c r="I108" s="31"/>
      <c r="J108" s="31"/>
      <c r="K108" s="35"/>
    </row>
    <row r="109" spans="1:54" x14ac:dyDescent="0.35">
      <c r="C109" s="57"/>
      <c r="D109" s="54"/>
      <c r="E109" s="6"/>
      <c r="F109" s="19"/>
      <c r="G109" s="24"/>
      <c r="H109" s="24"/>
      <c r="I109" s="31"/>
      <c r="J109" s="31"/>
      <c r="K109" s="35"/>
    </row>
    <row r="110" spans="1:54" x14ac:dyDescent="0.35">
      <c r="A110" s="10"/>
      <c r="B110" s="28"/>
      <c r="C110" s="58" t="s">
        <v>25</v>
      </c>
      <c r="D110" s="54"/>
      <c r="E110" s="6"/>
      <c r="F110" s="19"/>
      <c r="G110" s="24"/>
      <c r="H110" s="24"/>
      <c r="I110" s="31"/>
      <c r="J110" s="31"/>
      <c r="K110" s="35"/>
    </row>
    <row r="111" spans="1:54" s="2" customFormat="1" ht="13.5" x14ac:dyDescent="0.35">
      <c r="A111" s="28"/>
      <c r="B111" s="28"/>
      <c r="C111" s="57" t="s">
        <v>4855</v>
      </c>
      <c r="D111" s="54"/>
      <c r="E111" s="6"/>
      <c r="F111" s="19"/>
      <c r="G111" s="24">
        <v>210</v>
      </c>
      <c r="H111" s="24">
        <v>0.01</v>
      </c>
      <c r="I111" s="31"/>
      <c r="J111" s="31"/>
      <c r="K111" s="35"/>
      <c r="L111" s="3"/>
      <c r="AI111" s="3"/>
      <c r="AV111" s="3"/>
      <c r="AX111" s="3"/>
      <c r="BB111" s="3"/>
    </row>
    <row r="112" spans="1:54" x14ac:dyDescent="0.35">
      <c r="B112" s="8"/>
      <c r="C112" s="60" t="s">
        <v>199</v>
      </c>
      <c r="D112" s="54"/>
      <c r="E112" s="6"/>
      <c r="F112" s="19"/>
      <c r="G112" s="24">
        <v>-3488.76</v>
      </c>
      <c r="H112" s="24">
        <v>-0.16000000000000003</v>
      </c>
      <c r="I112" s="31"/>
      <c r="J112" s="31"/>
      <c r="K112" s="35"/>
    </row>
    <row r="113" spans="2:11" x14ac:dyDescent="0.35">
      <c r="C113" s="58" t="s">
        <v>185</v>
      </c>
      <c r="D113" s="54"/>
      <c r="E113" s="6"/>
      <c r="F113" s="19"/>
      <c r="G113" s="25">
        <v>-3278.76</v>
      </c>
      <c r="H113" s="25">
        <v>-0.15000000000000002</v>
      </c>
      <c r="I113" s="31"/>
      <c r="J113" s="31"/>
      <c r="K113" s="35"/>
    </row>
    <row r="114" spans="2:11" x14ac:dyDescent="0.35">
      <c r="C114" s="57"/>
      <c r="D114" s="54"/>
      <c r="E114" s="6"/>
      <c r="F114" s="19"/>
      <c r="G114" s="24"/>
      <c r="H114" s="24"/>
      <c r="I114" s="31"/>
      <c r="J114" s="31"/>
      <c r="K114" s="35"/>
    </row>
    <row r="115" spans="2:11" x14ac:dyDescent="0.35">
      <c r="C115" s="61" t="s">
        <v>200</v>
      </c>
      <c r="D115" s="55"/>
      <c r="E115" s="5"/>
      <c r="F115" s="20"/>
      <c r="G115" s="26">
        <v>2324737.31</v>
      </c>
      <c r="H115" s="26">
        <v>100</v>
      </c>
      <c r="I115" s="32"/>
      <c r="J115" s="32"/>
      <c r="K115" s="36"/>
    </row>
    <row r="117" spans="2:11" s="50" customFormat="1" ht="15" x14ac:dyDescent="0.4">
      <c r="C117" s="50" t="s">
        <v>4550</v>
      </c>
      <c r="F117" s="51"/>
      <c r="G117" s="51"/>
      <c r="H117" s="51"/>
    </row>
    <row r="118" spans="2:11" s="42" customFormat="1" ht="27" x14ac:dyDescent="0.35">
      <c r="B118" s="43"/>
      <c r="C118" s="43" t="s">
        <v>4545</v>
      </c>
      <c r="D118" s="43" t="s">
        <v>4546</v>
      </c>
      <c r="E118" s="43" t="s">
        <v>4547</v>
      </c>
      <c r="F118" s="44" t="s">
        <v>34</v>
      </c>
      <c r="G118" s="45" t="s">
        <v>4548</v>
      </c>
      <c r="H118" s="44" t="s">
        <v>36</v>
      </c>
      <c r="I118" s="43" t="s">
        <v>39</v>
      </c>
    </row>
    <row r="119" spans="2:11" s="42" customFormat="1" ht="13.5" x14ac:dyDescent="0.35">
      <c r="B119" s="43"/>
      <c r="C119" s="43" t="s">
        <v>4553</v>
      </c>
      <c r="D119" s="43"/>
      <c r="E119" s="43"/>
      <c r="F119" s="44"/>
      <c r="G119" s="45"/>
      <c r="H119" s="44"/>
      <c r="I119" s="43"/>
    </row>
    <row r="120" spans="2:11" s="2" customFormat="1" ht="13.5" x14ac:dyDescent="0.35">
      <c r="B120" s="46">
        <v>2222654</v>
      </c>
      <c r="C120" s="46" t="s">
        <v>4554</v>
      </c>
      <c r="D120" s="46" t="s">
        <v>4543</v>
      </c>
      <c r="E120" s="46" t="s">
        <v>127</v>
      </c>
      <c r="F120" s="47">
        <v>1390000</v>
      </c>
      <c r="G120" s="47">
        <v>6630.3</v>
      </c>
      <c r="H120" s="47">
        <v>0.28999999999999998</v>
      </c>
      <c r="I120" s="46"/>
    </row>
    <row r="121" spans="2:11" s="1" customFormat="1" ht="13.5" x14ac:dyDescent="0.35">
      <c r="B121" s="48"/>
      <c r="C121" s="48" t="s">
        <v>4549</v>
      </c>
      <c r="D121" s="48"/>
      <c r="E121" s="48"/>
      <c r="F121" s="49"/>
      <c r="G121" s="49">
        <v>6630.3</v>
      </c>
      <c r="H121" s="49">
        <v>0.28999999999999998</v>
      </c>
      <c r="I121" s="48"/>
    </row>
    <row r="123" spans="2:11" x14ac:dyDescent="0.35">
      <c r="C123" s="1" t="s">
        <v>201</v>
      </c>
    </row>
    <row r="124" spans="2:11" x14ac:dyDescent="0.35">
      <c r="C124" s="37" t="s">
        <v>202</v>
      </c>
      <c r="D124" s="37"/>
      <c r="E124" s="37"/>
      <c r="F124" s="37"/>
      <c r="G124" s="37"/>
      <c r="H124" s="37"/>
      <c r="I124" s="37"/>
      <c r="J124" s="37"/>
      <c r="K124" s="37"/>
    </row>
    <row r="125" spans="2:11" x14ac:dyDescent="0.35">
      <c r="C125" s="2" t="s">
        <v>203</v>
      </c>
    </row>
    <row r="126" spans="2:11" x14ac:dyDescent="0.35">
      <c r="C126" s="2" t="s">
        <v>204</v>
      </c>
    </row>
    <row r="127" spans="2:11" ht="30" customHeight="1" x14ac:dyDescent="0.35">
      <c r="C127" s="205" t="s">
        <v>205</v>
      </c>
      <c r="D127" s="206"/>
      <c r="E127" s="206"/>
      <c r="F127" s="206"/>
      <c r="G127" s="206"/>
      <c r="H127" s="206"/>
      <c r="I127" s="206"/>
      <c r="J127" s="206"/>
      <c r="K127" s="206"/>
    </row>
    <row r="128" spans="2:11" x14ac:dyDescent="0.35">
      <c r="C128" s="2" t="s">
        <v>206</v>
      </c>
    </row>
    <row r="130" spans="1:256" x14ac:dyDescent="0.35">
      <c r="C130" s="2" t="s">
        <v>5006</v>
      </c>
      <c r="E130" s="2" t="s">
        <v>2</v>
      </c>
    </row>
    <row r="132" spans="1:256" x14ac:dyDescent="0.35">
      <c r="C132" s="2" t="s">
        <v>5007</v>
      </c>
      <c r="E132" s="101" t="s">
        <v>5055</v>
      </c>
      <c r="F132" s="102">
        <v>0</v>
      </c>
    </row>
    <row r="134" spans="1:256" x14ac:dyDescent="0.35">
      <c r="C134" s="2" t="s">
        <v>5056</v>
      </c>
    </row>
    <row r="136" spans="1:256" x14ac:dyDescent="0.35">
      <c r="C136" s="2" t="s">
        <v>5057</v>
      </c>
    </row>
    <row r="137" spans="1:256" s="86" customFormat="1" ht="35.25" customHeight="1" x14ac:dyDescent="0.35">
      <c r="A137" s="82"/>
      <c r="B137" s="82"/>
      <c r="C137" s="87" t="s">
        <v>5012</v>
      </c>
      <c r="D137" s="91" t="s">
        <v>5013</v>
      </c>
      <c r="E137" s="91" t="s">
        <v>5014</v>
      </c>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8" spans="1:256" s="86" customFormat="1" x14ac:dyDescent="0.35">
      <c r="A138" s="82"/>
      <c r="B138" s="82"/>
      <c r="C138" s="89" t="s">
        <v>5015</v>
      </c>
      <c r="D138" s="92">
        <v>84.799099999999996</v>
      </c>
      <c r="E138" s="92">
        <v>95.383799999999994</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35">
      <c r="A139" s="82"/>
      <c r="B139" s="82"/>
      <c r="C139" s="89" t="s">
        <v>5016</v>
      </c>
      <c r="D139" s="92">
        <v>207.52879999999999</v>
      </c>
      <c r="E139" s="92">
        <v>233.4325</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x14ac:dyDescent="0.35">
      <c r="A140" s="82"/>
      <c r="B140" s="82"/>
      <c r="C140" s="89" t="s">
        <v>5017</v>
      </c>
      <c r="D140" s="92">
        <v>132.63499999999999</v>
      </c>
      <c r="E140" s="92">
        <v>149.28739999999999</v>
      </c>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1" spans="1:256" s="86" customFormat="1" x14ac:dyDescent="0.35">
      <c r="A141" s="82"/>
      <c r="B141" s="82"/>
      <c r="C141" s="89" t="s">
        <v>5018</v>
      </c>
      <c r="D141" s="92">
        <v>233.94450000000001</v>
      </c>
      <c r="E141" s="92">
        <v>263.31650000000002</v>
      </c>
      <c r="F141" s="83"/>
      <c r="G141" s="84"/>
      <c r="H141" s="84"/>
      <c r="I141" s="84"/>
      <c r="J141" s="84"/>
      <c r="K141" s="85"/>
      <c r="L141" s="85"/>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5"/>
      <c r="AJ141" s="82"/>
      <c r="AK141" s="82"/>
      <c r="AL141" s="82"/>
      <c r="AM141" s="82"/>
      <c r="AN141" s="82"/>
      <c r="AO141" s="82"/>
      <c r="AP141" s="82"/>
      <c r="AQ141" s="82"/>
      <c r="AR141" s="82"/>
      <c r="AS141" s="82"/>
      <c r="AT141" s="82"/>
      <c r="AU141" s="82"/>
      <c r="AV141" s="85"/>
      <c r="AW141" s="82"/>
      <c r="AX141" s="85"/>
      <c r="AY141" s="82"/>
      <c r="AZ141" s="82"/>
      <c r="BA141" s="82"/>
      <c r="BB141" s="85"/>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row>
    <row r="142" spans="1:256" s="86" customFormat="1" ht="85" customHeight="1" x14ac:dyDescent="0.35">
      <c r="A142" s="82"/>
      <c r="B142" s="82"/>
      <c r="C142" s="207" t="s">
        <v>5051</v>
      </c>
      <c r="D142" s="208"/>
      <c r="E142" s="209"/>
      <c r="F142" s="83"/>
      <c r="G142" s="84"/>
      <c r="H142" s="84"/>
      <c r="I142" s="84"/>
      <c r="J142" s="84"/>
      <c r="K142" s="85"/>
      <c r="L142" s="85"/>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5"/>
      <c r="AJ142" s="82"/>
      <c r="AK142" s="82"/>
      <c r="AL142" s="82"/>
      <c r="AM142" s="82"/>
      <c r="AN142" s="82"/>
      <c r="AO142" s="82"/>
      <c r="AP142" s="82"/>
      <c r="AQ142" s="82"/>
      <c r="AR142" s="82"/>
      <c r="AS142" s="82"/>
      <c r="AT142" s="82"/>
      <c r="AU142" s="82"/>
      <c r="AV142" s="85"/>
      <c r="AW142" s="82"/>
      <c r="AX142" s="85"/>
      <c r="AY142" s="82"/>
      <c r="AZ142" s="82"/>
      <c r="BA142" s="82"/>
      <c r="BB142" s="85"/>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row>
    <row r="144" spans="1:256" x14ac:dyDescent="0.35">
      <c r="C144" s="2" t="s">
        <v>5058</v>
      </c>
      <c r="E144" s="2" t="s">
        <v>2</v>
      </c>
    </row>
    <row r="146" spans="3:8" x14ac:dyDescent="0.35">
      <c r="C146" s="2" t="s">
        <v>5059</v>
      </c>
      <c r="E146" s="2" t="s">
        <v>2</v>
      </c>
    </row>
    <row r="148" spans="3:8" x14ac:dyDescent="0.35">
      <c r="C148" s="2" t="s">
        <v>5008</v>
      </c>
    </row>
    <row r="150" spans="3:8" s="103" customFormat="1" ht="13.5" x14ac:dyDescent="0.35">
      <c r="C150" s="104" t="s">
        <v>5061</v>
      </c>
      <c r="E150" s="105" t="s">
        <v>2</v>
      </c>
    </row>
    <row r="151" spans="3:8" s="103" customFormat="1" ht="13.5" x14ac:dyDescent="0.35">
      <c r="C151" s="104"/>
      <c r="E151" s="105"/>
    </row>
    <row r="152" spans="3:8" s="103" customFormat="1" ht="27" x14ac:dyDescent="0.35">
      <c r="C152" s="106" t="s">
        <v>5062</v>
      </c>
      <c r="D152" s="144" t="s">
        <v>5091</v>
      </c>
      <c r="E152" s="105"/>
    </row>
    <row r="153" spans="3:8" s="103" customFormat="1" ht="27" x14ac:dyDescent="0.35">
      <c r="C153" s="108" t="s">
        <v>5063</v>
      </c>
      <c r="D153" s="109"/>
      <c r="E153" s="105"/>
    </row>
    <row r="154" spans="3:8" s="103" customFormat="1" ht="13.5" x14ac:dyDescent="0.35">
      <c r="C154" s="110" t="s">
        <v>5064</v>
      </c>
      <c r="D154" s="111">
        <v>3000</v>
      </c>
      <c r="E154" s="105"/>
    </row>
    <row r="155" spans="3:8" s="103" customFormat="1" ht="13.5" x14ac:dyDescent="0.35">
      <c r="C155" s="110" t="s">
        <v>5065</v>
      </c>
      <c r="D155" s="111">
        <v>3000</v>
      </c>
      <c r="E155" s="105"/>
    </row>
    <row r="156" spans="3:8" s="103" customFormat="1" ht="13.5" x14ac:dyDescent="0.35">
      <c r="C156" s="112" t="s">
        <v>5066</v>
      </c>
      <c r="D156" s="113">
        <v>28178.493750000001</v>
      </c>
      <c r="E156" s="105"/>
    </row>
    <row r="157" spans="3:8" s="103" customFormat="1" ht="13.5" x14ac:dyDescent="0.35">
      <c r="C157" s="112" t="s">
        <v>5067</v>
      </c>
      <c r="D157" s="113">
        <v>22904.404656900002</v>
      </c>
      <c r="E157" s="105"/>
    </row>
    <row r="158" spans="3:8" s="103" customFormat="1" ht="13.5" x14ac:dyDescent="0.35">
      <c r="C158" s="112" t="s">
        <v>5068</v>
      </c>
      <c r="D158" s="113">
        <v>-5274.0890931000004</v>
      </c>
      <c r="E158" s="105"/>
      <c r="F158" s="134"/>
    </row>
    <row r="159" spans="3:8" s="103" customFormat="1" ht="13.5" x14ac:dyDescent="0.35">
      <c r="C159" s="104"/>
      <c r="E159" s="105"/>
    </row>
    <row r="160" spans="3:8" s="103" customFormat="1" ht="13.5" x14ac:dyDescent="0.35">
      <c r="C160" s="104" t="s">
        <v>5069</v>
      </c>
      <c r="E160" s="105"/>
      <c r="H160" s="120"/>
    </row>
    <row r="161" spans="3:9" s="103" customFormat="1" ht="13.5" x14ac:dyDescent="0.35">
      <c r="C161" s="104"/>
      <c r="E161" s="105"/>
      <c r="H161" s="120"/>
    </row>
    <row r="162" spans="3:9" s="103" customFormat="1" ht="27" x14ac:dyDescent="0.35">
      <c r="C162" s="121" t="s">
        <v>5070</v>
      </c>
      <c r="D162" s="121" t="s">
        <v>5071</v>
      </c>
      <c r="E162" s="122" t="s">
        <v>5072</v>
      </c>
      <c r="F162" s="121" t="s">
        <v>5073</v>
      </c>
      <c r="G162" s="121" t="s">
        <v>5074</v>
      </c>
      <c r="H162" s="121" t="s">
        <v>5075</v>
      </c>
    </row>
    <row r="163" spans="3:9" s="103" customFormat="1" ht="13.5" x14ac:dyDescent="0.35">
      <c r="C163" s="157" t="s">
        <v>172</v>
      </c>
      <c r="D163" s="151">
        <v>46168</v>
      </c>
      <c r="E163" s="158" t="s">
        <v>4543</v>
      </c>
      <c r="F163" s="126">
        <v>477.28879999999998</v>
      </c>
      <c r="G163" s="126">
        <v>477</v>
      </c>
      <c r="H163" s="154">
        <v>1386.104525</v>
      </c>
    </row>
    <row r="164" spans="3:9" s="103" customFormat="1" ht="13.5" x14ac:dyDescent="0.35">
      <c r="C164" s="104"/>
      <c r="E164" s="105"/>
      <c r="H164" s="120"/>
    </row>
    <row r="165" spans="3:9" s="103" customFormat="1" ht="27" x14ac:dyDescent="0.35">
      <c r="C165" s="108" t="s">
        <v>5076</v>
      </c>
      <c r="D165" s="144">
        <v>0.28520600000000002</v>
      </c>
      <c r="E165" s="105"/>
      <c r="H165" s="120"/>
    </row>
    <row r="166" spans="3:9" s="103" customFormat="1" ht="27" x14ac:dyDescent="0.35">
      <c r="C166" s="108" t="s">
        <v>5144</v>
      </c>
      <c r="D166" s="109"/>
      <c r="E166" s="105"/>
      <c r="H166" s="120"/>
    </row>
    <row r="167" spans="3:9" s="103" customFormat="1" ht="13.5" x14ac:dyDescent="0.35">
      <c r="C167" s="112" t="s">
        <v>5064</v>
      </c>
      <c r="D167" s="111">
        <v>2519</v>
      </c>
      <c r="E167" s="105"/>
      <c r="H167" s="120"/>
    </row>
    <row r="168" spans="3:9" s="103" customFormat="1" ht="13.5" x14ac:dyDescent="0.35">
      <c r="C168" s="112" t="s">
        <v>5065</v>
      </c>
      <c r="D168" s="111">
        <v>2519</v>
      </c>
      <c r="E168" s="105"/>
      <c r="F168" s="145"/>
      <c r="H168" s="120"/>
    </row>
    <row r="169" spans="3:9" s="103" customFormat="1" ht="13.5" x14ac:dyDescent="0.35">
      <c r="C169" s="112" t="s">
        <v>5066</v>
      </c>
      <c r="D169" s="113">
        <v>16905.157106400002</v>
      </c>
      <c r="E169" s="105"/>
      <c r="H169" s="120"/>
    </row>
    <row r="170" spans="3:9" s="103" customFormat="1" ht="13.5" x14ac:dyDescent="0.35">
      <c r="C170" s="112" t="s">
        <v>5067</v>
      </c>
      <c r="D170" s="113">
        <v>18212.501213</v>
      </c>
      <c r="E170" s="105"/>
      <c r="H170" s="120"/>
    </row>
    <row r="171" spans="3:9" s="103" customFormat="1" ht="13.5" x14ac:dyDescent="0.35">
      <c r="C171" s="112" t="s">
        <v>5068</v>
      </c>
      <c r="D171" s="113">
        <v>1307.3441066</v>
      </c>
      <c r="E171" s="114"/>
      <c r="F171" s="115"/>
      <c r="G171" s="163"/>
      <c r="H171" s="120"/>
      <c r="I171" s="163"/>
    </row>
    <row r="172" spans="3:9" s="103" customFormat="1" ht="13.5" x14ac:dyDescent="0.35">
      <c r="C172" s="104"/>
      <c r="E172" s="105"/>
      <c r="F172" s="115"/>
      <c r="H172" s="120"/>
    </row>
    <row r="173" spans="3:9" s="103" customFormat="1" ht="13.5" x14ac:dyDescent="0.35">
      <c r="C173" s="104"/>
      <c r="E173" s="105"/>
      <c r="H173" s="120"/>
    </row>
    <row r="174" spans="3:9" s="103" customFormat="1" ht="13.5" x14ac:dyDescent="0.35">
      <c r="C174" s="135" t="s">
        <v>5078</v>
      </c>
      <c r="D174" s="136"/>
      <c r="E174" s="105" t="s">
        <v>2</v>
      </c>
      <c r="H174" s="120"/>
    </row>
    <row r="175" spans="3:9" s="103" customFormat="1" ht="13.5" x14ac:dyDescent="0.35">
      <c r="C175" s="137"/>
      <c r="D175" s="138"/>
      <c r="E175" s="118"/>
    </row>
    <row r="176" spans="3:9" s="103" customFormat="1" ht="13.5" x14ac:dyDescent="0.35">
      <c r="C176" s="135" t="s">
        <v>5079</v>
      </c>
      <c r="D176" s="136"/>
      <c r="E176" s="105" t="s">
        <v>2</v>
      </c>
    </row>
    <row r="177" spans="3:5" s="103" customFormat="1" ht="13.5" x14ac:dyDescent="0.35">
      <c r="C177" s="137"/>
      <c r="D177" s="139"/>
      <c r="E177" s="118"/>
    </row>
    <row r="178" spans="3:5" s="103" customFormat="1" ht="13.5" x14ac:dyDescent="0.35">
      <c r="C178" s="135" t="s">
        <v>5080</v>
      </c>
      <c r="D178" s="136"/>
      <c r="E178" s="105" t="s">
        <v>2</v>
      </c>
    </row>
    <row r="179" spans="3:5" s="103" customFormat="1" ht="13.5" x14ac:dyDescent="0.35">
      <c r="E179" s="118"/>
    </row>
    <row r="180" spans="3:5" x14ac:dyDescent="0.35">
      <c r="C180" s="2" t="s">
        <v>5009</v>
      </c>
      <c r="E180" s="2" t="s">
        <v>2</v>
      </c>
    </row>
    <row r="182" spans="3:5" x14ac:dyDescent="0.35">
      <c r="C182" s="2" t="s">
        <v>5010</v>
      </c>
      <c r="E182" s="100">
        <v>0.75087145831663604</v>
      </c>
    </row>
    <row r="184" spans="3:5" x14ac:dyDescent="0.35">
      <c r="C184" s="2" t="s">
        <v>5011</v>
      </c>
      <c r="E184" s="101" t="s">
        <v>5229</v>
      </c>
    </row>
    <row r="186" spans="3:5" x14ac:dyDescent="0.35">
      <c r="C186" s="2" t="s">
        <v>5060</v>
      </c>
      <c r="E186" s="2" t="s">
        <v>2</v>
      </c>
    </row>
    <row r="188" spans="3:5" x14ac:dyDescent="0.35">
      <c r="C188" s="2" t="s">
        <v>5230</v>
      </c>
    </row>
    <row r="190" spans="3:5" x14ac:dyDescent="0.35">
      <c r="C190" s="1" t="s">
        <v>5156</v>
      </c>
      <c r="E190" s="94" t="s">
        <v>5157</v>
      </c>
    </row>
    <row r="191" spans="3:5" x14ac:dyDescent="0.35">
      <c r="E191" s="2" t="s">
        <v>5176</v>
      </c>
    </row>
  </sheetData>
  <mergeCells count="2">
    <mergeCell ref="C127:K127"/>
    <mergeCell ref="C142:E142"/>
  </mergeCells>
  <hyperlinks>
    <hyperlink ref="J2" location="'Index'!A1" display="'Index'!A1" xr:uid="{E17D8AE2-64A1-4A3D-B220-7161092CCEC2}"/>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8744-6048-47B4-969D-B9C4FFB61150}">
  <sheetPr codeName="Sheet1"/>
  <dimension ref="A1:IV104"/>
  <sheetViews>
    <sheetView showGridLines="0" zoomScale="90" zoomScaleNormal="90" workbookViewId="0">
      <pane ySplit="6" topLeftCell="A8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2108</v>
      </c>
      <c r="J2" s="38" t="s">
        <v>4539</v>
      </c>
    </row>
    <row r="3" spans="1:54" ht="16" x14ac:dyDescent="0.4">
      <c r="C3" s="1" t="s">
        <v>28</v>
      </c>
      <c r="D3" s="21" t="s">
        <v>2109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882</v>
      </c>
      <c r="C24" s="60" t="s">
        <v>883</v>
      </c>
      <c r="D24" s="54" t="s">
        <v>884</v>
      </c>
      <c r="E24" s="6" t="s">
        <v>196</v>
      </c>
      <c r="F24" s="19">
        <v>99500000</v>
      </c>
      <c r="G24" s="24">
        <v>95800.59</v>
      </c>
      <c r="H24" s="24">
        <v>58.29</v>
      </c>
      <c r="I24" s="31">
        <v>7.1481848000000001</v>
      </c>
      <c r="J24" s="31"/>
      <c r="K24" s="35"/>
    </row>
    <row r="25" spans="1:11" x14ac:dyDescent="0.35">
      <c r="B25" s="8" t="s">
        <v>2110</v>
      </c>
      <c r="C25" s="60" t="s">
        <v>2111</v>
      </c>
      <c r="D25" s="54" t="s">
        <v>2112</v>
      </c>
      <c r="E25" s="6" t="s">
        <v>196</v>
      </c>
      <c r="F25" s="19">
        <v>23999500</v>
      </c>
      <c r="G25" s="24">
        <v>24077.74</v>
      </c>
      <c r="H25" s="24">
        <v>14.65</v>
      </c>
      <c r="I25" s="31">
        <v>7.2625906000000002</v>
      </c>
      <c r="J25" s="31"/>
      <c r="K25" s="35"/>
    </row>
    <row r="26" spans="1:11" x14ac:dyDescent="0.35">
      <c r="B26" s="8" t="s">
        <v>2113</v>
      </c>
      <c r="C26" s="60" t="s">
        <v>2114</v>
      </c>
      <c r="D26" s="54" t="s">
        <v>2115</v>
      </c>
      <c r="E26" s="6" t="s">
        <v>196</v>
      </c>
      <c r="F26" s="19">
        <v>22000000</v>
      </c>
      <c r="G26" s="24">
        <v>21635.66</v>
      </c>
      <c r="H26" s="24">
        <v>13.17</v>
      </c>
      <c r="I26" s="31">
        <v>7.1771763999999996</v>
      </c>
      <c r="J26" s="31"/>
      <c r="K26" s="35"/>
    </row>
    <row r="27" spans="1:11" x14ac:dyDescent="0.35">
      <c r="C27" s="58" t="s">
        <v>185</v>
      </c>
      <c r="D27" s="54"/>
      <c r="E27" s="6"/>
      <c r="F27" s="19"/>
      <c r="G27" s="25">
        <v>141513.99</v>
      </c>
      <c r="H27" s="25">
        <v>86.11</v>
      </c>
      <c r="I27" s="31"/>
      <c r="J27" s="31"/>
      <c r="K27" s="35"/>
    </row>
    <row r="28" spans="1:11" x14ac:dyDescent="0.35">
      <c r="C28" s="57"/>
      <c r="D28" s="54"/>
      <c r="E28" s="6"/>
      <c r="F28" s="19"/>
      <c r="G28" s="24"/>
      <c r="H28" s="24"/>
      <c r="I28" s="31"/>
      <c r="J28" s="31"/>
      <c r="K28" s="35"/>
    </row>
    <row r="29" spans="1:11" x14ac:dyDescent="0.35">
      <c r="C29" s="59" t="s">
        <v>10</v>
      </c>
      <c r="D29" s="54"/>
      <c r="E29" s="6"/>
      <c r="F29" s="19"/>
      <c r="G29" s="24"/>
      <c r="H29" s="24"/>
      <c r="I29" s="31"/>
      <c r="J29" s="31"/>
      <c r="K29" s="35"/>
    </row>
    <row r="30" spans="1:11" x14ac:dyDescent="0.35">
      <c r="B30" s="8" t="s">
        <v>2116</v>
      </c>
      <c r="C30" s="60" t="s">
        <v>2117</v>
      </c>
      <c r="D30" s="54" t="s">
        <v>2118</v>
      </c>
      <c r="E30" s="6" t="s">
        <v>196</v>
      </c>
      <c r="F30" s="19">
        <v>20000000</v>
      </c>
      <c r="G30" s="24">
        <v>19905.14</v>
      </c>
      <c r="H30" s="24">
        <v>12.11</v>
      </c>
      <c r="I30" s="31">
        <v>7.7833075000000003</v>
      </c>
      <c r="J30" s="31"/>
      <c r="K30" s="35"/>
    </row>
    <row r="31" spans="1:11" x14ac:dyDescent="0.35">
      <c r="C31" s="58" t="s">
        <v>185</v>
      </c>
      <c r="D31" s="54"/>
      <c r="E31" s="6"/>
      <c r="F31" s="19"/>
      <c r="G31" s="25">
        <v>19905.14</v>
      </c>
      <c r="H31" s="25">
        <v>12.11</v>
      </c>
      <c r="I31" s="31"/>
      <c r="J31" s="31"/>
      <c r="K31" s="35"/>
    </row>
    <row r="32" spans="1:11" x14ac:dyDescent="0.35">
      <c r="C32" s="57"/>
      <c r="D32" s="54"/>
      <c r="E32" s="6"/>
      <c r="F32" s="19"/>
      <c r="G32" s="24"/>
      <c r="H32" s="24"/>
      <c r="I32" s="31"/>
      <c r="J32" s="31"/>
      <c r="K32" s="35"/>
    </row>
    <row r="33" spans="1:11" x14ac:dyDescent="0.35">
      <c r="C33" s="58" t="s">
        <v>11</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13</v>
      </c>
      <c r="D35" s="54"/>
      <c r="E35" s="6"/>
      <c r="F35" s="19"/>
      <c r="G35" s="24"/>
      <c r="H35" s="24"/>
      <c r="I35" s="31"/>
      <c r="J35" s="31"/>
      <c r="K35" s="35"/>
    </row>
    <row r="36" spans="1:11" x14ac:dyDescent="0.35">
      <c r="C36" s="57"/>
      <c r="D36" s="54"/>
      <c r="E36" s="6"/>
      <c r="F36" s="19"/>
      <c r="G36" s="24"/>
      <c r="H36" s="24"/>
      <c r="I36" s="31"/>
      <c r="J36" s="31"/>
      <c r="K36" s="35"/>
    </row>
    <row r="37" spans="1:11" x14ac:dyDescent="0.35">
      <c r="C37" s="58" t="s">
        <v>14</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15</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C41" s="58" t="s">
        <v>16</v>
      </c>
      <c r="D41" s="54"/>
      <c r="E41" s="6"/>
      <c r="F41" s="19"/>
      <c r="G41" s="24" t="s">
        <v>2</v>
      </c>
      <c r="H41" s="24" t="s">
        <v>2</v>
      </c>
      <c r="I41" s="31"/>
      <c r="J41" s="31"/>
      <c r="K41" s="35"/>
    </row>
    <row r="42" spans="1:11" x14ac:dyDescent="0.35">
      <c r="C42" s="57"/>
      <c r="D42" s="54"/>
      <c r="E42" s="6"/>
      <c r="F42" s="19"/>
      <c r="G42" s="24"/>
      <c r="H42" s="24"/>
      <c r="I42" s="31"/>
      <c r="J42" s="31"/>
      <c r="K42" s="35"/>
    </row>
    <row r="43" spans="1:11" x14ac:dyDescent="0.35">
      <c r="C43" s="58" t="s">
        <v>17</v>
      </c>
      <c r="D43" s="54"/>
      <c r="E43" s="6"/>
      <c r="F43" s="19"/>
      <c r="G43" s="24" t="s">
        <v>2</v>
      </c>
      <c r="H43" s="24" t="s">
        <v>2</v>
      </c>
      <c r="I43" s="31"/>
      <c r="J43" s="31"/>
      <c r="K43" s="35"/>
    </row>
    <row r="44" spans="1:11" x14ac:dyDescent="0.35">
      <c r="C44" s="57"/>
      <c r="D44" s="54"/>
      <c r="E44" s="6"/>
      <c r="F44" s="19"/>
      <c r="G44" s="24"/>
      <c r="H44" s="24"/>
      <c r="I44" s="31"/>
      <c r="J44" s="31"/>
      <c r="K44" s="35"/>
    </row>
    <row r="45" spans="1:11" x14ac:dyDescent="0.35">
      <c r="C45" s="58" t="s">
        <v>18</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A47" s="10"/>
      <c r="B47" s="28"/>
      <c r="C47" s="58" t="s">
        <v>19</v>
      </c>
      <c r="D47" s="54"/>
      <c r="E47" s="6"/>
      <c r="F47" s="19"/>
      <c r="G47" s="24"/>
      <c r="H47" s="24"/>
      <c r="I47" s="31"/>
      <c r="J47" s="31"/>
      <c r="K47" s="35"/>
    </row>
    <row r="48" spans="1:11" x14ac:dyDescent="0.35">
      <c r="A48" s="28"/>
      <c r="B48" s="28"/>
      <c r="C48" s="58" t="s">
        <v>20</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21</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22</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23</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C56" s="59" t="s">
        <v>24</v>
      </c>
      <c r="D56" s="54"/>
      <c r="E56" s="6"/>
      <c r="F56" s="19"/>
      <c r="G56" s="24"/>
      <c r="H56" s="24"/>
      <c r="I56" s="31"/>
      <c r="J56" s="31"/>
      <c r="K56" s="35"/>
    </row>
    <row r="57" spans="1:54" x14ac:dyDescent="0.35">
      <c r="B57" s="8" t="s">
        <v>197</v>
      </c>
      <c r="C57" s="60" t="s">
        <v>198</v>
      </c>
      <c r="D57" s="54"/>
      <c r="E57" s="6"/>
      <c r="F57" s="19"/>
      <c r="G57" s="24">
        <v>2322.8000000000002</v>
      </c>
      <c r="H57" s="24">
        <v>1.41</v>
      </c>
      <c r="I57" s="31"/>
      <c r="J57" s="31"/>
      <c r="K57" s="35"/>
    </row>
    <row r="58" spans="1:54" x14ac:dyDescent="0.35">
      <c r="C58" s="58" t="s">
        <v>185</v>
      </c>
      <c r="D58" s="54"/>
      <c r="E58" s="6"/>
      <c r="F58" s="19"/>
      <c r="G58" s="25">
        <v>2322.8000000000002</v>
      </c>
      <c r="H58" s="25">
        <v>1.41</v>
      </c>
      <c r="I58" s="31"/>
      <c r="J58" s="31"/>
      <c r="K58" s="35"/>
    </row>
    <row r="59" spans="1:54" x14ac:dyDescent="0.35">
      <c r="C59" s="57"/>
      <c r="D59" s="54"/>
      <c r="E59" s="6"/>
      <c r="F59" s="19"/>
      <c r="G59" s="24"/>
      <c r="H59" s="24"/>
      <c r="I59" s="31"/>
      <c r="J59" s="31"/>
      <c r="K59" s="35"/>
    </row>
    <row r="60" spans="1:54" x14ac:dyDescent="0.35">
      <c r="A60" s="10"/>
      <c r="B60" s="28"/>
      <c r="C60" s="58" t="s">
        <v>25</v>
      </c>
      <c r="D60" s="54"/>
      <c r="E60" s="6"/>
      <c r="F60" s="19"/>
      <c r="G60" s="24"/>
      <c r="H60" s="24"/>
      <c r="I60" s="31"/>
      <c r="J60" s="31"/>
      <c r="K60" s="35"/>
    </row>
    <row r="61" spans="1:54" s="2" customFormat="1" ht="13.5" x14ac:dyDescent="0.35">
      <c r="A61" s="28"/>
      <c r="B61" s="28"/>
      <c r="C61" s="57" t="s">
        <v>4855</v>
      </c>
      <c r="D61" s="54"/>
      <c r="E61" s="6"/>
      <c r="F61" s="19"/>
      <c r="G61" s="24" t="s">
        <v>2</v>
      </c>
      <c r="H61" s="24" t="s">
        <v>2</v>
      </c>
      <c r="I61" s="31"/>
      <c r="J61" s="31"/>
      <c r="K61" s="35"/>
      <c r="L61" s="3"/>
      <c r="AI61" s="3"/>
      <c r="AV61" s="3"/>
      <c r="AX61" s="3"/>
      <c r="BB61" s="3"/>
    </row>
    <row r="62" spans="1:54" x14ac:dyDescent="0.35">
      <c r="B62" s="8"/>
      <c r="C62" s="60" t="s">
        <v>199</v>
      </c>
      <c r="D62" s="54"/>
      <c r="E62" s="6"/>
      <c r="F62" s="19"/>
      <c r="G62" s="24">
        <v>597.83000000000004</v>
      </c>
      <c r="H62" s="24">
        <v>0.37</v>
      </c>
      <c r="I62" s="31"/>
      <c r="J62" s="31"/>
      <c r="K62" s="35"/>
    </row>
    <row r="63" spans="1:54" x14ac:dyDescent="0.35">
      <c r="C63" s="58" t="s">
        <v>185</v>
      </c>
      <c r="D63" s="54"/>
      <c r="E63" s="6"/>
      <c r="F63" s="19"/>
      <c r="G63" s="25">
        <v>597.83000000000004</v>
      </c>
      <c r="H63" s="25">
        <v>0.37</v>
      </c>
      <c r="I63" s="31"/>
      <c r="J63" s="31"/>
      <c r="K63" s="35"/>
    </row>
    <row r="64" spans="1:54" x14ac:dyDescent="0.35">
      <c r="C64" s="57"/>
      <c r="D64" s="54"/>
      <c r="E64" s="6"/>
      <c r="F64" s="19"/>
      <c r="G64" s="24"/>
      <c r="H64" s="24"/>
      <c r="I64" s="31"/>
      <c r="J64" s="31"/>
      <c r="K64" s="35"/>
    </row>
    <row r="65" spans="3:11" x14ac:dyDescent="0.35">
      <c r="C65" s="61" t="s">
        <v>200</v>
      </c>
      <c r="D65" s="55"/>
      <c r="E65" s="5"/>
      <c r="F65" s="20"/>
      <c r="G65" s="26">
        <v>164339.76</v>
      </c>
      <c r="H65" s="26">
        <v>100</v>
      </c>
      <c r="I65" s="32"/>
      <c r="J65" s="32"/>
      <c r="K65" s="36"/>
    </row>
    <row r="68" spans="3:11" x14ac:dyDescent="0.35">
      <c r="C68" s="1" t="s">
        <v>201</v>
      </c>
    </row>
    <row r="69" spans="3:11" x14ac:dyDescent="0.35">
      <c r="C69" s="37" t="s">
        <v>202</v>
      </c>
      <c r="D69" s="37"/>
      <c r="E69" s="37"/>
      <c r="F69" s="37"/>
      <c r="G69" s="37"/>
      <c r="H69" s="37"/>
      <c r="I69" s="37"/>
      <c r="J69" s="37"/>
      <c r="K69" s="37"/>
    </row>
    <row r="70" spans="3:11" x14ac:dyDescent="0.35">
      <c r="C70" s="2" t="s">
        <v>203</v>
      </c>
    </row>
    <row r="71" spans="3:11" x14ac:dyDescent="0.35">
      <c r="C71" s="2" t="s">
        <v>204</v>
      </c>
    </row>
    <row r="72" spans="3:11" ht="30" customHeight="1" x14ac:dyDescent="0.35">
      <c r="C72" s="205" t="s">
        <v>205</v>
      </c>
      <c r="D72" s="206"/>
      <c r="E72" s="206"/>
      <c r="F72" s="206"/>
      <c r="G72" s="206"/>
      <c r="H72" s="206"/>
      <c r="I72" s="206"/>
      <c r="J72" s="206"/>
      <c r="K72" s="206"/>
    </row>
    <row r="73" spans="3:11" x14ac:dyDescent="0.35">
      <c r="C73" s="2" t="s">
        <v>206</v>
      </c>
    </row>
    <row r="75" spans="3:11" x14ac:dyDescent="0.35">
      <c r="C75" s="2" t="s">
        <v>5006</v>
      </c>
      <c r="E75" s="2" t="s">
        <v>2</v>
      </c>
    </row>
    <row r="77" spans="3:11" x14ac:dyDescent="0.35">
      <c r="C77" s="2" t="s">
        <v>5007</v>
      </c>
      <c r="E77" s="2" t="s">
        <v>2</v>
      </c>
    </row>
    <row r="79" spans="3:11" x14ac:dyDescent="0.35">
      <c r="C79" s="2" t="s">
        <v>5056</v>
      </c>
    </row>
    <row r="81" spans="1:256" x14ac:dyDescent="0.35">
      <c r="C81" s="2" t="s">
        <v>5057</v>
      </c>
    </row>
    <row r="82" spans="1:256" s="86" customFormat="1" ht="35.25" customHeight="1" x14ac:dyDescent="0.35">
      <c r="A82" s="82"/>
      <c r="B82" s="82"/>
      <c r="C82" s="87" t="s">
        <v>5012</v>
      </c>
      <c r="D82" s="91" t="s">
        <v>5013</v>
      </c>
      <c r="E82" s="91" t="s">
        <v>5014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5015</v>
      </c>
      <c r="D83" s="92">
        <v>20.872499999999999</v>
      </c>
      <c r="E83" s="92">
        <v>21.002099999999999</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35">
      <c r="A84" s="82"/>
      <c r="B84" s="82"/>
      <c r="C84" s="89" t="s">
        <v>5016</v>
      </c>
      <c r="D84" s="92">
        <v>64.177000000000007</v>
      </c>
      <c r="E84" s="92">
        <v>64.575500000000005</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35">
      <c r="A85" s="82"/>
      <c r="B85" s="82"/>
      <c r="C85" s="89" t="s">
        <v>5017</v>
      </c>
      <c r="D85" s="92">
        <v>21.757100000000001</v>
      </c>
      <c r="E85" s="92">
        <v>21.8979</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35">
      <c r="A86" s="82"/>
      <c r="B86" s="82"/>
      <c r="C86" s="89" t="s">
        <v>5018</v>
      </c>
      <c r="D86" s="92">
        <v>66.886499999999998</v>
      </c>
      <c r="E86" s="92">
        <v>67.319299999999998</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ht="85" customHeight="1" x14ac:dyDescent="0.35">
      <c r="A87" s="82"/>
      <c r="B87" s="82"/>
      <c r="C87" s="207" t="s">
        <v>5051</v>
      </c>
      <c r="D87" s="208"/>
      <c r="E87" s="209"/>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9" spans="1:256" x14ac:dyDescent="0.35">
      <c r="C89" s="2" t="s">
        <v>5058</v>
      </c>
      <c r="E89" s="2" t="s">
        <v>2</v>
      </c>
    </row>
    <row r="91" spans="1:256" x14ac:dyDescent="0.35">
      <c r="C91" s="2" t="s">
        <v>5059</v>
      </c>
      <c r="E91" s="2" t="s">
        <v>2</v>
      </c>
    </row>
    <row r="93" spans="1:256" x14ac:dyDescent="0.35">
      <c r="C93" s="2" t="s">
        <v>5008</v>
      </c>
      <c r="E93" s="2" t="s">
        <v>2</v>
      </c>
    </row>
    <row r="95" spans="1:256" x14ac:dyDescent="0.35">
      <c r="C95" s="2" t="s">
        <v>5009</v>
      </c>
      <c r="E95" s="2" t="s">
        <v>2</v>
      </c>
    </row>
    <row r="97" spans="3:5" x14ac:dyDescent="0.35">
      <c r="C97" s="2" t="s">
        <v>5010</v>
      </c>
      <c r="E97" s="100" t="s">
        <v>5229</v>
      </c>
    </row>
    <row r="99" spans="3:5" x14ac:dyDescent="0.35">
      <c r="C99" s="2" t="s">
        <v>5011</v>
      </c>
      <c r="E99" s="101" t="s">
        <v>5247</v>
      </c>
    </row>
    <row r="101" spans="3:5" x14ac:dyDescent="0.35">
      <c r="C101" s="2" t="s">
        <v>5060</v>
      </c>
      <c r="E101" s="2" t="s">
        <v>2</v>
      </c>
    </row>
    <row r="103" spans="3:5" x14ac:dyDescent="0.35">
      <c r="C103" s="1" t="s">
        <v>5156</v>
      </c>
      <c r="E103" s="94" t="s">
        <v>5157</v>
      </c>
    </row>
    <row r="104" spans="3:5" x14ac:dyDescent="0.35">
      <c r="E104" s="2" t="s">
        <v>5177</v>
      </c>
    </row>
  </sheetData>
  <mergeCells count="2">
    <mergeCell ref="C72:K72"/>
    <mergeCell ref="C87:E87"/>
  </mergeCells>
  <hyperlinks>
    <hyperlink ref="J2" location="'Index'!A1" display="'Index'!A1" xr:uid="{637BB36B-7D0E-40B3-8BA4-9B8FE55CEA8E}"/>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C4304-F745-45D0-A92C-E201A2DE58D6}">
  <sheetPr codeName="Sheet1"/>
  <dimension ref="A1:IV166"/>
  <sheetViews>
    <sheetView showGridLines="0" zoomScale="90" zoomScaleNormal="90" workbookViewId="0">
      <pane ySplit="6" topLeftCell="A14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2119</v>
      </c>
      <c r="J2" s="38" t="s">
        <v>4539</v>
      </c>
    </row>
    <row r="3" spans="1:54" ht="16" x14ac:dyDescent="0.4">
      <c r="C3" s="1" t="s">
        <v>28</v>
      </c>
      <c r="D3" s="21" t="s">
        <v>2120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274</v>
      </c>
      <c r="C11" s="60" t="s">
        <v>275</v>
      </c>
      <c r="D11" s="54" t="s">
        <v>276</v>
      </c>
      <c r="E11" s="6" t="s">
        <v>207</v>
      </c>
      <c r="F11" s="19">
        <v>4276000</v>
      </c>
      <c r="G11" s="24">
        <v>9037.75</v>
      </c>
      <c r="H11" s="24">
        <v>8.36</v>
      </c>
      <c r="I11" s="31"/>
      <c r="J11" s="31"/>
      <c r="K11" s="35"/>
    </row>
    <row r="12" spans="1:54" x14ac:dyDescent="0.35">
      <c r="B12" s="8" t="s">
        <v>409</v>
      </c>
      <c r="C12" s="60" t="s">
        <v>410</v>
      </c>
      <c r="D12" s="54" t="s">
        <v>411</v>
      </c>
      <c r="E12" s="6" t="s">
        <v>412</v>
      </c>
      <c r="F12" s="19">
        <v>2266750</v>
      </c>
      <c r="G12" s="24">
        <v>6790.05</v>
      </c>
      <c r="H12" s="24">
        <v>6.28</v>
      </c>
      <c r="I12" s="31"/>
      <c r="J12" s="31"/>
      <c r="K12" s="35"/>
    </row>
    <row r="13" spans="1:54" x14ac:dyDescent="0.35">
      <c r="B13" s="8" t="s">
        <v>1058</v>
      </c>
      <c r="C13" s="60" t="s">
        <v>1059</v>
      </c>
      <c r="D13" s="54" t="s">
        <v>1060</v>
      </c>
      <c r="E13" s="6" t="s">
        <v>221</v>
      </c>
      <c r="F13" s="19">
        <v>3170000</v>
      </c>
      <c r="G13" s="24">
        <v>5944.7</v>
      </c>
      <c r="H13" s="24">
        <v>5.5</v>
      </c>
      <c r="I13" s="31"/>
      <c r="J13" s="31"/>
      <c r="K13" s="35"/>
    </row>
    <row r="14" spans="1:54" x14ac:dyDescent="0.35">
      <c r="B14" s="8" t="s">
        <v>85</v>
      </c>
      <c r="C14" s="60" t="s">
        <v>86</v>
      </c>
      <c r="D14" s="54" t="s">
        <v>87</v>
      </c>
      <c r="E14" s="6" t="s">
        <v>88</v>
      </c>
      <c r="F14" s="19">
        <v>362732</v>
      </c>
      <c r="G14" s="24">
        <v>5189.97</v>
      </c>
      <c r="H14" s="24">
        <v>4.8</v>
      </c>
      <c r="I14" s="31"/>
      <c r="J14" s="31"/>
      <c r="K14" s="35"/>
    </row>
    <row r="15" spans="1:54" x14ac:dyDescent="0.35">
      <c r="B15" s="8" t="s">
        <v>296</v>
      </c>
      <c r="C15" s="60" t="s">
        <v>297</v>
      </c>
      <c r="D15" s="54" t="s">
        <v>298</v>
      </c>
      <c r="E15" s="6" t="s">
        <v>207</v>
      </c>
      <c r="F15" s="19">
        <v>2350000</v>
      </c>
      <c r="G15" s="24">
        <v>4338.57</v>
      </c>
      <c r="H15" s="24">
        <v>4.01</v>
      </c>
      <c r="I15" s="31"/>
      <c r="J15" s="31"/>
      <c r="K15" s="35"/>
    </row>
    <row r="16" spans="1:54" x14ac:dyDescent="0.35">
      <c r="B16" s="8" t="s">
        <v>73</v>
      </c>
      <c r="C16" s="60" t="s">
        <v>74</v>
      </c>
      <c r="D16" s="54" t="s">
        <v>75</v>
      </c>
      <c r="E16" s="6" t="s">
        <v>76</v>
      </c>
      <c r="F16" s="19">
        <v>34000</v>
      </c>
      <c r="G16" s="24">
        <v>3939.24</v>
      </c>
      <c r="H16" s="24">
        <v>3.64</v>
      </c>
      <c r="I16" s="31"/>
      <c r="J16" s="31"/>
      <c r="K16" s="35"/>
    </row>
    <row r="17" spans="2:11" x14ac:dyDescent="0.35">
      <c r="B17" s="8" t="s">
        <v>2121</v>
      </c>
      <c r="C17" s="60" t="s">
        <v>2122</v>
      </c>
      <c r="D17" s="54" t="s">
        <v>2123</v>
      </c>
      <c r="E17" s="6" t="s">
        <v>412</v>
      </c>
      <c r="F17" s="19">
        <v>785000</v>
      </c>
      <c r="G17" s="24">
        <v>3852.78</v>
      </c>
      <c r="H17" s="24">
        <v>3.56</v>
      </c>
      <c r="I17" s="31"/>
      <c r="J17" s="31"/>
      <c r="K17" s="35"/>
    </row>
    <row r="18" spans="2:11" x14ac:dyDescent="0.35">
      <c r="B18" s="8" t="s">
        <v>1148</v>
      </c>
      <c r="C18" s="60" t="s">
        <v>1149</v>
      </c>
      <c r="D18" s="54" t="s">
        <v>1150</v>
      </c>
      <c r="E18" s="6" t="s">
        <v>207</v>
      </c>
      <c r="F18" s="19">
        <v>300000</v>
      </c>
      <c r="G18" s="24">
        <v>3793.5</v>
      </c>
      <c r="H18" s="24">
        <v>3.51</v>
      </c>
      <c r="I18" s="31"/>
      <c r="J18" s="31"/>
      <c r="K18" s="35"/>
    </row>
    <row r="19" spans="2:11" x14ac:dyDescent="0.35">
      <c r="B19" s="8" t="s">
        <v>1073</v>
      </c>
      <c r="C19" s="60" t="s">
        <v>1074</v>
      </c>
      <c r="D19" s="54" t="s">
        <v>1075</v>
      </c>
      <c r="E19" s="6" t="s">
        <v>1076</v>
      </c>
      <c r="F19" s="19">
        <v>4127919</v>
      </c>
      <c r="G19" s="24">
        <v>3730.4</v>
      </c>
      <c r="H19" s="24">
        <v>3.45</v>
      </c>
      <c r="I19" s="31"/>
      <c r="J19" s="31"/>
      <c r="K19" s="35"/>
    </row>
    <row r="20" spans="2:11" x14ac:dyDescent="0.35">
      <c r="B20" s="8" t="s">
        <v>77</v>
      </c>
      <c r="C20" s="60" t="s">
        <v>78</v>
      </c>
      <c r="D20" s="54" t="s">
        <v>79</v>
      </c>
      <c r="E20" s="6" t="s">
        <v>80</v>
      </c>
      <c r="F20" s="19">
        <v>310000</v>
      </c>
      <c r="G20" s="24">
        <v>3217.8</v>
      </c>
      <c r="H20" s="24">
        <v>2.98</v>
      </c>
      <c r="I20" s="31"/>
      <c r="J20" s="31"/>
      <c r="K20" s="35"/>
    </row>
    <row r="21" spans="2:11" x14ac:dyDescent="0.35">
      <c r="B21" s="8" t="s">
        <v>586</v>
      </c>
      <c r="C21" s="60" t="s">
        <v>587</v>
      </c>
      <c r="D21" s="54" t="s">
        <v>588</v>
      </c>
      <c r="E21" s="6" t="s">
        <v>589</v>
      </c>
      <c r="F21" s="19">
        <v>650000</v>
      </c>
      <c r="G21" s="24">
        <v>3129.43</v>
      </c>
      <c r="H21" s="24">
        <v>2.89</v>
      </c>
      <c r="I21" s="31"/>
      <c r="J21" s="31"/>
      <c r="K21" s="35"/>
    </row>
    <row r="22" spans="2:11" x14ac:dyDescent="0.35">
      <c r="B22" s="8" t="s">
        <v>2124</v>
      </c>
      <c r="C22" s="60" t="s">
        <v>2125</v>
      </c>
      <c r="D22" s="54" t="s">
        <v>2126</v>
      </c>
      <c r="E22" s="6" t="s">
        <v>139</v>
      </c>
      <c r="F22" s="19">
        <v>760000</v>
      </c>
      <c r="G22" s="24">
        <v>3028.98</v>
      </c>
      <c r="H22" s="24">
        <v>2.8</v>
      </c>
      <c r="I22" s="31"/>
      <c r="J22" s="31"/>
      <c r="K22" s="35"/>
    </row>
    <row r="23" spans="2:11" x14ac:dyDescent="0.35">
      <c r="B23" s="8" t="s">
        <v>551</v>
      </c>
      <c r="C23" s="60" t="s">
        <v>552</v>
      </c>
      <c r="D23" s="54" t="s">
        <v>553</v>
      </c>
      <c r="E23" s="6" t="s">
        <v>111</v>
      </c>
      <c r="F23" s="19">
        <v>368057</v>
      </c>
      <c r="G23" s="24">
        <v>3014.57</v>
      </c>
      <c r="H23" s="24">
        <v>2.79</v>
      </c>
      <c r="I23" s="31"/>
      <c r="J23" s="31"/>
      <c r="K23" s="35"/>
    </row>
    <row r="24" spans="2:11" x14ac:dyDescent="0.35">
      <c r="B24" s="8" t="s">
        <v>1142</v>
      </c>
      <c r="C24" s="60" t="s">
        <v>1143</v>
      </c>
      <c r="D24" s="54" t="s">
        <v>1144</v>
      </c>
      <c r="E24" s="6" t="s">
        <v>221</v>
      </c>
      <c r="F24" s="19">
        <v>930000</v>
      </c>
      <c r="G24" s="24">
        <v>2960.66</v>
      </c>
      <c r="H24" s="24">
        <v>2.74</v>
      </c>
      <c r="I24" s="31"/>
      <c r="J24" s="31"/>
      <c r="K24" s="35"/>
    </row>
    <row r="25" spans="2:11" x14ac:dyDescent="0.35">
      <c r="B25" s="8" t="s">
        <v>413</v>
      </c>
      <c r="C25" s="60" t="s">
        <v>414</v>
      </c>
      <c r="D25" s="54" t="s">
        <v>415</v>
      </c>
      <c r="E25" s="6" t="s">
        <v>375</v>
      </c>
      <c r="F25" s="19">
        <v>1800000</v>
      </c>
      <c r="G25" s="24">
        <v>2938.14</v>
      </c>
      <c r="H25" s="24">
        <v>2.72</v>
      </c>
      <c r="I25" s="31"/>
      <c r="J25" s="31"/>
      <c r="K25" s="35"/>
    </row>
    <row r="26" spans="2:11" x14ac:dyDescent="0.35">
      <c r="B26" s="8" t="s">
        <v>465</v>
      </c>
      <c r="C26" s="60" t="s">
        <v>466</v>
      </c>
      <c r="D26" s="54" t="s">
        <v>467</v>
      </c>
      <c r="E26" s="6" t="s">
        <v>76</v>
      </c>
      <c r="F26" s="19">
        <v>2224816</v>
      </c>
      <c r="G26" s="24">
        <v>2724.73</v>
      </c>
      <c r="H26" s="24">
        <v>2.52</v>
      </c>
      <c r="I26" s="31"/>
      <c r="J26" s="31"/>
      <c r="K26" s="35"/>
    </row>
    <row r="27" spans="2:11" x14ac:dyDescent="0.35">
      <c r="B27" s="8" t="s">
        <v>345</v>
      </c>
      <c r="C27" s="60" t="s">
        <v>346</v>
      </c>
      <c r="D27" s="54" t="s">
        <v>347</v>
      </c>
      <c r="E27" s="6" t="s">
        <v>111</v>
      </c>
      <c r="F27" s="19">
        <v>152080</v>
      </c>
      <c r="G27" s="24">
        <v>2490.31</v>
      </c>
      <c r="H27" s="24">
        <v>2.2999999999999998</v>
      </c>
      <c r="I27" s="31"/>
      <c r="J27" s="31"/>
      <c r="K27" s="35"/>
    </row>
    <row r="28" spans="2:11" x14ac:dyDescent="0.35">
      <c r="B28" s="8" t="s">
        <v>2127</v>
      </c>
      <c r="C28" s="60" t="s">
        <v>2128</v>
      </c>
      <c r="D28" s="54" t="s">
        <v>2129</v>
      </c>
      <c r="E28" s="6" t="s">
        <v>207</v>
      </c>
      <c r="F28" s="19">
        <v>316744</v>
      </c>
      <c r="G28" s="24">
        <v>2430.69</v>
      </c>
      <c r="H28" s="24">
        <v>2.25</v>
      </c>
      <c r="I28" s="31"/>
      <c r="J28" s="31"/>
      <c r="K28" s="35"/>
    </row>
    <row r="29" spans="2:11" x14ac:dyDescent="0.35">
      <c r="B29" s="8" t="s">
        <v>2130</v>
      </c>
      <c r="C29" s="60" t="s">
        <v>2131</v>
      </c>
      <c r="D29" s="54" t="s">
        <v>2132</v>
      </c>
      <c r="E29" s="6" t="s">
        <v>515</v>
      </c>
      <c r="F29" s="19">
        <v>450000</v>
      </c>
      <c r="G29" s="24">
        <v>2344.73</v>
      </c>
      <c r="H29" s="24">
        <v>2.17</v>
      </c>
      <c r="I29" s="31"/>
      <c r="J29" s="31"/>
      <c r="K29" s="35"/>
    </row>
    <row r="30" spans="2:11" x14ac:dyDescent="0.35">
      <c r="B30" s="8" t="s">
        <v>218</v>
      </c>
      <c r="C30" s="60" t="s">
        <v>219</v>
      </c>
      <c r="D30" s="54" t="s">
        <v>220</v>
      </c>
      <c r="E30" s="6" t="s">
        <v>221</v>
      </c>
      <c r="F30" s="19">
        <v>130000</v>
      </c>
      <c r="G30" s="24">
        <v>2256.8000000000002</v>
      </c>
      <c r="H30" s="24">
        <v>2.09</v>
      </c>
      <c r="I30" s="31"/>
      <c r="J30" s="31"/>
      <c r="K30" s="35"/>
    </row>
    <row r="31" spans="2:11" x14ac:dyDescent="0.35">
      <c r="B31" s="8" t="s">
        <v>286</v>
      </c>
      <c r="C31" s="60" t="s">
        <v>287</v>
      </c>
      <c r="D31" s="54" t="s">
        <v>288</v>
      </c>
      <c r="E31" s="6" t="s">
        <v>88</v>
      </c>
      <c r="F31" s="19">
        <v>600000</v>
      </c>
      <c r="G31" s="24">
        <v>2247.3000000000002</v>
      </c>
      <c r="H31" s="24">
        <v>2.08</v>
      </c>
      <c r="I31" s="31"/>
      <c r="J31" s="31"/>
      <c r="K31" s="35"/>
    </row>
    <row r="32" spans="2:11" x14ac:dyDescent="0.35">
      <c r="B32" s="8" t="s">
        <v>2133</v>
      </c>
      <c r="C32" s="60" t="s">
        <v>2134</v>
      </c>
      <c r="D32" s="54" t="s">
        <v>2135</v>
      </c>
      <c r="E32" s="6" t="s">
        <v>221</v>
      </c>
      <c r="F32" s="19">
        <v>2700000</v>
      </c>
      <c r="G32" s="24">
        <v>2246.4</v>
      </c>
      <c r="H32" s="24">
        <v>2.08</v>
      </c>
      <c r="I32" s="31"/>
      <c r="J32" s="31"/>
      <c r="K32" s="35"/>
    </row>
    <row r="33" spans="2:11" x14ac:dyDescent="0.35">
      <c r="B33" s="8" t="s">
        <v>1070</v>
      </c>
      <c r="C33" s="60" t="s">
        <v>1071</v>
      </c>
      <c r="D33" s="54" t="s">
        <v>1072</v>
      </c>
      <c r="E33" s="6" t="s">
        <v>455</v>
      </c>
      <c r="F33" s="19">
        <v>340000</v>
      </c>
      <c r="G33" s="24">
        <v>2182.29</v>
      </c>
      <c r="H33" s="24">
        <v>2.02</v>
      </c>
      <c r="I33" s="31"/>
      <c r="J33" s="31"/>
      <c r="K33" s="35"/>
    </row>
    <row r="34" spans="2:11" x14ac:dyDescent="0.35">
      <c r="B34" s="8" t="s">
        <v>1055</v>
      </c>
      <c r="C34" s="60" t="s">
        <v>1056</v>
      </c>
      <c r="D34" s="54" t="s">
        <v>1057</v>
      </c>
      <c r="E34" s="6" t="s">
        <v>88</v>
      </c>
      <c r="F34" s="19">
        <v>1500000</v>
      </c>
      <c r="G34" s="24">
        <v>2133.75</v>
      </c>
      <c r="H34" s="24">
        <v>1.97</v>
      </c>
      <c r="I34" s="31"/>
      <c r="J34" s="31"/>
      <c r="K34" s="35"/>
    </row>
    <row r="35" spans="2:11" x14ac:dyDescent="0.35">
      <c r="B35" s="8" t="s">
        <v>541</v>
      </c>
      <c r="C35" s="60" t="s">
        <v>542</v>
      </c>
      <c r="D35" s="54" t="s">
        <v>543</v>
      </c>
      <c r="E35" s="6" t="s">
        <v>139</v>
      </c>
      <c r="F35" s="19">
        <v>300000</v>
      </c>
      <c r="G35" s="24">
        <v>2111.1</v>
      </c>
      <c r="H35" s="24">
        <v>1.95</v>
      </c>
      <c r="I35" s="31"/>
      <c r="J35" s="31"/>
      <c r="K35" s="35"/>
    </row>
    <row r="36" spans="2:11" x14ac:dyDescent="0.35">
      <c r="B36" s="8" t="s">
        <v>1092</v>
      </c>
      <c r="C36" s="60" t="s">
        <v>1093</v>
      </c>
      <c r="D36" s="54" t="s">
        <v>1094</v>
      </c>
      <c r="E36" s="6" t="s">
        <v>243</v>
      </c>
      <c r="F36" s="19">
        <v>1650000</v>
      </c>
      <c r="G36" s="24">
        <v>2065.64</v>
      </c>
      <c r="H36" s="24">
        <v>1.91</v>
      </c>
      <c r="I36" s="31"/>
      <c r="J36" s="31"/>
      <c r="K36" s="35"/>
    </row>
    <row r="37" spans="2:11" x14ac:dyDescent="0.35">
      <c r="B37" s="8" t="s">
        <v>2136</v>
      </c>
      <c r="C37" s="60" t="s">
        <v>2137</v>
      </c>
      <c r="D37" s="54" t="s">
        <v>2138</v>
      </c>
      <c r="E37" s="6" t="s">
        <v>115</v>
      </c>
      <c r="F37" s="19">
        <v>228093</v>
      </c>
      <c r="G37" s="24">
        <v>1992.96</v>
      </c>
      <c r="H37" s="24">
        <v>1.84</v>
      </c>
      <c r="I37" s="31"/>
      <c r="J37" s="31"/>
      <c r="K37" s="35"/>
    </row>
    <row r="38" spans="2:11" x14ac:dyDescent="0.35">
      <c r="B38" s="8" t="s">
        <v>339</v>
      </c>
      <c r="C38" s="60" t="s">
        <v>340</v>
      </c>
      <c r="D38" s="54" t="s">
        <v>341</v>
      </c>
      <c r="E38" s="6" t="s">
        <v>76</v>
      </c>
      <c r="F38" s="19">
        <v>600000</v>
      </c>
      <c r="G38" s="24">
        <v>1780.2</v>
      </c>
      <c r="H38" s="24">
        <v>1.65</v>
      </c>
      <c r="I38" s="31"/>
      <c r="J38" s="31"/>
      <c r="K38" s="35"/>
    </row>
    <row r="39" spans="2:11" x14ac:dyDescent="0.35">
      <c r="B39" s="8" t="s">
        <v>2139</v>
      </c>
      <c r="C39" s="60" t="s">
        <v>2140</v>
      </c>
      <c r="D39" s="54" t="s">
        <v>2141</v>
      </c>
      <c r="E39" s="6" t="s">
        <v>455</v>
      </c>
      <c r="F39" s="19">
        <v>85000</v>
      </c>
      <c r="G39" s="24">
        <v>1684.45</v>
      </c>
      <c r="H39" s="24">
        <v>1.56</v>
      </c>
      <c r="I39" s="31"/>
      <c r="J39" s="31"/>
      <c r="K39" s="35"/>
    </row>
    <row r="40" spans="2:11" x14ac:dyDescent="0.35">
      <c r="B40" s="8" t="s">
        <v>512</v>
      </c>
      <c r="C40" s="60" t="s">
        <v>513</v>
      </c>
      <c r="D40" s="54" t="s">
        <v>514</v>
      </c>
      <c r="E40" s="6" t="s">
        <v>515</v>
      </c>
      <c r="F40" s="19">
        <v>135000</v>
      </c>
      <c r="G40" s="24">
        <v>1532.39</v>
      </c>
      <c r="H40" s="24">
        <v>1.42</v>
      </c>
      <c r="I40" s="31"/>
      <c r="J40" s="31"/>
      <c r="K40" s="35"/>
    </row>
    <row r="41" spans="2:11" x14ac:dyDescent="0.35">
      <c r="B41" s="8" t="s">
        <v>2142</v>
      </c>
      <c r="C41" s="60" t="s">
        <v>2143</v>
      </c>
      <c r="D41" s="54" t="s">
        <v>2144</v>
      </c>
      <c r="E41" s="6" t="s">
        <v>76</v>
      </c>
      <c r="F41" s="19">
        <v>325000</v>
      </c>
      <c r="G41" s="24">
        <v>1443.65</v>
      </c>
      <c r="H41" s="24">
        <v>1.34</v>
      </c>
      <c r="I41" s="31"/>
      <c r="J41" s="31"/>
      <c r="K41" s="35"/>
    </row>
    <row r="42" spans="2:11" x14ac:dyDescent="0.35">
      <c r="B42" s="8" t="s">
        <v>522</v>
      </c>
      <c r="C42" s="60" t="s">
        <v>523</v>
      </c>
      <c r="D42" s="54" t="s">
        <v>524</v>
      </c>
      <c r="E42" s="6" t="s">
        <v>525</v>
      </c>
      <c r="F42" s="19">
        <v>325000</v>
      </c>
      <c r="G42" s="24">
        <v>882.54</v>
      </c>
      <c r="H42" s="24">
        <v>0.82</v>
      </c>
      <c r="I42" s="31"/>
      <c r="J42" s="31"/>
      <c r="K42" s="35"/>
    </row>
    <row r="43" spans="2:11" x14ac:dyDescent="0.35">
      <c r="B43" s="8" t="s">
        <v>2145</v>
      </c>
      <c r="C43" s="60" t="s">
        <v>2146</v>
      </c>
      <c r="D43" s="54" t="s">
        <v>2147</v>
      </c>
      <c r="E43" s="6" t="s">
        <v>76</v>
      </c>
      <c r="F43" s="19">
        <v>366286</v>
      </c>
      <c r="G43" s="24">
        <v>660.16</v>
      </c>
      <c r="H43" s="24">
        <v>0.61</v>
      </c>
      <c r="I43" s="31"/>
      <c r="J43" s="31"/>
      <c r="K43" s="35"/>
    </row>
    <row r="44" spans="2:11" x14ac:dyDescent="0.35">
      <c r="B44" s="8" t="s">
        <v>554</v>
      </c>
      <c r="C44" s="60" t="s">
        <v>555</v>
      </c>
      <c r="D44" s="54" t="s">
        <v>5002</v>
      </c>
      <c r="E44" s="6" t="s">
        <v>80</v>
      </c>
      <c r="F44" s="19">
        <v>325000</v>
      </c>
      <c r="G44" s="24">
        <v>393.33</v>
      </c>
      <c r="H44" s="24">
        <v>0.36</v>
      </c>
      <c r="I44" s="31"/>
      <c r="J44" s="31"/>
      <c r="K44" s="35" t="s">
        <v>4954</v>
      </c>
    </row>
    <row r="45" spans="2:11" x14ac:dyDescent="0.35">
      <c r="B45" s="8" t="s">
        <v>556</v>
      </c>
      <c r="C45" s="60" t="s">
        <v>557</v>
      </c>
      <c r="D45" s="54" t="s">
        <v>5003</v>
      </c>
      <c r="E45" s="6" t="s">
        <v>207</v>
      </c>
      <c r="F45" s="19">
        <v>325000</v>
      </c>
      <c r="G45" s="24">
        <v>393.33</v>
      </c>
      <c r="H45" s="24">
        <v>0.36</v>
      </c>
      <c r="I45" s="31"/>
      <c r="J45" s="31"/>
      <c r="K45" s="35" t="s">
        <v>4954</v>
      </c>
    </row>
    <row r="46" spans="2:11" x14ac:dyDescent="0.35">
      <c r="B46" s="8" t="s">
        <v>558</v>
      </c>
      <c r="C46" s="60" t="s">
        <v>559</v>
      </c>
      <c r="D46" s="54" t="s">
        <v>5004</v>
      </c>
      <c r="E46" s="6" t="s">
        <v>221</v>
      </c>
      <c r="F46" s="19">
        <v>325000</v>
      </c>
      <c r="G46" s="24">
        <v>393.33</v>
      </c>
      <c r="H46" s="24">
        <v>0.36</v>
      </c>
      <c r="I46" s="31"/>
      <c r="J46" s="31"/>
      <c r="K46" s="35" t="s">
        <v>4954</v>
      </c>
    </row>
    <row r="47" spans="2:11" x14ac:dyDescent="0.35">
      <c r="B47" s="8" t="s">
        <v>560</v>
      </c>
      <c r="C47" s="60" t="s">
        <v>561</v>
      </c>
      <c r="D47" s="54" t="s">
        <v>5005</v>
      </c>
      <c r="E47" s="6" t="s">
        <v>412</v>
      </c>
      <c r="F47" s="19">
        <v>325000</v>
      </c>
      <c r="G47" s="24">
        <v>393.33</v>
      </c>
      <c r="H47" s="24">
        <v>0.36</v>
      </c>
      <c r="I47" s="31"/>
      <c r="J47" s="31"/>
      <c r="K47" s="35" t="s">
        <v>4954</v>
      </c>
    </row>
    <row r="48" spans="2:11" x14ac:dyDescent="0.35">
      <c r="C48" s="58" t="s">
        <v>185</v>
      </c>
      <c r="D48" s="54"/>
      <c r="E48" s="6"/>
      <c r="F48" s="19"/>
      <c r="G48" s="25">
        <v>101689.95</v>
      </c>
      <c r="H48" s="25">
        <v>94.05</v>
      </c>
      <c r="I48" s="31"/>
      <c r="J48" s="31"/>
      <c r="K48" s="35"/>
    </row>
    <row r="49" spans="2:11" x14ac:dyDescent="0.35">
      <c r="C49" s="57"/>
      <c r="D49" s="54"/>
      <c r="E49" s="6"/>
      <c r="F49" s="19"/>
      <c r="G49" s="24"/>
      <c r="H49" s="24"/>
      <c r="I49" s="31"/>
      <c r="J49" s="31"/>
      <c r="K49" s="35"/>
    </row>
    <row r="50" spans="2:11" x14ac:dyDescent="0.35">
      <c r="B50" s="8" t="s">
        <v>558</v>
      </c>
      <c r="C50" s="58" t="s">
        <v>4667</v>
      </c>
      <c r="D50" s="54"/>
      <c r="E50" s="6"/>
      <c r="F50" s="19"/>
      <c r="G50" s="24"/>
      <c r="H50" s="24"/>
      <c r="I50" s="31"/>
      <c r="J50" s="31"/>
      <c r="K50" s="35"/>
    </row>
    <row r="51" spans="2:11" x14ac:dyDescent="0.35">
      <c r="B51" s="8" t="s">
        <v>560</v>
      </c>
      <c r="C51" s="60" t="s">
        <v>4952</v>
      </c>
      <c r="D51" s="54"/>
      <c r="E51" s="6" t="s">
        <v>80</v>
      </c>
      <c r="F51" s="19">
        <v>-92400</v>
      </c>
      <c r="G51" s="24">
        <v>-46.43</v>
      </c>
      <c r="H51" s="24">
        <v>-0.04</v>
      </c>
      <c r="I51" s="31"/>
      <c r="J51" s="31"/>
      <c r="K51" s="35"/>
    </row>
    <row r="52" spans="2:11" x14ac:dyDescent="0.35">
      <c r="C52" s="58" t="s">
        <v>185</v>
      </c>
      <c r="D52" s="54"/>
      <c r="E52" s="6"/>
      <c r="F52" s="19"/>
      <c r="G52" s="25">
        <f>SUM(G51)</f>
        <v>-46.43</v>
      </c>
      <c r="H52" s="25">
        <f>SUM(H51)</f>
        <v>-0.04</v>
      </c>
      <c r="I52" s="31"/>
      <c r="J52" s="31"/>
      <c r="K52" s="35"/>
    </row>
    <row r="53" spans="2:11" x14ac:dyDescent="0.35">
      <c r="C53" s="57"/>
      <c r="D53" s="54"/>
      <c r="E53" s="6"/>
      <c r="F53" s="19"/>
      <c r="G53" s="24"/>
      <c r="H53" s="24"/>
      <c r="I53" s="31"/>
      <c r="J53" s="31"/>
      <c r="K53" s="35"/>
    </row>
    <row r="54" spans="2:11" x14ac:dyDescent="0.35">
      <c r="C54" s="58" t="s">
        <v>3</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8" t="s">
        <v>4</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8" t="s">
        <v>5</v>
      </c>
      <c r="D58" s="54"/>
      <c r="E58" s="6"/>
      <c r="F58" s="19"/>
      <c r="G58" s="24"/>
      <c r="H58" s="24"/>
      <c r="I58" s="31"/>
      <c r="J58" s="31"/>
      <c r="K58" s="35"/>
    </row>
    <row r="59" spans="2:11" x14ac:dyDescent="0.35">
      <c r="C59" s="57"/>
      <c r="D59" s="54"/>
      <c r="E59" s="6"/>
      <c r="F59" s="19"/>
      <c r="G59" s="24"/>
      <c r="H59" s="24"/>
      <c r="I59" s="31"/>
      <c r="J59" s="31"/>
      <c r="K59" s="35"/>
    </row>
    <row r="60" spans="2:11" x14ac:dyDescent="0.35">
      <c r="C60" s="58" t="s">
        <v>6</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8" t="s">
        <v>7</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8</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9</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10</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11</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A72" s="10"/>
      <c r="B72" s="28"/>
      <c r="C72" s="58" t="s">
        <v>13</v>
      </c>
      <c r="D72" s="54"/>
      <c r="E72" s="6"/>
      <c r="F72" s="19"/>
      <c r="G72" s="24"/>
      <c r="H72" s="24"/>
      <c r="I72" s="31"/>
      <c r="J72" s="31"/>
      <c r="K72" s="35"/>
    </row>
    <row r="73" spans="1:11" x14ac:dyDescent="0.35">
      <c r="A73" s="28"/>
      <c r="B73" s="28"/>
      <c r="C73" s="58" t="s">
        <v>14</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15</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16</v>
      </c>
      <c r="D77" s="54"/>
      <c r="E77" s="6"/>
      <c r="F77" s="19"/>
      <c r="G77" s="24"/>
      <c r="H77" s="24"/>
      <c r="I77" s="31"/>
      <c r="J77" s="31"/>
      <c r="K77" s="35"/>
    </row>
    <row r="78" spans="1:11" x14ac:dyDescent="0.35">
      <c r="B78" s="8" t="s">
        <v>2148</v>
      </c>
      <c r="C78" s="60" t="s">
        <v>2149</v>
      </c>
      <c r="D78" s="54" t="s">
        <v>2150</v>
      </c>
      <c r="E78" s="6" t="s">
        <v>196</v>
      </c>
      <c r="F78" s="19">
        <v>1000000</v>
      </c>
      <c r="G78" s="24">
        <v>999.02</v>
      </c>
      <c r="H78" s="24">
        <v>0.92</v>
      </c>
      <c r="I78" s="31">
        <v>5.1097999999999999</v>
      </c>
      <c r="J78" s="31"/>
      <c r="K78" s="35"/>
    </row>
    <row r="79" spans="1:11" x14ac:dyDescent="0.35">
      <c r="B79" s="8" t="s">
        <v>193</v>
      </c>
      <c r="C79" s="60" t="s">
        <v>194</v>
      </c>
      <c r="D79" s="54" t="s">
        <v>195</v>
      </c>
      <c r="E79" s="6" t="s">
        <v>196</v>
      </c>
      <c r="F79" s="19">
        <v>300000</v>
      </c>
      <c r="G79" s="24">
        <v>291.13</v>
      </c>
      <c r="H79" s="24">
        <v>0.27</v>
      </c>
      <c r="I79" s="31">
        <v>5.5027999999999997</v>
      </c>
      <c r="J79" s="31"/>
      <c r="K79" s="35"/>
    </row>
    <row r="80" spans="1:11" x14ac:dyDescent="0.35">
      <c r="C80" s="58" t="s">
        <v>185</v>
      </c>
      <c r="D80" s="54"/>
      <c r="E80" s="6"/>
      <c r="F80" s="19"/>
      <c r="G80" s="25">
        <v>1290.1500000000001</v>
      </c>
      <c r="H80" s="25">
        <v>1.19</v>
      </c>
      <c r="I80" s="31"/>
      <c r="J80" s="31"/>
      <c r="K80" s="35"/>
    </row>
    <row r="81" spans="1:11" x14ac:dyDescent="0.35">
      <c r="C81" s="57"/>
      <c r="D81" s="54"/>
      <c r="E81" s="6"/>
      <c r="F81" s="19"/>
      <c r="G81" s="24"/>
      <c r="H81" s="24"/>
      <c r="I81" s="31"/>
      <c r="J81" s="31"/>
      <c r="K81" s="35"/>
    </row>
    <row r="82" spans="1:11" x14ac:dyDescent="0.35">
      <c r="C82" s="58" t="s">
        <v>17</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18</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19</v>
      </c>
      <c r="D86" s="54"/>
      <c r="E86" s="6"/>
      <c r="F86" s="19"/>
      <c r="G86" s="24"/>
      <c r="H86" s="24"/>
      <c r="I86" s="31"/>
      <c r="J86" s="31"/>
      <c r="K86" s="35"/>
    </row>
    <row r="87" spans="1:11" x14ac:dyDescent="0.35">
      <c r="A87" s="28"/>
      <c r="B87" s="28"/>
      <c r="C87" s="58" t="s">
        <v>20</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21</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22</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23</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C95" s="59" t="s">
        <v>24</v>
      </c>
      <c r="D95" s="54"/>
      <c r="E95" s="6"/>
      <c r="F95" s="19"/>
      <c r="G95" s="24"/>
      <c r="H95" s="24"/>
      <c r="I95" s="31"/>
      <c r="J95" s="31"/>
      <c r="K95" s="35"/>
    </row>
    <row r="96" spans="1:11" x14ac:dyDescent="0.35">
      <c r="B96" s="8" t="s">
        <v>197</v>
      </c>
      <c r="C96" s="60" t="s">
        <v>198</v>
      </c>
      <c r="D96" s="54"/>
      <c r="E96" s="6"/>
      <c r="F96" s="19"/>
      <c r="G96" s="24">
        <v>5021.28</v>
      </c>
      <c r="H96" s="24">
        <v>4.6399999999999997</v>
      </c>
      <c r="I96" s="31"/>
      <c r="J96" s="31"/>
      <c r="K96" s="35"/>
    </row>
    <row r="97" spans="1:54" x14ac:dyDescent="0.35">
      <c r="C97" s="58" t="s">
        <v>185</v>
      </c>
      <c r="D97" s="54"/>
      <c r="E97" s="6"/>
      <c r="F97" s="19"/>
      <c r="G97" s="25">
        <v>5021.28</v>
      </c>
      <c r="H97" s="25">
        <v>4.6399999999999997</v>
      </c>
      <c r="I97" s="31"/>
      <c r="J97" s="31"/>
      <c r="K97" s="35"/>
    </row>
    <row r="98" spans="1:54" x14ac:dyDescent="0.35">
      <c r="C98" s="57"/>
      <c r="D98" s="54"/>
      <c r="E98" s="6"/>
      <c r="F98" s="19"/>
      <c r="G98" s="24"/>
      <c r="H98" s="24"/>
      <c r="I98" s="31"/>
      <c r="J98" s="31"/>
      <c r="K98" s="35"/>
    </row>
    <row r="99" spans="1:54" x14ac:dyDescent="0.35">
      <c r="A99" s="10"/>
      <c r="B99" s="28"/>
      <c r="C99" s="58" t="s">
        <v>25</v>
      </c>
      <c r="D99" s="54"/>
      <c r="E99" s="6"/>
      <c r="F99" s="19"/>
      <c r="G99" s="24"/>
      <c r="H99" s="24"/>
      <c r="I99" s="31"/>
      <c r="J99" s="31"/>
      <c r="K99" s="35"/>
    </row>
    <row r="100" spans="1:54" s="2" customFormat="1" ht="13.5" x14ac:dyDescent="0.35">
      <c r="A100" s="28"/>
      <c r="B100" s="28"/>
      <c r="C100" s="57" t="s">
        <v>4855</v>
      </c>
      <c r="D100" s="54"/>
      <c r="E100" s="6"/>
      <c r="F100" s="19"/>
      <c r="G100" s="24">
        <v>1000</v>
      </c>
      <c r="H100" s="24">
        <v>0.93</v>
      </c>
      <c r="I100" s="31"/>
      <c r="J100" s="31"/>
      <c r="K100" s="35"/>
      <c r="L100" s="3"/>
      <c r="AI100" s="3"/>
      <c r="AV100" s="3"/>
      <c r="AX100" s="3"/>
      <c r="BB100" s="3"/>
    </row>
    <row r="101" spans="1:54" x14ac:dyDescent="0.35">
      <c r="B101" s="8"/>
      <c r="C101" s="60" t="s">
        <v>199</v>
      </c>
      <c r="D101" s="54"/>
      <c r="E101" s="6"/>
      <c r="F101" s="19"/>
      <c r="G101" s="24">
        <v>-852.50000000000011</v>
      </c>
      <c r="H101" s="24">
        <v>-0.77</v>
      </c>
      <c r="I101" s="31"/>
      <c r="J101" s="31"/>
      <c r="K101" s="35"/>
    </row>
    <row r="102" spans="1:54" x14ac:dyDescent="0.35">
      <c r="C102" s="58" t="s">
        <v>185</v>
      </c>
      <c r="D102" s="54"/>
      <c r="E102" s="6"/>
      <c r="F102" s="19"/>
      <c r="G102" s="25">
        <f>SUM(G100:G101)</f>
        <v>147.49999999999989</v>
      </c>
      <c r="H102" s="25">
        <f>SUM(H100:H101)</f>
        <v>0.16000000000000003</v>
      </c>
      <c r="I102" s="31"/>
      <c r="J102" s="31"/>
      <c r="K102" s="35"/>
    </row>
    <row r="103" spans="1:54" x14ac:dyDescent="0.35">
      <c r="C103" s="57"/>
      <c r="D103" s="54"/>
      <c r="E103" s="6"/>
      <c r="F103" s="19"/>
      <c r="G103" s="24"/>
      <c r="H103" s="24"/>
      <c r="I103" s="31"/>
      <c r="J103" s="31"/>
      <c r="K103" s="35"/>
    </row>
    <row r="104" spans="1:54" x14ac:dyDescent="0.35">
      <c r="C104" s="61" t="s">
        <v>200</v>
      </c>
      <c r="D104" s="55"/>
      <c r="E104" s="5"/>
      <c r="F104" s="20"/>
      <c r="G104" s="26">
        <v>108102.45</v>
      </c>
      <c r="H104" s="26">
        <v>100</v>
      </c>
      <c r="I104" s="32"/>
      <c r="J104" s="32"/>
      <c r="K104" s="36"/>
    </row>
    <row r="107" spans="1:54" x14ac:dyDescent="0.35">
      <c r="C107" s="1" t="s">
        <v>201</v>
      </c>
    </row>
    <row r="108" spans="1:54" x14ac:dyDescent="0.35">
      <c r="C108" s="37" t="s">
        <v>202</v>
      </c>
      <c r="D108" s="37"/>
      <c r="E108" s="37"/>
      <c r="F108" s="37"/>
      <c r="G108" s="37"/>
      <c r="H108" s="37"/>
      <c r="I108" s="37"/>
      <c r="J108" s="37"/>
      <c r="K108" s="37"/>
    </row>
    <row r="109" spans="1:54" x14ac:dyDescent="0.35">
      <c r="C109" s="2" t="s">
        <v>203</v>
      </c>
    </row>
    <row r="110" spans="1:54" x14ac:dyDescent="0.35">
      <c r="C110" s="2" t="s">
        <v>204</v>
      </c>
    </row>
    <row r="111" spans="1:54" ht="30" customHeight="1" x14ac:dyDescent="0.35">
      <c r="C111" s="205" t="s">
        <v>205</v>
      </c>
      <c r="D111" s="206"/>
      <c r="E111" s="206"/>
      <c r="F111" s="206"/>
      <c r="G111" s="206"/>
      <c r="H111" s="206"/>
      <c r="I111" s="206"/>
      <c r="J111" s="206"/>
      <c r="K111" s="206"/>
    </row>
    <row r="112" spans="1:54" x14ac:dyDescent="0.35">
      <c r="C112" s="2" t="s">
        <v>206</v>
      </c>
    </row>
    <row r="113" spans="1:256" x14ac:dyDescent="0.35">
      <c r="C113" s="2" t="s">
        <v>4888</v>
      </c>
    </row>
    <row r="115" spans="1:256" x14ac:dyDescent="0.35">
      <c r="C115" s="2" t="s">
        <v>5006</v>
      </c>
      <c r="E115" s="2" t="s">
        <v>2</v>
      </c>
    </row>
    <row r="117" spans="1:256" x14ac:dyDescent="0.35">
      <c r="C117" s="2" t="s">
        <v>5007</v>
      </c>
      <c r="E117" s="2" t="s">
        <v>2</v>
      </c>
    </row>
    <row r="119" spans="1:256" x14ac:dyDescent="0.35">
      <c r="C119" s="2" t="s">
        <v>5056</v>
      </c>
    </row>
    <row r="121" spans="1:256" x14ac:dyDescent="0.35">
      <c r="C121" s="2" t="s">
        <v>5057</v>
      </c>
    </row>
    <row r="122" spans="1:256" s="86" customFormat="1" ht="35.25" customHeight="1" x14ac:dyDescent="0.35">
      <c r="A122" s="82"/>
      <c r="B122" s="82"/>
      <c r="C122" s="87" t="s">
        <v>5012</v>
      </c>
      <c r="D122" s="91" t="s">
        <v>5013</v>
      </c>
      <c r="E122" s="91" t="s">
        <v>5014</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35">
      <c r="A123" s="82"/>
      <c r="B123" s="82"/>
      <c r="C123" s="89" t="s">
        <v>5015</v>
      </c>
      <c r="D123" s="92">
        <v>59.817</v>
      </c>
      <c r="E123" s="92">
        <v>66.669399999999996</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35">
      <c r="A124" s="82"/>
      <c r="B124" s="82"/>
      <c r="C124" s="89" t="s">
        <v>5016</v>
      </c>
      <c r="D124" s="92">
        <v>105.38379999999999</v>
      </c>
      <c r="E124" s="92">
        <v>117.4562</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35">
      <c r="A125" s="82"/>
      <c r="B125" s="82"/>
      <c r="C125" s="89" t="s">
        <v>5017</v>
      </c>
      <c r="D125" s="92">
        <v>65.174899999999994</v>
      </c>
      <c r="E125" s="92">
        <v>72.678799999999995</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x14ac:dyDescent="0.35">
      <c r="A126" s="82"/>
      <c r="B126" s="82"/>
      <c r="C126" s="89" t="s">
        <v>5018</v>
      </c>
      <c r="D126" s="92">
        <v>114.53360000000001</v>
      </c>
      <c r="E126" s="92">
        <v>127.72029999999999</v>
      </c>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7" spans="1:256" s="86" customFormat="1" ht="85" customHeight="1" x14ac:dyDescent="0.35">
      <c r="A127" s="82"/>
      <c r="B127" s="82"/>
      <c r="C127" s="207" t="s">
        <v>5051</v>
      </c>
      <c r="D127" s="208"/>
      <c r="E127" s="209"/>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9" spans="3:8" x14ac:dyDescent="0.35">
      <c r="C129" s="2" t="s">
        <v>5058</v>
      </c>
      <c r="E129" s="2" t="s">
        <v>2</v>
      </c>
    </row>
    <row r="131" spans="3:8" x14ac:dyDescent="0.35">
      <c r="C131" s="2" t="s">
        <v>5059</v>
      </c>
      <c r="E131" s="2" t="s">
        <v>2</v>
      </c>
    </row>
    <row r="133" spans="3:8" x14ac:dyDescent="0.35">
      <c r="C133" s="2" t="s">
        <v>5008</v>
      </c>
    </row>
    <row r="135" spans="3:8" s="103" customFormat="1" ht="13.5" x14ac:dyDescent="0.35">
      <c r="C135" s="104" t="s">
        <v>5061</v>
      </c>
      <c r="E135" s="105" t="s">
        <v>2</v>
      </c>
    </row>
    <row r="136" spans="3:8" s="103" customFormat="1" ht="13.5" x14ac:dyDescent="0.35">
      <c r="C136" s="104"/>
      <c r="E136" s="105"/>
    </row>
    <row r="137" spans="3:8" s="103" customFormat="1" ht="13.5" x14ac:dyDescent="0.35">
      <c r="C137" s="104" t="s">
        <v>5069</v>
      </c>
      <c r="E137" s="105" t="s">
        <v>2</v>
      </c>
      <c r="H137" s="120"/>
    </row>
    <row r="138" spans="3:8" s="103" customFormat="1" ht="13.5" x14ac:dyDescent="0.35">
      <c r="C138" s="104"/>
      <c r="E138" s="105"/>
      <c r="H138" s="120"/>
    </row>
    <row r="139" spans="3:8" s="103" customFormat="1" ht="13.5" x14ac:dyDescent="0.35">
      <c r="C139" s="135" t="s">
        <v>5078</v>
      </c>
      <c r="D139" s="136"/>
      <c r="E139" s="105" t="s">
        <v>2</v>
      </c>
      <c r="F139" s="115"/>
      <c r="G139" s="120"/>
      <c r="H139" s="120"/>
    </row>
    <row r="140" spans="3:8" s="103" customFormat="1" ht="13.5" x14ac:dyDescent="0.35">
      <c r="C140" s="137"/>
      <c r="D140" s="138"/>
      <c r="E140" s="118"/>
    </row>
    <row r="141" spans="3:8" s="103" customFormat="1" ht="13.5" x14ac:dyDescent="0.35">
      <c r="C141" s="135" t="s">
        <v>5079</v>
      </c>
      <c r="D141" s="136"/>
      <c r="E141" s="105"/>
    </row>
    <row r="142" spans="3:8" s="103" customFormat="1" ht="13.5" x14ac:dyDescent="0.35">
      <c r="C142" s="135"/>
      <c r="D142" s="136"/>
      <c r="E142" s="105"/>
    </row>
    <row r="143" spans="3:8" s="103" customFormat="1" ht="40.5" x14ac:dyDescent="0.35">
      <c r="C143" s="159" t="s">
        <v>5070</v>
      </c>
      <c r="D143" s="159" t="s">
        <v>4904</v>
      </c>
      <c r="E143" s="159" t="s">
        <v>5093</v>
      </c>
      <c r="F143" s="159" t="s">
        <v>5094</v>
      </c>
      <c r="G143" s="159" t="s">
        <v>5095</v>
      </c>
    </row>
    <row r="144" spans="3:8" s="103" customFormat="1" ht="13.5" x14ac:dyDescent="0.35">
      <c r="C144" s="160" t="s">
        <v>5098</v>
      </c>
      <c r="D144" s="160" t="s">
        <v>5097</v>
      </c>
      <c r="E144" s="161">
        <v>132</v>
      </c>
      <c r="F144" s="162">
        <v>49.303400000000003</v>
      </c>
      <c r="G144" s="162">
        <v>50.25</v>
      </c>
    </row>
    <row r="145" spans="3:6" s="103" customFormat="1" ht="13.5" x14ac:dyDescent="0.35">
      <c r="C145" s="135"/>
      <c r="D145" s="136"/>
      <c r="E145" s="105"/>
    </row>
    <row r="146" spans="3:6" s="103" customFormat="1" ht="27" x14ac:dyDescent="0.35">
      <c r="C146" s="108" t="s">
        <v>5099</v>
      </c>
      <c r="D146" s="128">
        <v>0.04</v>
      </c>
      <c r="E146" s="105"/>
    </row>
    <row r="147" spans="3:6" s="103" customFormat="1" ht="27" x14ac:dyDescent="0.35">
      <c r="C147" s="108" t="s">
        <v>5100</v>
      </c>
      <c r="D147" s="109"/>
      <c r="E147" s="105"/>
    </row>
    <row r="148" spans="3:6" s="103" customFormat="1" ht="13.5" x14ac:dyDescent="0.35">
      <c r="C148" s="112" t="s">
        <v>5101</v>
      </c>
      <c r="D148" s="111">
        <v>249</v>
      </c>
      <c r="E148" s="105"/>
    </row>
    <row r="149" spans="3:6" s="103" customFormat="1" ht="13.5" x14ac:dyDescent="0.35">
      <c r="C149" s="112" t="s">
        <v>5102</v>
      </c>
      <c r="D149" s="113">
        <v>1595.0250000000001</v>
      </c>
      <c r="E149" s="105"/>
    </row>
    <row r="150" spans="3:6" s="103" customFormat="1" ht="13.5" x14ac:dyDescent="0.35">
      <c r="C150" s="112" t="s">
        <v>5103</v>
      </c>
      <c r="D150" s="113">
        <v>-53.765956299999999</v>
      </c>
      <c r="E150" s="105"/>
      <c r="F150" s="180"/>
    </row>
    <row r="151" spans="3:6" s="103" customFormat="1" ht="13.5" x14ac:dyDescent="0.35">
      <c r="C151" s="135"/>
      <c r="D151" s="136"/>
      <c r="E151" s="105"/>
    </row>
    <row r="152" spans="3:6" s="103" customFormat="1" ht="13.5" x14ac:dyDescent="0.35">
      <c r="C152" s="137"/>
      <c r="D152" s="139"/>
      <c r="E152" s="118"/>
    </row>
    <row r="153" spans="3:6" s="103" customFormat="1" ht="13.5" x14ac:dyDescent="0.35">
      <c r="C153" s="135" t="s">
        <v>5080</v>
      </c>
      <c r="D153" s="136"/>
      <c r="E153" s="105" t="s">
        <v>2</v>
      </c>
    </row>
    <row r="154" spans="3:6" s="103" customFormat="1" ht="13.5" x14ac:dyDescent="0.35">
      <c r="E154" s="118"/>
    </row>
    <row r="155" spans="3:6" x14ac:dyDescent="0.35">
      <c r="C155" s="2" t="s">
        <v>5009</v>
      </c>
      <c r="E155" s="2" t="s">
        <v>2</v>
      </c>
    </row>
    <row r="157" spans="3:6" x14ac:dyDescent="0.35">
      <c r="C157" s="2" t="s">
        <v>5010</v>
      </c>
      <c r="E157" s="100">
        <v>0.16724695697515177</v>
      </c>
    </row>
    <row r="159" spans="3:6" x14ac:dyDescent="0.35">
      <c r="C159" s="2" t="s">
        <v>5011</v>
      </c>
      <c r="E159" s="101" t="s">
        <v>5229</v>
      </c>
    </row>
    <row r="161" spans="3:5" x14ac:dyDescent="0.35">
      <c r="C161" s="2" t="s">
        <v>5060</v>
      </c>
      <c r="E161" s="2" t="s">
        <v>2</v>
      </c>
    </row>
    <row r="163" spans="3:5" x14ac:dyDescent="0.35">
      <c r="C163" s="2" t="s">
        <v>5230</v>
      </c>
    </row>
    <row r="165" spans="3:5" x14ac:dyDescent="0.35">
      <c r="C165" s="1" t="s">
        <v>5156</v>
      </c>
      <c r="E165" s="94" t="s">
        <v>5157</v>
      </c>
    </row>
    <row r="166" spans="3:5" x14ac:dyDescent="0.35">
      <c r="E166" s="2" t="s">
        <v>5178</v>
      </c>
    </row>
  </sheetData>
  <mergeCells count="2">
    <mergeCell ref="C111:K111"/>
    <mergeCell ref="C127:E127"/>
  </mergeCells>
  <hyperlinks>
    <hyperlink ref="J2" location="'Index'!A1" display="'Index'!A1" xr:uid="{6516FF2E-F2F1-49AA-A069-3950C15571D7}"/>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53A0D-B491-4C4C-9C4A-1B349F9F1CED}">
  <sheetPr codeName="Sheet1"/>
  <dimension ref="A1:IV147"/>
  <sheetViews>
    <sheetView showGridLines="0" zoomScale="90" zoomScaleNormal="90" workbookViewId="0">
      <pane ySplit="6" topLeftCell="A11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2151</v>
      </c>
      <c r="J2" s="38" t="s">
        <v>4539</v>
      </c>
    </row>
    <row r="3" spans="1:54" ht="16" x14ac:dyDescent="0.4">
      <c r="C3" s="1" t="s">
        <v>28</v>
      </c>
      <c r="D3" s="21" t="s">
        <v>2152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780</v>
      </c>
      <c r="C24" s="60" t="s">
        <v>781</v>
      </c>
      <c r="D24" s="54" t="s">
        <v>782</v>
      </c>
      <c r="E24" s="6" t="s">
        <v>196</v>
      </c>
      <c r="F24" s="19">
        <v>35500000</v>
      </c>
      <c r="G24" s="24">
        <v>32182.880000000001</v>
      </c>
      <c r="H24" s="24">
        <v>3.56</v>
      </c>
      <c r="I24" s="31">
        <v>7.8019064</v>
      </c>
      <c r="J24" s="31"/>
      <c r="K24" s="35"/>
    </row>
    <row r="25" spans="1:11" x14ac:dyDescent="0.35">
      <c r="B25" s="8" t="s">
        <v>1847</v>
      </c>
      <c r="C25" s="60" t="s">
        <v>1848</v>
      </c>
      <c r="D25" s="54" t="s">
        <v>1849</v>
      </c>
      <c r="E25" s="6" t="s">
        <v>196</v>
      </c>
      <c r="F25" s="19">
        <v>19000000</v>
      </c>
      <c r="G25" s="24">
        <v>19144.29</v>
      </c>
      <c r="H25" s="24">
        <v>2.12</v>
      </c>
      <c r="I25" s="31">
        <v>6.9562792</v>
      </c>
      <c r="J25" s="31"/>
      <c r="K25" s="35"/>
    </row>
    <row r="26" spans="1:11" x14ac:dyDescent="0.35">
      <c r="B26" s="8" t="s">
        <v>2153</v>
      </c>
      <c r="C26" s="60" t="s">
        <v>2154</v>
      </c>
      <c r="D26" s="54" t="s">
        <v>2155</v>
      </c>
      <c r="E26" s="6" t="s">
        <v>196</v>
      </c>
      <c r="F26" s="19">
        <v>3740700</v>
      </c>
      <c r="G26" s="24">
        <v>3624.56</v>
      </c>
      <c r="H26" s="24">
        <v>0.4</v>
      </c>
      <c r="I26" s="31">
        <v>7.0202831999999997</v>
      </c>
      <c r="J26" s="31"/>
      <c r="K26" s="35"/>
    </row>
    <row r="27" spans="1:11" x14ac:dyDescent="0.35">
      <c r="C27" s="58" t="s">
        <v>185</v>
      </c>
      <c r="D27" s="54"/>
      <c r="E27" s="6"/>
      <c r="F27" s="19"/>
      <c r="G27" s="25">
        <v>54951.73</v>
      </c>
      <c r="H27" s="25">
        <v>6.08</v>
      </c>
      <c r="I27" s="31"/>
      <c r="J27" s="31"/>
      <c r="K27" s="35"/>
    </row>
    <row r="28" spans="1:11" x14ac:dyDescent="0.35">
      <c r="C28" s="57"/>
      <c r="D28" s="54"/>
      <c r="E28" s="6"/>
      <c r="F28" s="19"/>
      <c r="G28" s="24"/>
      <c r="H28" s="24"/>
      <c r="I28" s="31"/>
      <c r="J28" s="31"/>
      <c r="K28" s="35"/>
    </row>
    <row r="29" spans="1:11" x14ac:dyDescent="0.35">
      <c r="C29" s="59" t="s">
        <v>10</v>
      </c>
      <c r="D29" s="54"/>
      <c r="E29" s="6"/>
      <c r="F29" s="19"/>
      <c r="G29" s="24"/>
      <c r="H29" s="24"/>
      <c r="I29" s="31"/>
      <c r="J29" s="31"/>
      <c r="K29" s="35"/>
    </row>
    <row r="30" spans="1:11" x14ac:dyDescent="0.35">
      <c r="B30" s="8" t="s">
        <v>1199</v>
      </c>
      <c r="C30" s="60" t="s">
        <v>1200</v>
      </c>
      <c r="D30" s="54" t="s">
        <v>1201</v>
      </c>
      <c r="E30" s="6" t="s">
        <v>196</v>
      </c>
      <c r="F30" s="19">
        <v>124062600</v>
      </c>
      <c r="G30" s="24">
        <v>122577.32</v>
      </c>
      <c r="H30" s="24">
        <v>13.55</v>
      </c>
      <c r="I30" s="31">
        <v>7.7833075000000003</v>
      </c>
      <c r="J30" s="31"/>
      <c r="K30" s="35"/>
    </row>
    <row r="31" spans="1:11" x14ac:dyDescent="0.35">
      <c r="B31" s="8" t="s">
        <v>2156</v>
      </c>
      <c r="C31" s="60" t="s">
        <v>2157</v>
      </c>
      <c r="D31" s="54" t="s">
        <v>2158</v>
      </c>
      <c r="E31" s="6" t="s">
        <v>196</v>
      </c>
      <c r="F31" s="19">
        <v>35916800</v>
      </c>
      <c r="G31" s="24">
        <v>35577.39</v>
      </c>
      <c r="H31" s="24">
        <v>3.93</v>
      </c>
      <c r="I31" s="31">
        <v>8.0411520000000003</v>
      </c>
      <c r="J31" s="31"/>
      <c r="K31" s="35"/>
    </row>
    <row r="32" spans="1:11" x14ac:dyDescent="0.35">
      <c r="B32" s="8" t="s">
        <v>1645</v>
      </c>
      <c r="C32" s="60" t="s">
        <v>1646</v>
      </c>
      <c r="D32" s="54" t="s">
        <v>1647</v>
      </c>
      <c r="E32" s="6" t="s">
        <v>196</v>
      </c>
      <c r="F32" s="19">
        <v>35501600</v>
      </c>
      <c r="G32" s="24">
        <v>34575.15</v>
      </c>
      <c r="H32" s="24">
        <v>3.82</v>
      </c>
      <c r="I32" s="31">
        <v>8.0163884000000003</v>
      </c>
      <c r="J32" s="31"/>
      <c r="K32" s="35"/>
    </row>
    <row r="33" spans="1:11" x14ac:dyDescent="0.35">
      <c r="B33" s="8" t="s">
        <v>1642</v>
      </c>
      <c r="C33" s="60" t="s">
        <v>1643</v>
      </c>
      <c r="D33" s="54" t="s">
        <v>1644</v>
      </c>
      <c r="E33" s="6" t="s">
        <v>196</v>
      </c>
      <c r="F33" s="19">
        <v>31683600</v>
      </c>
      <c r="G33" s="24">
        <v>31244.720000000001</v>
      </c>
      <c r="H33" s="24">
        <v>3.45</v>
      </c>
      <c r="I33" s="31">
        <v>7.9844511000000002</v>
      </c>
      <c r="J33" s="31"/>
      <c r="K33" s="35"/>
    </row>
    <row r="34" spans="1:11" x14ac:dyDescent="0.35">
      <c r="B34" s="8" t="s">
        <v>2159</v>
      </c>
      <c r="C34" s="60" t="s">
        <v>2160</v>
      </c>
      <c r="D34" s="54" t="s">
        <v>2161</v>
      </c>
      <c r="E34" s="6" t="s">
        <v>196</v>
      </c>
      <c r="F34" s="19">
        <v>19304200</v>
      </c>
      <c r="G34" s="24">
        <v>19300.689999999999</v>
      </c>
      <c r="H34" s="24">
        <v>2.13</v>
      </c>
      <c r="I34" s="31">
        <v>8.0359555999999994</v>
      </c>
      <c r="J34" s="31"/>
      <c r="K34" s="35"/>
    </row>
    <row r="35" spans="1:11" x14ac:dyDescent="0.35">
      <c r="B35" s="8" t="s">
        <v>1648</v>
      </c>
      <c r="C35" s="60" t="s">
        <v>1649</v>
      </c>
      <c r="D35" s="54" t="s">
        <v>1650</v>
      </c>
      <c r="E35" s="6" t="s">
        <v>196</v>
      </c>
      <c r="F35" s="19">
        <v>15000000</v>
      </c>
      <c r="G35" s="24">
        <v>15033.98</v>
      </c>
      <c r="H35" s="24">
        <v>1.66</v>
      </c>
      <c r="I35" s="31">
        <v>7.9825650000000001</v>
      </c>
      <c r="J35" s="31"/>
      <c r="K35" s="35"/>
    </row>
    <row r="36" spans="1:11" x14ac:dyDescent="0.35">
      <c r="B36" s="8" t="s">
        <v>2162</v>
      </c>
      <c r="C36" s="60" t="s">
        <v>2163</v>
      </c>
      <c r="D36" s="54" t="s">
        <v>2164</v>
      </c>
      <c r="E36" s="6" t="s">
        <v>196</v>
      </c>
      <c r="F36" s="19">
        <v>6500000</v>
      </c>
      <c r="G36" s="24">
        <v>6456.01</v>
      </c>
      <c r="H36" s="24">
        <v>0.71</v>
      </c>
      <c r="I36" s="31">
        <v>8.0575770999999996</v>
      </c>
      <c r="J36" s="31"/>
      <c r="K36" s="35"/>
    </row>
    <row r="37" spans="1:11" x14ac:dyDescent="0.35">
      <c r="B37" s="8" t="s">
        <v>2165</v>
      </c>
      <c r="C37" s="60" t="s">
        <v>2166</v>
      </c>
      <c r="D37" s="54" t="s">
        <v>2167</v>
      </c>
      <c r="E37" s="6" t="s">
        <v>196</v>
      </c>
      <c r="F37" s="19">
        <v>1000000</v>
      </c>
      <c r="G37" s="24">
        <v>988.05</v>
      </c>
      <c r="H37" s="24">
        <v>0.11</v>
      </c>
      <c r="I37" s="31">
        <v>8.1417315000000006</v>
      </c>
      <c r="J37" s="31"/>
      <c r="K37" s="35"/>
    </row>
    <row r="38" spans="1:11" x14ac:dyDescent="0.35">
      <c r="C38" s="58" t="s">
        <v>185</v>
      </c>
      <c r="D38" s="54"/>
      <c r="E38" s="6"/>
      <c r="F38" s="19"/>
      <c r="G38" s="25">
        <v>265753.31</v>
      </c>
      <c r="H38" s="25">
        <v>29.36</v>
      </c>
      <c r="I38" s="31"/>
      <c r="J38" s="31"/>
      <c r="K38" s="35"/>
    </row>
    <row r="39" spans="1:11" x14ac:dyDescent="0.35">
      <c r="C39" s="57"/>
      <c r="D39" s="54"/>
      <c r="E39" s="6"/>
      <c r="F39" s="19"/>
      <c r="G39" s="24"/>
      <c r="H39" s="24"/>
      <c r="I39" s="31"/>
      <c r="J39" s="31"/>
      <c r="K39" s="35"/>
    </row>
    <row r="40" spans="1:11" x14ac:dyDescent="0.35">
      <c r="C40" s="58" t="s">
        <v>11</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13</v>
      </c>
      <c r="D42" s="54"/>
      <c r="E42" s="6"/>
      <c r="F42" s="19"/>
      <c r="G42" s="24"/>
      <c r="H42" s="24"/>
      <c r="I42" s="31"/>
      <c r="J42" s="31"/>
      <c r="K42" s="35"/>
    </row>
    <row r="43" spans="1:11" x14ac:dyDescent="0.35">
      <c r="A43" s="28"/>
      <c r="B43" s="28"/>
      <c r="C43" s="58" t="s">
        <v>14</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15</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C47" s="59" t="s">
        <v>16</v>
      </c>
      <c r="D47" s="54"/>
      <c r="E47" s="6"/>
      <c r="F47" s="19"/>
      <c r="G47" s="24"/>
      <c r="H47" s="24"/>
      <c r="I47" s="31"/>
      <c r="J47" s="31"/>
      <c r="K47" s="35"/>
    </row>
    <row r="48" spans="1:11" x14ac:dyDescent="0.35">
      <c r="B48" s="8" t="s">
        <v>1212</v>
      </c>
      <c r="C48" s="60" t="s">
        <v>1213</v>
      </c>
      <c r="D48" s="54" t="s">
        <v>1214</v>
      </c>
      <c r="E48" s="6" t="s">
        <v>196</v>
      </c>
      <c r="F48" s="19">
        <v>201500000</v>
      </c>
      <c r="G48" s="24">
        <v>200910.41</v>
      </c>
      <c r="H48" s="24">
        <v>22.21</v>
      </c>
      <c r="I48" s="31">
        <v>5.1006</v>
      </c>
      <c r="J48" s="31"/>
      <c r="K48" s="35"/>
    </row>
    <row r="49" spans="1:11" x14ac:dyDescent="0.35">
      <c r="B49" s="8" t="s">
        <v>2055</v>
      </c>
      <c r="C49" s="60" t="s">
        <v>2056</v>
      </c>
      <c r="D49" s="54" t="s">
        <v>2057</v>
      </c>
      <c r="E49" s="6" t="s">
        <v>196</v>
      </c>
      <c r="F49" s="19">
        <v>50000000</v>
      </c>
      <c r="G49" s="24">
        <v>49410.75</v>
      </c>
      <c r="H49" s="24">
        <v>5.46</v>
      </c>
      <c r="I49" s="31">
        <v>5.2443999999999997</v>
      </c>
      <c r="J49" s="31"/>
      <c r="K49" s="35"/>
    </row>
    <row r="50" spans="1:11" x14ac:dyDescent="0.35">
      <c r="B50" s="8" t="s">
        <v>1218</v>
      </c>
      <c r="C50" s="60" t="s">
        <v>1219</v>
      </c>
      <c r="D50" s="54" t="s">
        <v>1220</v>
      </c>
      <c r="E50" s="6" t="s">
        <v>196</v>
      </c>
      <c r="F50" s="19">
        <v>44000000</v>
      </c>
      <c r="G50" s="24">
        <v>43963.08</v>
      </c>
      <c r="H50" s="24">
        <v>4.8600000000000003</v>
      </c>
      <c r="I50" s="31">
        <v>5.1112000000000002</v>
      </c>
      <c r="J50" s="31"/>
      <c r="K50" s="35"/>
    </row>
    <row r="51" spans="1:11" x14ac:dyDescent="0.35">
      <c r="B51" s="8" t="s">
        <v>2168</v>
      </c>
      <c r="C51" s="60" t="s">
        <v>2169</v>
      </c>
      <c r="D51" s="54" t="s">
        <v>2170</v>
      </c>
      <c r="E51" s="6" t="s">
        <v>196</v>
      </c>
      <c r="F51" s="19">
        <v>40000000</v>
      </c>
      <c r="G51" s="24">
        <v>39239.760000000002</v>
      </c>
      <c r="H51" s="24">
        <v>4.34</v>
      </c>
      <c r="I51" s="31">
        <v>5.3574000000000002</v>
      </c>
      <c r="J51" s="31"/>
      <c r="K51" s="35"/>
    </row>
    <row r="52" spans="1:11" x14ac:dyDescent="0.35">
      <c r="B52" s="8" t="s">
        <v>1131</v>
      </c>
      <c r="C52" s="60" t="s">
        <v>1132</v>
      </c>
      <c r="D52" s="54" t="s">
        <v>1133</v>
      </c>
      <c r="E52" s="6" t="s">
        <v>196</v>
      </c>
      <c r="F52" s="19">
        <v>30000000</v>
      </c>
      <c r="G52" s="24">
        <v>29945.07</v>
      </c>
      <c r="H52" s="24">
        <v>3.31</v>
      </c>
      <c r="I52" s="31">
        <v>5.1502999999999997</v>
      </c>
      <c r="J52" s="31"/>
      <c r="K52" s="35"/>
    </row>
    <row r="53" spans="1:11" x14ac:dyDescent="0.35">
      <c r="B53" s="8" t="s">
        <v>1224</v>
      </c>
      <c r="C53" s="60" t="s">
        <v>1225</v>
      </c>
      <c r="D53" s="54" t="s">
        <v>1226</v>
      </c>
      <c r="E53" s="6" t="s">
        <v>196</v>
      </c>
      <c r="F53" s="19">
        <v>29000000</v>
      </c>
      <c r="G53" s="24">
        <v>28919.18</v>
      </c>
      <c r="H53" s="24">
        <v>3.2</v>
      </c>
      <c r="I53" s="31">
        <v>5.1005000000000003</v>
      </c>
      <c r="J53" s="31"/>
      <c r="K53" s="35"/>
    </row>
    <row r="54" spans="1:11" x14ac:dyDescent="0.35">
      <c r="B54" s="8" t="s">
        <v>2148</v>
      </c>
      <c r="C54" s="60" t="s">
        <v>2149</v>
      </c>
      <c r="D54" s="54" t="s">
        <v>2150</v>
      </c>
      <c r="E54" s="6" t="s">
        <v>196</v>
      </c>
      <c r="F54" s="19">
        <v>28000000</v>
      </c>
      <c r="G54" s="24">
        <v>27972.59</v>
      </c>
      <c r="H54" s="24">
        <v>3.09</v>
      </c>
      <c r="I54" s="31">
        <v>5.1097999999999999</v>
      </c>
      <c r="J54" s="31"/>
      <c r="K54" s="35"/>
    </row>
    <row r="55" spans="1:11" x14ac:dyDescent="0.35">
      <c r="B55" s="8" t="s">
        <v>1215</v>
      </c>
      <c r="C55" s="60" t="s">
        <v>1216</v>
      </c>
      <c r="D55" s="54" t="s">
        <v>1217</v>
      </c>
      <c r="E55" s="6" t="s">
        <v>196</v>
      </c>
      <c r="F55" s="19">
        <v>25000000</v>
      </c>
      <c r="G55" s="24">
        <v>24907.200000000001</v>
      </c>
      <c r="H55" s="24">
        <v>2.75</v>
      </c>
      <c r="I55" s="31">
        <v>5.0368000000000004</v>
      </c>
      <c r="J55" s="31"/>
      <c r="K55" s="35"/>
    </row>
    <row r="56" spans="1:11" x14ac:dyDescent="0.35">
      <c r="B56" s="8" t="s">
        <v>1619</v>
      </c>
      <c r="C56" s="60" t="s">
        <v>1620</v>
      </c>
      <c r="D56" s="54" t="s">
        <v>1621</v>
      </c>
      <c r="E56" s="6" t="s">
        <v>196</v>
      </c>
      <c r="F56" s="19">
        <v>10000000</v>
      </c>
      <c r="G56" s="24">
        <v>9901.92</v>
      </c>
      <c r="H56" s="24">
        <v>1.0900000000000001</v>
      </c>
      <c r="I56" s="31">
        <v>5.24</v>
      </c>
      <c r="J56" s="31"/>
      <c r="K56" s="35"/>
    </row>
    <row r="57" spans="1:11" x14ac:dyDescent="0.35">
      <c r="B57" s="8" t="s">
        <v>2171</v>
      </c>
      <c r="C57" s="60" t="s">
        <v>2172</v>
      </c>
      <c r="D57" s="54" t="s">
        <v>2173</v>
      </c>
      <c r="E57" s="6" t="s">
        <v>196</v>
      </c>
      <c r="F57" s="19">
        <v>6500000</v>
      </c>
      <c r="G57" s="24">
        <v>6456.53</v>
      </c>
      <c r="H57" s="24">
        <v>0.71</v>
      </c>
      <c r="I57" s="31">
        <v>5.1199000000000003</v>
      </c>
      <c r="J57" s="31"/>
      <c r="K57" s="35"/>
    </row>
    <row r="58" spans="1:11" x14ac:dyDescent="0.35">
      <c r="C58" s="58" t="s">
        <v>185</v>
      </c>
      <c r="D58" s="54"/>
      <c r="E58" s="6"/>
      <c r="F58" s="19"/>
      <c r="G58" s="25">
        <v>461626.49</v>
      </c>
      <c r="H58" s="25">
        <v>51.02</v>
      </c>
      <c r="I58" s="31"/>
      <c r="J58" s="31"/>
      <c r="K58" s="35"/>
    </row>
    <row r="59" spans="1:11" x14ac:dyDescent="0.35">
      <c r="C59" s="57"/>
      <c r="D59" s="54"/>
      <c r="E59" s="6"/>
      <c r="F59" s="19"/>
      <c r="G59" s="24"/>
      <c r="H59" s="24"/>
      <c r="I59" s="31"/>
      <c r="J59" s="31"/>
      <c r="K59" s="35"/>
    </row>
    <row r="60" spans="1:11" x14ac:dyDescent="0.35">
      <c r="C60" s="58" t="s">
        <v>17</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18</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19</v>
      </c>
      <c r="D64" s="54"/>
      <c r="E64" s="6"/>
      <c r="F64" s="19"/>
      <c r="G64" s="24"/>
      <c r="H64" s="24"/>
      <c r="I64" s="31"/>
      <c r="J64" s="31"/>
      <c r="K64" s="35"/>
    </row>
    <row r="65" spans="1:54" x14ac:dyDescent="0.35">
      <c r="A65" s="28"/>
      <c r="B65" s="28"/>
      <c r="C65" s="58" t="s">
        <v>20</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21</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22</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23</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C73" s="59" t="s">
        <v>24</v>
      </c>
      <c r="D73" s="54"/>
      <c r="E73" s="6"/>
      <c r="F73" s="19"/>
      <c r="G73" s="24"/>
      <c r="H73" s="24"/>
      <c r="I73" s="31"/>
      <c r="J73" s="31"/>
      <c r="K73" s="35"/>
    </row>
    <row r="74" spans="1:54" x14ac:dyDescent="0.35">
      <c r="B74" s="8" t="s">
        <v>197</v>
      </c>
      <c r="C74" s="60" t="s">
        <v>198</v>
      </c>
      <c r="D74" s="54"/>
      <c r="E74" s="6"/>
      <c r="F74" s="19"/>
      <c r="G74" s="24">
        <v>117433.83</v>
      </c>
      <c r="H74" s="24">
        <v>12.98</v>
      </c>
      <c r="I74" s="31"/>
      <c r="J74" s="31"/>
      <c r="K74" s="35"/>
    </row>
    <row r="75" spans="1:54" x14ac:dyDescent="0.35">
      <c r="C75" s="58" t="s">
        <v>185</v>
      </c>
      <c r="D75" s="54"/>
      <c r="E75" s="6"/>
      <c r="F75" s="19"/>
      <c r="G75" s="25">
        <v>117433.83</v>
      </c>
      <c r="H75" s="25">
        <v>12.98</v>
      </c>
      <c r="I75" s="31"/>
      <c r="J75" s="31"/>
      <c r="K75" s="35"/>
    </row>
    <row r="76" spans="1:54" x14ac:dyDescent="0.35">
      <c r="C76" s="57"/>
      <c r="D76" s="54"/>
      <c r="E76" s="6"/>
      <c r="F76" s="19"/>
      <c r="G76" s="24"/>
      <c r="H76" s="24"/>
      <c r="I76" s="31"/>
      <c r="J76" s="31"/>
      <c r="K76" s="35"/>
    </row>
    <row r="77" spans="1:54" x14ac:dyDescent="0.35">
      <c r="A77" s="10"/>
      <c r="B77" s="28"/>
      <c r="C77" s="58" t="s">
        <v>25</v>
      </c>
      <c r="D77" s="54"/>
      <c r="E77" s="6"/>
      <c r="F77" s="19"/>
      <c r="G77" s="24"/>
      <c r="H77" s="24"/>
      <c r="I77" s="31"/>
      <c r="J77" s="31"/>
      <c r="K77" s="35"/>
    </row>
    <row r="78" spans="1:54" s="2" customFormat="1" ht="13.5" x14ac:dyDescent="0.35">
      <c r="A78" s="28"/>
      <c r="B78" s="28"/>
      <c r="C78" s="57" t="s">
        <v>4855</v>
      </c>
      <c r="D78" s="54"/>
      <c r="E78" s="6"/>
      <c r="F78" s="19"/>
      <c r="G78" s="24" t="s">
        <v>2</v>
      </c>
      <c r="H78" s="24" t="s">
        <v>2</v>
      </c>
      <c r="I78" s="31"/>
      <c r="J78" s="31"/>
      <c r="K78" s="35"/>
      <c r="L78" s="3"/>
      <c r="AI78" s="3"/>
      <c r="AV78" s="3"/>
      <c r="AX78" s="3"/>
      <c r="BB78" s="3"/>
    </row>
    <row r="79" spans="1:54" x14ac:dyDescent="0.35">
      <c r="B79" s="8"/>
      <c r="C79" s="60" t="s">
        <v>199</v>
      </c>
      <c r="D79" s="54"/>
      <c r="E79" s="6"/>
      <c r="F79" s="19"/>
      <c r="G79" s="24">
        <v>4951.54</v>
      </c>
      <c r="H79" s="24">
        <v>0.56000000000000005</v>
      </c>
      <c r="I79" s="31"/>
      <c r="J79" s="31"/>
      <c r="K79" s="35"/>
    </row>
    <row r="80" spans="1:54" x14ac:dyDescent="0.35">
      <c r="C80" s="58" t="s">
        <v>185</v>
      </c>
      <c r="D80" s="54"/>
      <c r="E80" s="6"/>
      <c r="F80" s="19"/>
      <c r="G80" s="25">
        <v>4951.54</v>
      </c>
      <c r="H80" s="25">
        <v>0.56000000000000005</v>
      </c>
      <c r="I80" s="31"/>
      <c r="J80" s="31"/>
      <c r="K80" s="35"/>
    </row>
    <row r="81" spans="3:11" x14ac:dyDescent="0.35">
      <c r="C81" s="57"/>
      <c r="D81" s="54"/>
      <c r="E81" s="6"/>
      <c r="F81" s="19"/>
      <c r="G81" s="24"/>
      <c r="H81" s="24"/>
      <c r="I81" s="31"/>
      <c r="J81" s="31"/>
      <c r="K81" s="35"/>
    </row>
    <row r="82" spans="3:11" x14ac:dyDescent="0.35">
      <c r="C82" s="61" t="s">
        <v>200</v>
      </c>
      <c r="D82" s="55"/>
      <c r="E82" s="5"/>
      <c r="F82" s="20"/>
      <c r="G82" s="26">
        <v>904716.9</v>
      </c>
      <c r="H82" s="26">
        <v>100.00000000000001</v>
      </c>
      <c r="I82" s="32"/>
      <c r="J82" s="32"/>
      <c r="K82" s="36"/>
    </row>
    <row r="84" spans="3:11" ht="15" x14ac:dyDescent="0.4">
      <c r="C84" s="50" t="s">
        <v>4550</v>
      </c>
      <c r="D84" s="50"/>
      <c r="E84" s="50"/>
      <c r="F84" s="50"/>
      <c r="G84" s="64"/>
      <c r="H84" s="64"/>
      <c r="I84" s="64"/>
      <c r="J84" s="50"/>
    </row>
    <row r="85" spans="3:11" ht="27" x14ac:dyDescent="0.35">
      <c r="C85" s="43" t="s">
        <v>4545</v>
      </c>
      <c r="D85" s="43" t="s">
        <v>4546</v>
      </c>
      <c r="E85" s="43" t="s">
        <v>4904</v>
      </c>
      <c r="F85" s="43" t="s">
        <v>4547</v>
      </c>
      <c r="G85" s="65" t="s">
        <v>34</v>
      </c>
      <c r="H85" s="66" t="s">
        <v>4905</v>
      </c>
      <c r="I85" s="65" t="s">
        <v>36</v>
      </c>
      <c r="J85" s="43" t="s">
        <v>39</v>
      </c>
    </row>
    <row r="86" spans="3:11" x14ac:dyDescent="0.35">
      <c r="C86" s="43" t="s">
        <v>4906</v>
      </c>
      <c r="D86" s="43"/>
      <c r="E86" s="43"/>
      <c r="F86" s="43"/>
      <c r="G86" s="65"/>
      <c r="H86" s="66"/>
      <c r="I86" s="65"/>
      <c r="J86" s="43"/>
    </row>
    <row r="87" spans="3:11" x14ac:dyDescent="0.35">
      <c r="C87" s="46" t="s">
        <v>4922</v>
      </c>
      <c r="D87" s="67"/>
      <c r="E87" s="67"/>
      <c r="F87" s="67"/>
      <c r="G87" s="68"/>
      <c r="H87" s="69">
        <v>-50000</v>
      </c>
      <c r="I87" s="70">
        <f>H87/G82*100</f>
        <v>-5.5265906937297178</v>
      </c>
      <c r="J87" s="43"/>
    </row>
    <row r="88" spans="3:11" x14ac:dyDescent="0.35">
      <c r="C88" s="48" t="s">
        <v>4549</v>
      </c>
      <c r="D88" s="48"/>
      <c r="E88" s="48"/>
      <c r="F88" s="48"/>
      <c r="G88" s="71"/>
      <c r="H88" s="71">
        <f>SUM(H87:H87)</f>
        <v>-50000</v>
      </c>
      <c r="I88" s="71">
        <f>SUM(I87:I87)</f>
        <v>-5.5265906937297178</v>
      </c>
      <c r="J88" s="48"/>
    </row>
    <row r="90" spans="3:11" x14ac:dyDescent="0.35">
      <c r="C90" s="1" t="s">
        <v>201</v>
      </c>
    </row>
    <row r="91" spans="3:11" x14ac:dyDescent="0.35">
      <c r="C91" s="37" t="s">
        <v>202</v>
      </c>
      <c r="D91" s="37"/>
      <c r="E91" s="37"/>
      <c r="F91" s="37"/>
      <c r="G91" s="37"/>
      <c r="H91" s="37"/>
      <c r="I91" s="37"/>
      <c r="J91" s="37"/>
      <c r="K91" s="37"/>
    </row>
    <row r="92" spans="3:11" x14ac:dyDescent="0.35">
      <c r="C92" s="2" t="s">
        <v>203</v>
      </c>
    </row>
    <row r="93" spans="3:11" x14ac:dyDescent="0.35">
      <c r="C93" s="2" t="s">
        <v>204</v>
      </c>
    </row>
    <row r="94" spans="3:11" ht="30" customHeight="1" x14ac:dyDescent="0.35">
      <c r="C94" s="205" t="s">
        <v>205</v>
      </c>
      <c r="D94" s="206"/>
      <c r="E94" s="206"/>
      <c r="F94" s="206"/>
      <c r="G94" s="206"/>
      <c r="H94" s="206"/>
      <c r="I94" s="206"/>
      <c r="J94" s="206"/>
      <c r="K94" s="206"/>
    </row>
    <row r="95" spans="3:11" x14ac:dyDescent="0.35">
      <c r="C95" s="2" t="s">
        <v>206</v>
      </c>
    </row>
    <row r="96" spans="3:11" ht="39.75" customHeight="1" x14ac:dyDescent="0.35">
      <c r="C96" s="220" t="s">
        <v>4949</v>
      </c>
      <c r="D96" s="220"/>
      <c r="E96" s="220"/>
      <c r="F96" s="220"/>
      <c r="G96" s="220"/>
      <c r="H96" s="220"/>
      <c r="I96" s="220"/>
      <c r="J96" s="220"/>
      <c r="K96" s="220"/>
    </row>
    <row r="98" spans="1:256" x14ac:dyDescent="0.35">
      <c r="C98" s="2" t="s">
        <v>5006</v>
      </c>
      <c r="E98" s="2" t="s">
        <v>2</v>
      </c>
    </row>
    <row r="100" spans="1:256" x14ac:dyDescent="0.35">
      <c r="C100" s="2" t="s">
        <v>5007</v>
      </c>
      <c r="E100" s="2" t="s">
        <v>2</v>
      </c>
    </row>
    <row r="102" spans="1:256" x14ac:dyDescent="0.35">
      <c r="C102" s="2" t="s">
        <v>5056</v>
      </c>
    </row>
    <row r="104" spans="1:256" x14ac:dyDescent="0.35">
      <c r="C104" s="2" t="s">
        <v>5057</v>
      </c>
    </row>
    <row r="105" spans="1:256" s="86" customFormat="1" ht="35.25" customHeight="1" x14ac:dyDescent="0.35">
      <c r="A105" s="82"/>
      <c r="B105" s="82"/>
      <c r="C105" s="87" t="s">
        <v>5012</v>
      </c>
      <c r="D105" s="91" t="s">
        <v>5013</v>
      </c>
      <c r="E105" s="91" t="s">
        <v>5014</v>
      </c>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6" spans="1:256" s="86" customFormat="1" x14ac:dyDescent="0.35">
      <c r="A106" s="82"/>
      <c r="B106" s="82"/>
      <c r="C106" s="89" t="s">
        <v>5039</v>
      </c>
      <c r="D106" s="92">
        <v>20.441600000000001</v>
      </c>
      <c r="E106" s="92">
        <v>20.658999999999999</v>
      </c>
      <c r="F106" s="83"/>
      <c r="G106" s="84"/>
      <c r="H106" s="84"/>
      <c r="I106" s="84"/>
      <c r="J106" s="84"/>
      <c r="K106" s="85"/>
      <c r="L106" s="85"/>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5"/>
      <c r="AJ106" s="82"/>
      <c r="AK106" s="82"/>
      <c r="AL106" s="82"/>
      <c r="AM106" s="82"/>
      <c r="AN106" s="82"/>
      <c r="AO106" s="82"/>
      <c r="AP106" s="82"/>
      <c r="AQ106" s="82"/>
      <c r="AR106" s="82"/>
      <c r="AS106" s="82"/>
      <c r="AT106" s="82"/>
      <c r="AU106" s="82"/>
      <c r="AV106" s="85"/>
      <c r="AW106" s="82"/>
      <c r="AX106" s="85"/>
      <c r="AY106" s="82"/>
      <c r="AZ106" s="82"/>
      <c r="BA106" s="82"/>
      <c r="BB106" s="85"/>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row>
    <row r="107" spans="1:256" s="86" customFormat="1" x14ac:dyDescent="0.35">
      <c r="A107" s="82"/>
      <c r="B107" s="82"/>
      <c r="C107" s="89" t="s">
        <v>5040</v>
      </c>
      <c r="D107" s="92">
        <v>20.686199999999999</v>
      </c>
      <c r="E107" s="92">
        <v>20.906400000000001</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35">
      <c r="A108" s="82"/>
      <c r="B108" s="82"/>
      <c r="C108" s="89" t="s">
        <v>5041</v>
      </c>
      <c r="D108" s="92">
        <v>20.056899999999999</v>
      </c>
      <c r="E108" s="92">
        <v>20.270399999999999</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5042</v>
      </c>
      <c r="D109" s="92">
        <v>39.686999999999998</v>
      </c>
      <c r="E109" s="92">
        <v>40.109400000000001</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5043</v>
      </c>
      <c r="D110" s="92">
        <v>42.4863</v>
      </c>
      <c r="E110" s="92">
        <v>42.938699999999997</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5015</v>
      </c>
      <c r="D111" s="92">
        <v>20.345700000000001</v>
      </c>
      <c r="E111" s="92">
        <v>20.562200000000001</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5016</v>
      </c>
      <c r="D112" s="92">
        <v>66.165400000000005</v>
      </c>
      <c r="E112" s="92">
        <v>66.869600000000005</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35">
      <c r="A113" s="82"/>
      <c r="B113" s="82"/>
      <c r="C113" s="89" t="s">
        <v>5017</v>
      </c>
      <c r="D113" s="92">
        <v>22.445699999999999</v>
      </c>
      <c r="E113" s="92">
        <v>22.6938</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35">
      <c r="A114" s="82"/>
      <c r="B114" s="82"/>
      <c r="C114" s="89" t="s">
        <v>5018</v>
      </c>
      <c r="D114" s="92">
        <v>70.328500000000005</v>
      </c>
      <c r="E114" s="92">
        <v>71.105900000000005</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ht="85" customHeight="1" x14ac:dyDescent="0.35">
      <c r="A115" s="82"/>
      <c r="B115" s="82"/>
      <c r="C115" s="207" t="s">
        <v>5051</v>
      </c>
      <c r="D115" s="208"/>
      <c r="E115" s="209"/>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7" spans="1:256" x14ac:dyDescent="0.35">
      <c r="C117" s="2" t="s">
        <v>5058</v>
      </c>
      <c r="E117" s="2" t="s">
        <v>2</v>
      </c>
    </row>
    <row r="119" spans="1:256" x14ac:dyDescent="0.35">
      <c r="C119" s="2" t="s">
        <v>5059</v>
      </c>
      <c r="E119" s="2" t="s">
        <v>2</v>
      </c>
    </row>
    <row r="121" spans="1:256" x14ac:dyDescent="0.35">
      <c r="C121" s="2" t="s">
        <v>5008</v>
      </c>
    </row>
    <row r="123" spans="1:256" s="103" customFormat="1" ht="13.5" x14ac:dyDescent="0.35">
      <c r="C123" s="104" t="s">
        <v>5061</v>
      </c>
      <c r="E123" s="105" t="s">
        <v>2</v>
      </c>
    </row>
    <row r="124" spans="1:256" s="103" customFormat="1" ht="13.5" x14ac:dyDescent="0.35">
      <c r="C124" s="104"/>
      <c r="E124" s="105"/>
    </row>
    <row r="125" spans="1:256" s="103" customFormat="1" ht="13.5" x14ac:dyDescent="0.35">
      <c r="C125" s="104" t="s">
        <v>5069</v>
      </c>
      <c r="E125" s="105" t="s">
        <v>2</v>
      </c>
      <c r="H125" s="120"/>
    </row>
    <row r="126" spans="1:256" s="103" customFormat="1" ht="13.5" x14ac:dyDescent="0.35">
      <c r="C126" s="104"/>
      <c r="E126" s="105"/>
      <c r="H126" s="120"/>
    </row>
    <row r="127" spans="1:256" s="103" customFormat="1" ht="13.5" x14ac:dyDescent="0.35">
      <c r="C127" s="135" t="s">
        <v>5078</v>
      </c>
      <c r="D127" s="136"/>
      <c r="E127" s="105" t="s">
        <v>2</v>
      </c>
      <c r="H127" s="120"/>
    </row>
    <row r="128" spans="1:256" s="103" customFormat="1" ht="13.5" x14ac:dyDescent="0.35">
      <c r="C128" s="137"/>
      <c r="D128" s="138"/>
      <c r="E128" s="118"/>
    </row>
    <row r="129" spans="3:7" s="103" customFormat="1" ht="13.5" x14ac:dyDescent="0.35">
      <c r="C129" s="135" t="s">
        <v>5079</v>
      </c>
      <c r="D129" s="136"/>
      <c r="E129" s="105" t="s">
        <v>2</v>
      </c>
    </row>
    <row r="130" spans="3:7" s="103" customFormat="1" ht="13.5" x14ac:dyDescent="0.35">
      <c r="C130" s="137"/>
      <c r="D130" s="139"/>
      <c r="E130" s="118"/>
    </row>
    <row r="131" spans="3:7" s="103" customFormat="1" ht="13.5" x14ac:dyDescent="0.35">
      <c r="C131" s="135" t="s">
        <v>5080</v>
      </c>
      <c r="D131" s="136"/>
      <c r="E131" s="105"/>
    </row>
    <row r="132" spans="3:7" s="103" customFormat="1" ht="15" customHeight="1" x14ac:dyDescent="0.35">
      <c r="C132" s="214" t="s">
        <v>5081</v>
      </c>
      <c r="D132" s="214" t="s">
        <v>5082</v>
      </c>
      <c r="E132" s="215" t="s">
        <v>5083</v>
      </c>
      <c r="F132" s="217" t="s">
        <v>5084</v>
      </c>
      <c r="G132" s="140" t="s">
        <v>5085</v>
      </c>
    </row>
    <row r="133" spans="3:7" s="103" customFormat="1" x14ac:dyDescent="0.35">
      <c r="C133" s="214"/>
      <c r="D133" s="214"/>
      <c r="E133" s="216"/>
      <c r="F133" s="217"/>
      <c r="G133" s="140" t="s">
        <v>5086</v>
      </c>
    </row>
    <row r="134" spans="3:7" s="103" customFormat="1" x14ac:dyDescent="0.35">
      <c r="C134" s="210" t="s">
        <v>5104</v>
      </c>
      <c r="D134" s="40" t="s">
        <v>4543</v>
      </c>
      <c r="E134" s="40" t="s">
        <v>5088</v>
      </c>
      <c r="F134" s="141">
        <v>46315</v>
      </c>
      <c r="G134" s="40">
        <v>50000</v>
      </c>
    </row>
    <row r="135" spans="3:7" s="103" customFormat="1" x14ac:dyDescent="0.35">
      <c r="C135" s="211"/>
      <c r="D135" s="40" t="s">
        <v>4552</v>
      </c>
      <c r="E135" s="40" t="s">
        <v>5089</v>
      </c>
      <c r="F135" s="141">
        <v>47959</v>
      </c>
      <c r="G135" s="40">
        <v>-50000</v>
      </c>
    </row>
    <row r="136" spans="3:7" s="103" customFormat="1" x14ac:dyDescent="0.35">
      <c r="C136" s="142" t="s">
        <v>5090</v>
      </c>
      <c r="E136" s="118"/>
    </row>
    <row r="137" spans="3:7" s="103" customFormat="1" ht="13.5" x14ac:dyDescent="0.35">
      <c r="E137" s="118"/>
    </row>
    <row r="138" spans="3:7" x14ac:dyDescent="0.35">
      <c r="C138" s="2" t="s">
        <v>5009</v>
      </c>
      <c r="E138" s="2" t="s">
        <v>2</v>
      </c>
    </row>
    <row r="140" spans="3:7" x14ac:dyDescent="0.35">
      <c r="C140" s="2" t="s">
        <v>5010</v>
      </c>
      <c r="E140" s="100" t="s">
        <v>5229</v>
      </c>
    </row>
    <row r="142" spans="3:7" x14ac:dyDescent="0.35">
      <c r="C142" s="2" t="s">
        <v>5011</v>
      </c>
      <c r="E142" s="101" t="s">
        <v>5248</v>
      </c>
    </row>
    <row r="144" spans="3:7" x14ac:dyDescent="0.35">
      <c r="C144" s="2" t="s">
        <v>5060</v>
      </c>
      <c r="E144" s="2" t="s">
        <v>2</v>
      </c>
    </row>
    <row r="146" spans="3:5" x14ac:dyDescent="0.35">
      <c r="C146" s="1" t="s">
        <v>5156</v>
      </c>
      <c r="E146" s="94" t="s">
        <v>5157</v>
      </c>
    </row>
    <row r="147" spans="3:5" x14ac:dyDescent="0.35">
      <c r="E147" s="2" t="s">
        <v>5179</v>
      </c>
    </row>
  </sheetData>
  <mergeCells count="8">
    <mergeCell ref="C134:C135"/>
    <mergeCell ref="C94:K94"/>
    <mergeCell ref="C96:K96"/>
    <mergeCell ref="C115:E115"/>
    <mergeCell ref="C132:C133"/>
    <mergeCell ref="D132:D133"/>
    <mergeCell ref="E132:E133"/>
    <mergeCell ref="F132:F133"/>
  </mergeCells>
  <hyperlinks>
    <hyperlink ref="J2" location="'Index'!A1" display="'Index'!A1" xr:uid="{F0B5A005-945B-4E4A-9786-F4F4CD51F29F}"/>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99DCB-81B9-4A8E-824D-44B4970A21CC}">
  <sheetPr codeName="Sheet1"/>
  <dimension ref="A1:IV214"/>
  <sheetViews>
    <sheetView showGridLines="0" zoomScale="90" zoomScaleNormal="90" workbookViewId="0">
      <pane ySplit="6" topLeftCell="A18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2174</v>
      </c>
      <c r="J2" s="38" t="s">
        <v>4539</v>
      </c>
    </row>
    <row r="3" spans="1:54" ht="16" x14ac:dyDescent="0.4">
      <c r="C3" s="1" t="s">
        <v>28</v>
      </c>
      <c r="D3" s="21" t="s">
        <v>2175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41</v>
      </c>
      <c r="C11" s="60" t="s">
        <v>42</v>
      </c>
      <c r="D11" s="54" t="s">
        <v>43</v>
      </c>
      <c r="E11" s="6" t="s">
        <v>44</v>
      </c>
      <c r="F11" s="19">
        <v>9791955</v>
      </c>
      <c r="G11" s="24">
        <v>123711.56</v>
      </c>
      <c r="H11" s="24">
        <v>5.52</v>
      </c>
      <c r="I11" s="31"/>
      <c r="J11" s="31"/>
      <c r="K11" s="35"/>
    </row>
    <row r="12" spans="1:54" x14ac:dyDescent="0.35">
      <c r="B12" s="8" t="s">
        <v>59</v>
      </c>
      <c r="C12" s="60" t="s">
        <v>60</v>
      </c>
      <c r="D12" s="54" t="s">
        <v>61</v>
      </c>
      <c r="E12" s="6" t="s">
        <v>44</v>
      </c>
      <c r="F12" s="19">
        <v>10517425</v>
      </c>
      <c r="G12" s="24">
        <v>112373.43</v>
      </c>
      <c r="H12" s="24">
        <v>5.0199999999999996</v>
      </c>
      <c r="I12" s="31"/>
      <c r="J12" s="31"/>
      <c r="K12" s="35"/>
    </row>
    <row r="13" spans="1:54" x14ac:dyDescent="0.35">
      <c r="B13" s="8" t="s">
        <v>48</v>
      </c>
      <c r="C13" s="60" t="s">
        <v>49</v>
      </c>
      <c r="D13" s="54" t="s">
        <v>50</v>
      </c>
      <c r="E13" s="6" t="s">
        <v>44</v>
      </c>
      <c r="F13" s="19">
        <v>7807500</v>
      </c>
      <c r="G13" s="24">
        <v>99022.52</v>
      </c>
      <c r="H13" s="24">
        <v>4.42</v>
      </c>
      <c r="I13" s="31"/>
      <c r="J13" s="31"/>
      <c r="K13" s="35"/>
    </row>
    <row r="14" spans="1:54" x14ac:dyDescent="0.35">
      <c r="B14" s="8" t="s">
        <v>45</v>
      </c>
      <c r="C14" s="60" t="s">
        <v>46</v>
      </c>
      <c r="D14" s="54" t="s">
        <v>47</v>
      </c>
      <c r="E14" s="6" t="s">
        <v>44</v>
      </c>
      <c r="F14" s="19">
        <v>12749960</v>
      </c>
      <c r="G14" s="24">
        <v>98391.44</v>
      </c>
      <c r="H14" s="24">
        <v>4.3899999999999997</v>
      </c>
      <c r="I14" s="31"/>
      <c r="J14" s="31"/>
      <c r="K14" s="35"/>
    </row>
    <row r="15" spans="1:54" x14ac:dyDescent="0.35">
      <c r="B15" s="8" t="s">
        <v>51</v>
      </c>
      <c r="C15" s="60" t="s">
        <v>52</v>
      </c>
      <c r="D15" s="54" t="s">
        <v>53</v>
      </c>
      <c r="E15" s="6" t="s">
        <v>54</v>
      </c>
      <c r="F15" s="19">
        <v>2219697</v>
      </c>
      <c r="G15" s="24">
        <v>89098.64</v>
      </c>
      <c r="H15" s="24">
        <v>3.98</v>
      </c>
      <c r="I15" s="31"/>
      <c r="J15" s="31"/>
      <c r="K15" s="35"/>
    </row>
    <row r="16" spans="1:54" x14ac:dyDescent="0.35">
      <c r="B16" s="8" t="s">
        <v>274</v>
      </c>
      <c r="C16" s="60" t="s">
        <v>275</v>
      </c>
      <c r="D16" s="54" t="s">
        <v>276</v>
      </c>
      <c r="E16" s="6" t="s">
        <v>207</v>
      </c>
      <c r="F16" s="19">
        <v>36400000</v>
      </c>
      <c r="G16" s="24">
        <v>76935.039999999994</v>
      </c>
      <c r="H16" s="24">
        <v>3.43</v>
      </c>
      <c r="I16" s="31"/>
      <c r="J16" s="31"/>
      <c r="K16" s="35"/>
    </row>
    <row r="17" spans="2:11" x14ac:dyDescent="0.35">
      <c r="B17" s="8" t="s">
        <v>608</v>
      </c>
      <c r="C17" s="60" t="s">
        <v>609</v>
      </c>
      <c r="D17" s="54" t="s">
        <v>610</v>
      </c>
      <c r="E17" s="6" t="s">
        <v>221</v>
      </c>
      <c r="F17" s="19">
        <v>18600000</v>
      </c>
      <c r="G17" s="24">
        <v>74241.899999999994</v>
      </c>
      <c r="H17" s="24">
        <v>3.31</v>
      </c>
      <c r="I17" s="31"/>
      <c r="J17" s="31"/>
      <c r="K17" s="35"/>
    </row>
    <row r="18" spans="2:11" x14ac:dyDescent="0.35">
      <c r="B18" s="8" t="s">
        <v>1052</v>
      </c>
      <c r="C18" s="60" t="s">
        <v>1053</v>
      </c>
      <c r="D18" s="54" t="s">
        <v>1054</v>
      </c>
      <c r="E18" s="6" t="s">
        <v>65</v>
      </c>
      <c r="F18" s="19">
        <v>597658</v>
      </c>
      <c r="G18" s="24">
        <v>59729.94</v>
      </c>
      <c r="H18" s="24">
        <v>2.67</v>
      </c>
      <c r="I18" s="31"/>
      <c r="J18" s="31"/>
      <c r="K18" s="35"/>
    </row>
    <row r="19" spans="2:11" x14ac:dyDescent="0.35">
      <c r="B19" s="8" t="s">
        <v>2176</v>
      </c>
      <c r="C19" s="60" t="s">
        <v>2177</v>
      </c>
      <c r="D19" s="54" t="s">
        <v>2178</v>
      </c>
      <c r="E19" s="6" t="s">
        <v>221</v>
      </c>
      <c r="F19" s="19">
        <v>11935541</v>
      </c>
      <c r="G19" s="24">
        <v>53059.45</v>
      </c>
      <c r="H19" s="24">
        <v>2.37</v>
      </c>
      <c r="I19" s="31"/>
      <c r="J19" s="31"/>
      <c r="K19" s="35"/>
    </row>
    <row r="20" spans="2:11" x14ac:dyDescent="0.35">
      <c r="B20" s="8" t="s">
        <v>55</v>
      </c>
      <c r="C20" s="60" t="s">
        <v>56</v>
      </c>
      <c r="D20" s="54" t="s">
        <v>57</v>
      </c>
      <c r="E20" s="6" t="s">
        <v>58</v>
      </c>
      <c r="F20" s="19">
        <v>3993067</v>
      </c>
      <c r="G20" s="24">
        <v>47190.07</v>
      </c>
      <c r="H20" s="24">
        <v>2.11</v>
      </c>
      <c r="I20" s="31"/>
      <c r="J20" s="31"/>
      <c r="K20" s="35"/>
    </row>
    <row r="21" spans="2:11" x14ac:dyDescent="0.35">
      <c r="B21" s="8" t="s">
        <v>85</v>
      </c>
      <c r="C21" s="60" t="s">
        <v>86</v>
      </c>
      <c r="D21" s="54" t="s">
        <v>87</v>
      </c>
      <c r="E21" s="6" t="s">
        <v>88</v>
      </c>
      <c r="F21" s="19">
        <v>3269667</v>
      </c>
      <c r="G21" s="24">
        <v>46782.400000000001</v>
      </c>
      <c r="H21" s="24">
        <v>2.09</v>
      </c>
      <c r="I21" s="31"/>
      <c r="J21" s="31"/>
      <c r="K21" s="35"/>
    </row>
    <row r="22" spans="2:11" x14ac:dyDescent="0.35">
      <c r="B22" s="8" t="s">
        <v>409</v>
      </c>
      <c r="C22" s="60" t="s">
        <v>410</v>
      </c>
      <c r="D22" s="54" t="s">
        <v>411</v>
      </c>
      <c r="E22" s="6" t="s">
        <v>412</v>
      </c>
      <c r="F22" s="19">
        <v>15562000</v>
      </c>
      <c r="G22" s="24">
        <v>46615.97</v>
      </c>
      <c r="H22" s="24">
        <v>2.08</v>
      </c>
      <c r="I22" s="31"/>
      <c r="J22" s="31"/>
      <c r="K22" s="35"/>
    </row>
    <row r="23" spans="2:11" x14ac:dyDescent="0.35">
      <c r="B23" s="8" t="s">
        <v>462</v>
      </c>
      <c r="C23" s="60" t="s">
        <v>463</v>
      </c>
      <c r="D23" s="54" t="s">
        <v>464</v>
      </c>
      <c r="E23" s="6" t="s">
        <v>119</v>
      </c>
      <c r="F23" s="19">
        <v>2551650</v>
      </c>
      <c r="G23" s="24">
        <v>46141.49</v>
      </c>
      <c r="H23" s="24">
        <v>2.06</v>
      </c>
      <c r="I23" s="31"/>
      <c r="J23" s="31"/>
      <c r="K23" s="35"/>
    </row>
    <row r="24" spans="2:11" x14ac:dyDescent="0.35">
      <c r="B24" s="8" t="s">
        <v>66</v>
      </c>
      <c r="C24" s="60" t="s">
        <v>67</v>
      </c>
      <c r="D24" s="54" t="s">
        <v>68</v>
      </c>
      <c r="E24" s="6" t="s">
        <v>44</v>
      </c>
      <c r="F24" s="19">
        <v>11707675</v>
      </c>
      <c r="G24" s="24">
        <v>44875.519999999997</v>
      </c>
      <c r="H24" s="24">
        <v>2</v>
      </c>
      <c r="I24" s="31"/>
      <c r="J24" s="31"/>
      <c r="K24" s="35"/>
    </row>
    <row r="25" spans="2:11" x14ac:dyDescent="0.35">
      <c r="B25" s="8" t="s">
        <v>2179</v>
      </c>
      <c r="C25" s="60" t="s">
        <v>1335</v>
      </c>
      <c r="D25" s="54" t="s">
        <v>2180</v>
      </c>
      <c r="E25" s="6" t="s">
        <v>88</v>
      </c>
      <c r="F25" s="19">
        <v>14912500</v>
      </c>
      <c r="G25" s="24">
        <v>44804.61</v>
      </c>
      <c r="H25" s="24">
        <v>2</v>
      </c>
      <c r="I25" s="31"/>
      <c r="J25" s="31"/>
      <c r="K25" s="35"/>
    </row>
    <row r="26" spans="2:11" x14ac:dyDescent="0.35">
      <c r="B26" s="8" t="s">
        <v>1866</v>
      </c>
      <c r="C26" s="60" t="s">
        <v>1867</v>
      </c>
      <c r="D26" s="54" t="s">
        <v>1868</v>
      </c>
      <c r="E26" s="6" t="s">
        <v>143</v>
      </c>
      <c r="F26" s="19">
        <v>2711600</v>
      </c>
      <c r="G26" s="24">
        <v>42997.84</v>
      </c>
      <c r="H26" s="24">
        <v>1.92</v>
      </c>
      <c r="I26" s="31"/>
      <c r="J26" s="31"/>
      <c r="K26" s="35"/>
    </row>
    <row r="27" spans="2:11" x14ac:dyDescent="0.35">
      <c r="B27" s="8" t="s">
        <v>99</v>
      </c>
      <c r="C27" s="60" t="s">
        <v>100</v>
      </c>
      <c r="D27" s="54" t="s">
        <v>101</v>
      </c>
      <c r="E27" s="6" t="s">
        <v>65</v>
      </c>
      <c r="F27" s="19">
        <v>577000</v>
      </c>
      <c r="G27" s="24">
        <v>41018.93</v>
      </c>
      <c r="H27" s="24">
        <v>1.83</v>
      </c>
      <c r="I27" s="31"/>
      <c r="J27" s="31"/>
      <c r="K27" s="35"/>
    </row>
    <row r="28" spans="2:11" x14ac:dyDescent="0.35">
      <c r="B28" s="8" t="s">
        <v>237</v>
      </c>
      <c r="C28" s="60" t="s">
        <v>238</v>
      </c>
      <c r="D28" s="54" t="s">
        <v>239</v>
      </c>
      <c r="E28" s="6" t="s">
        <v>119</v>
      </c>
      <c r="F28" s="19">
        <v>2737027</v>
      </c>
      <c r="G28" s="24">
        <v>38030.99</v>
      </c>
      <c r="H28" s="24">
        <v>1.7</v>
      </c>
      <c r="I28" s="31"/>
      <c r="J28" s="31"/>
      <c r="K28" s="35"/>
    </row>
    <row r="29" spans="2:11" x14ac:dyDescent="0.35">
      <c r="B29" s="8" t="s">
        <v>1148</v>
      </c>
      <c r="C29" s="60" t="s">
        <v>1149</v>
      </c>
      <c r="D29" s="54" t="s">
        <v>1150</v>
      </c>
      <c r="E29" s="6" t="s">
        <v>207</v>
      </c>
      <c r="F29" s="19">
        <v>2990000</v>
      </c>
      <c r="G29" s="24">
        <v>37808.550000000003</v>
      </c>
      <c r="H29" s="24">
        <v>1.69</v>
      </c>
      <c r="I29" s="31"/>
      <c r="J29" s="31"/>
      <c r="K29" s="35"/>
    </row>
    <row r="30" spans="2:11" x14ac:dyDescent="0.35">
      <c r="B30" s="8" t="s">
        <v>225</v>
      </c>
      <c r="C30" s="60" t="s">
        <v>226</v>
      </c>
      <c r="D30" s="54" t="s">
        <v>227</v>
      </c>
      <c r="E30" s="6" t="s">
        <v>207</v>
      </c>
      <c r="F30" s="19">
        <v>2765562</v>
      </c>
      <c r="G30" s="24">
        <v>33825.589999999997</v>
      </c>
      <c r="H30" s="24">
        <v>1.51</v>
      </c>
      <c r="I30" s="31"/>
      <c r="J30" s="31"/>
      <c r="K30" s="35"/>
    </row>
    <row r="31" spans="2:11" x14ac:dyDescent="0.35">
      <c r="B31" s="8" t="s">
        <v>2181</v>
      </c>
      <c r="C31" s="60" t="s">
        <v>735</v>
      </c>
      <c r="D31" s="54" t="s">
        <v>2182</v>
      </c>
      <c r="E31" s="6" t="s">
        <v>72</v>
      </c>
      <c r="F31" s="19">
        <v>6982000</v>
      </c>
      <c r="G31" s="24">
        <v>31307.29</v>
      </c>
      <c r="H31" s="24">
        <v>1.4</v>
      </c>
      <c r="I31" s="31"/>
      <c r="J31" s="31"/>
      <c r="K31" s="35"/>
    </row>
    <row r="32" spans="2:11" x14ac:dyDescent="0.35">
      <c r="B32" s="8" t="s">
        <v>501</v>
      </c>
      <c r="C32" s="60" t="s">
        <v>502</v>
      </c>
      <c r="D32" s="54" t="s">
        <v>503</v>
      </c>
      <c r="E32" s="6" t="s">
        <v>44</v>
      </c>
      <c r="F32" s="19">
        <v>11273457</v>
      </c>
      <c r="G32" s="24">
        <v>29701.05</v>
      </c>
      <c r="H32" s="24">
        <v>1.33</v>
      </c>
      <c r="I32" s="31"/>
      <c r="J32" s="31"/>
      <c r="K32" s="35"/>
    </row>
    <row r="33" spans="2:11" x14ac:dyDescent="0.35">
      <c r="B33" s="8" t="s">
        <v>1073</v>
      </c>
      <c r="C33" s="60" t="s">
        <v>1074</v>
      </c>
      <c r="D33" s="54" t="s">
        <v>1075</v>
      </c>
      <c r="E33" s="6" t="s">
        <v>1076</v>
      </c>
      <c r="F33" s="19">
        <v>31300000</v>
      </c>
      <c r="G33" s="24">
        <v>28285.81</v>
      </c>
      <c r="H33" s="24">
        <v>1.26</v>
      </c>
      <c r="I33" s="31"/>
      <c r="J33" s="31"/>
      <c r="K33" s="35"/>
    </row>
    <row r="34" spans="2:11" x14ac:dyDescent="0.35">
      <c r="B34" s="8" t="s">
        <v>1145</v>
      </c>
      <c r="C34" s="60" t="s">
        <v>1146</v>
      </c>
      <c r="D34" s="54" t="s">
        <v>1147</v>
      </c>
      <c r="E34" s="6" t="s">
        <v>72</v>
      </c>
      <c r="F34" s="19">
        <v>2956600</v>
      </c>
      <c r="G34" s="24">
        <v>27713.69</v>
      </c>
      <c r="H34" s="24">
        <v>1.24</v>
      </c>
      <c r="I34" s="31"/>
      <c r="J34" s="31"/>
      <c r="K34" s="35"/>
    </row>
    <row r="35" spans="2:11" x14ac:dyDescent="0.35">
      <c r="B35" s="8" t="s">
        <v>449</v>
      </c>
      <c r="C35" s="60" t="s">
        <v>450</v>
      </c>
      <c r="D35" s="54" t="s">
        <v>451</v>
      </c>
      <c r="E35" s="6" t="s">
        <v>72</v>
      </c>
      <c r="F35" s="19">
        <v>802357</v>
      </c>
      <c r="G35" s="24">
        <v>27474.31</v>
      </c>
      <c r="H35" s="24">
        <v>1.23</v>
      </c>
      <c r="I35" s="31"/>
      <c r="J35" s="31"/>
      <c r="K35" s="35"/>
    </row>
    <row r="36" spans="2:11" x14ac:dyDescent="0.35">
      <c r="B36" s="8" t="s">
        <v>456</v>
      </c>
      <c r="C36" s="60" t="s">
        <v>457</v>
      </c>
      <c r="D36" s="54" t="s">
        <v>458</v>
      </c>
      <c r="E36" s="6" t="s">
        <v>115</v>
      </c>
      <c r="F36" s="19">
        <v>514244</v>
      </c>
      <c r="G36" s="24">
        <v>27082.15</v>
      </c>
      <c r="H36" s="24">
        <v>1.21</v>
      </c>
      <c r="I36" s="31"/>
      <c r="J36" s="31"/>
      <c r="K36" s="35"/>
    </row>
    <row r="37" spans="2:11" x14ac:dyDescent="0.35">
      <c r="B37" s="8" t="s">
        <v>2075</v>
      </c>
      <c r="C37" s="60" t="s">
        <v>2076</v>
      </c>
      <c r="D37" s="54" t="s">
        <v>2077</v>
      </c>
      <c r="E37" s="6" t="s">
        <v>143</v>
      </c>
      <c r="F37" s="19">
        <v>1489863</v>
      </c>
      <c r="G37" s="24">
        <v>26269.26</v>
      </c>
      <c r="H37" s="24">
        <v>1.17</v>
      </c>
      <c r="I37" s="31"/>
      <c r="J37" s="31"/>
      <c r="K37" s="35"/>
    </row>
    <row r="38" spans="2:11" x14ac:dyDescent="0.35">
      <c r="B38" s="8" t="s">
        <v>348</v>
      </c>
      <c r="C38" s="60" t="s">
        <v>349</v>
      </c>
      <c r="D38" s="54" t="s">
        <v>350</v>
      </c>
      <c r="E38" s="6" t="s">
        <v>243</v>
      </c>
      <c r="F38" s="19">
        <v>960400</v>
      </c>
      <c r="G38" s="24">
        <v>26051.81</v>
      </c>
      <c r="H38" s="24">
        <v>1.1599999999999999</v>
      </c>
      <c r="I38" s="31"/>
      <c r="J38" s="31"/>
      <c r="K38" s="35"/>
    </row>
    <row r="39" spans="2:11" x14ac:dyDescent="0.35">
      <c r="B39" s="8" t="s">
        <v>244</v>
      </c>
      <c r="C39" s="60" t="s">
        <v>245</v>
      </c>
      <c r="D39" s="54" t="s">
        <v>246</v>
      </c>
      <c r="E39" s="6" t="s">
        <v>119</v>
      </c>
      <c r="F39" s="19">
        <v>6986253</v>
      </c>
      <c r="G39" s="24">
        <v>25126.06</v>
      </c>
      <c r="H39" s="24">
        <v>1.1200000000000001</v>
      </c>
      <c r="I39" s="31"/>
      <c r="J39" s="31"/>
      <c r="K39" s="35"/>
    </row>
    <row r="40" spans="2:11" x14ac:dyDescent="0.35">
      <c r="B40" s="8" t="s">
        <v>299</v>
      </c>
      <c r="C40" s="60" t="s">
        <v>300</v>
      </c>
      <c r="D40" s="54" t="s">
        <v>301</v>
      </c>
      <c r="E40" s="6" t="s">
        <v>302</v>
      </c>
      <c r="F40" s="19">
        <v>1482300</v>
      </c>
      <c r="G40" s="24">
        <v>24566.16</v>
      </c>
      <c r="H40" s="24">
        <v>1.1000000000000001</v>
      </c>
      <c r="I40" s="31"/>
      <c r="J40" s="31"/>
      <c r="K40" s="35"/>
    </row>
    <row r="41" spans="2:11" x14ac:dyDescent="0.35">
      <c r="B41" s="8" t="s">
        <v>459</v>
      </c>
      <c r="C41" s="60" t="s">
        <v>460</v>
      </c>
      <c r="D41" s="54" t="s">
        <v>461</v>
      </c>
      <c r="E41" s="6" t="s">
        <v>153</v>
      </c>
      <c r="F41" s="19">
        <v>8800000</v>
      </c>
      <c r="G41" s="24">
        <v>23786.400000000001</v>
      </c>
      <c r="H41" s="24">
        <v>1.06</v>
      </c>
      <c r="I41" s="31"/>
      <c r="J41" s="31"/>
      <c r="K41" s="35"/>
    </row>
    <row r="42" spans="2:11" x14ac:dyDescent="0.35">
      <c r="B42" s="8" t="s">
        <v>339</v>
      </c>
      <c r="C42" s="60" t="s">
        <v>340</v>
      </c>
      <c r="D42" s="54" t="s">
        <v>341</v>
      </c>
      <c r="E42" s="6" t="s">
        <v>76</v>
      </c>
      <c r="F42" s="19">
        <v>7922427</v>
      </c>
      <c r="G42" s="24">
        <v>23505.84</v>
      </c>
      <c r="H42" s="24">
        <v>1.05</v>
      </c>
      <c r="I42" s="31"/>
      <c r="J42" s="31"/>
      <c r="K42" s="35"/>
    </row>
    <row r="43" spans="2:11" x14ac:dyDescent="0.35">
      <c r="B43" s="8" t="s">
        <v>2183</v>
      </c>
      <c r="C43" s="60" t="s">
        <v>2184</v>
      </c>
      <c r="D43" s="54" t="s">
        <v>2185</v>
      </c>
      <c r="E43" s="6" t="s">
        <v>76</v>
      </c>
      <c r="F43" s="19">
        <v>9835227</v>
      </c>
      <c r="G43" s="24">
        <v>22649.54</v>
      </c>
      <c r="H43" s="24">
        <v>1.01</v>
      </c>
      <c r="I43" s="31"/>
      <c r="J43" s="31"/>
      <c r="K43" s="35"/>
    </row>
    <row r="44" spans="2:11" x14ac:dyDescent="0.35">
      <c r="B44" s="8" t="s">
        <v>2068</v>
      </c>
      <c r="C44" s="60" t="s">
        <v>1546</v>
      </c>
      <c r="D44" s="54" t="s">
        <v>2069</v>
      </c>
      <c r="E44" s="6" t="s">
        <v>44</v>
      </c>
      <c r="F44" s="19">
        <v>7817267</v>
      </c>
      <c r="G44" s="24">
        <v>22431.65</v>
      </c>
      <c r="H44" s="24">
        <v>1</v>
      </c>
      <c r="I44" s="31"/>
      <c r="J44" s="31"/>
      <c r="K44" s="35"/>
    </row>
    <row r="45" spans="2:11" x14ac:dyDescent="0.35">
      <c r="B45" s="8" t="s">
        <v>62</v>
      </c>
      <c r="C45" s="60" t="s">
        <v>63</v>
      </c>
      <c r="D45" s="54" t="s">
        <v>64</v>
      </c>
      <c r="E45" s="6" t="s">
        <v>65</v>
      </c>
      <c r="F45" s="19">
        <v>166058</v>
      </c>
      <c r="G45" s="24">
        <v>22108.959999999999</v>
      </c>
      <c r="H45" s="24">
        <v>0.99</v>
      </c>
      <c r="I45" s="31"/>
      <c r="J45" s="31"/>
      <c r="K45" s="35"/>
    </row>
    <row r="46" spans="2:11" x14ac:dyDescent="0.35">
      <c r="B46" s="8" t="s">
        <v>898</v>
      </c>
      <c r="C46" s="60" t="s">
        <v>899</v>
      </c>
      <c r="D46" s="54" t="s">
        <v>900</v>
      </c>
      <c r="E46" s="6" t="s">
        <v>84</v>
      </c>
      <c r="F46" s="19">
        <v>492000</v>
      </c>
      <c r="G46" s="24">
        <v>21575.18</v>
      </c>
      <c r="H46" s="24">
        <v>0.96</v>
      </c>
      <c r="I46" s="31"/>
      <c r="J46" s="31"/>
      <c r="K46" s="35"/>
    </row>
    <row r="47" spans="2:11" x14ac:dyDescent="0.35">
      <c r="B47" s="8" t="s">
        <v>277</v>
      </c>
      <c r="C47" s="60" t="s">
        <v>278</v>
      </c>
      <c r="D47" s="54" t="s">
        <v>279</v>
      </c>
      <c r="E47" s="6" t="s">
        <v>115</v>
      </c>
      <c r="F47" s="19">
        <v>544951</v>
      </c>
      <c r="G47" s="24">
        <v>21523.38</v>
      </c>
      <c r="H47" s="24">
        <v>0.96</v>
      </c>
      <c r="I47" s="31"/>
      <c r="J47" s="31"/>
      <c r="K47" s="35"/>
    </row>
    <row r="48" spans="2:11" x14ac:dyDescent="0.35">
      <c r="B48" s="8" t="s">
        <v>214</v>
      </c>
      <c r="C48" s="60" t="s">
        <v>215</v>
      </c>
      <c r="D48" s="54" t="s">
        <v>216</v>
      </c>
      <c r="E48" s="6" t="s">
        <v>217</v>
      </c>
      <c r="F48" s="19">
        <v>13210000</v>
      </c>
      <c r="G48" s="24">
        <v>21412.09</v>
      </c>
      <c r="H48" s="24">
        <v>0.96</v>
      </c>
      <c r="I48" s="31"/>
      <c r="J48" s="31"/>
      <c r="K48" s="35"/>
    </row>
    <row r="49" spans="2:11" x14ac:dyDescent="0.35">
      <c r="B49" s="8" t="s">
        <v>486</v>
      </c>
      <c r="C49" s="60" t="s">
        <v>487</v>
      </c>
      <c r="D49" s="54" t="s">
        <v>488</v>
      </c>
      <c r="E49" s="6" t="s">
        <v>72</v>
      </c>
      <c r="F49" s="19">
        <v>1415468</v>
      </c>
      <c r="G49" s="24">
        <v>19543.37</v>
      </c>
      <c r="H49" s="24">
        <v>0.87</v>
      </c>
      <c r="I49" s="31"/>
      <c r="J49" s="31"/>
      <c r="K49" s="35"/>
    </row>
    <row r="50" spans="2:11" x14ac:dyDescent="0.35">
      <c r="B50" s="8" t="s">
        <v>2186</v>
      </c>
      <c r="C50" s="60" t="s">
        <v>2187</v>
      </c>
      <c r="D50" s="54" t="s">
        <v>2188</v>
      </c>
      <c r="E50" s="6" t="s">
        <v>139</v>
      </c>
      <c r="F50" s="19">
        <v>1268633</v>
      </c>
      <c r="G50" s="24">
        <v>19483.669999999998</v>
      </c>
      <c r="H50" s="24">
        <v>0.87</v>
      </c>
      <c r="I50" s="31"/>
      <c r="J50" s="31"/>
      <c r="K50" s="35"/>
    </row>
    <row r="51" spans="2:11" x14ac:dyDescent="0.35">
      <c r="B51" s="8" t="s">
        <v>312</v>
      </c>
      <c r="C51" s="60" t="s">
        <v>313</v>
      </c>
      <c r="D51" s="54" t="s">
        <v>314</v>
      </c>
      <c r="E51" s="6" t="s">
        <v>58</v>
      </c>
      <c r="F51" s="19">
        <v>1550000</v>
      </c>
      <c r="G51" s="24">
        <v>18586.05</v>
      </c>
      <c r="H51" s="24">
        <v>0.83</v>
      </c>
      <c r="I51" s="31"/>
      <c r="J51" s="31"/>
      <c r="K51" s="35"/>
    </row>
    <row r="52" spans="2:11" x14ac:dyDescent="0.35">
      <c r="B52" s="8" t="s">
        <v>1876</v>
      </c>
      <c r="C52" s="60" t="s">
        <v>1877</v>
      </c>
      <c r="D52" s="54" t="s">
        <v>1878</v>
      </c>
      <c r="E52" s="6" t="s">
        <v>72</v>
      </c>
      <c r="F52" s="19">
        <v>7066720</v>
      </c>
      <c r="G52" s="24">
        <v>18383.37</v>
      </c>
      <c r="H52" s="24">
        <v>0.82</v>
      </c>
      <c r="I52" s="31"/>
      <c r="J52" s="31"/>
      <c r="K52" s="35"/>
    </row>
    <row r="53" spans="2:11" x14ac:dyDescent="0.35">
      <c r="B53" s="8" t="s">
        <v>171</v>
      </c>
      <c r="C53" s="60" t="s">
        <v>172</v>
      </c>
      <c r="D53" s="54" t="s">
        <v>173</v>
      </c>
      <c r="E53" s="6" t="s">
        <v>127</v>
      </c>
      <c r="F53" s="19">
        <v>3750590</v>
      </c>
      <c r="G53" s="24">
        <v>17950.32</v>
      </c>
      <c r="H53" s="24">
        <v>0.8</v>
      </c>
      <c r="I53" s="31"/>
      <c r="J53" s="31"/>
      <c r="K53" s="35"/>
    </row>
    <row r="54" spans="2:11" x14ac:dyDescent="0.35">
      <c r="B54" s="8" t="s">
        <v>1101</v>
      </c>
      <c r="C54" s="60" t="s">
        <v>1102</v>
      </c>
      <c r="D54" s="54" t="s">
        <v>1103</v>
      </c>
      <c r="E54" s="6" t="s">
        <v>115</v>
      </c>
      <c r="F54" s="19">
        <v>1772819</v>
      </c>
      <c r="G54" s="24">
        <v>16872.8</v>
      </c>
      <c r="H54" s="24">
        <v>0.75</v>
      </c>
      <c r="I54" s="31"/>
      <c r="J54" s="31"/>
      <c r="K54" s="35"/>
    </row>
    <row r="55" spans="2:11" x14ac:dyDescent="0.35">
      <c r="B55" s="8" t="s">
        <v>1857</v>
      </c>
      <c r="C55" s="60" t="s">
        <v>1858</v>
      </c>
      <c r="D55" s="54" t="s">
        <v>1859</v>
      </c>
      <c r="E55" s="6" t="s">
        <v>115</v>
      </c>
      <c r="F55" s="19">
        <v>345821</v>
      </c>
      <c r="G55" s="24">
        <v>16527.13</v>
      </c>
      <c r="H55" s="24">
        <v>0.74</v>
      </c>
      <c r="I55" s="31"/>
      <c r="J55" s="31"/>
      <c r="K55" s="35"/>
    </row>
    <row r="56" spans="2:11" x14ac:dyDescent="0.35">
      <c r="B56" s="8" t="s">
        <v>522</v>
      </c>
      <c r="C56" s="60" t="s">
        <v>523</v>
      </c>
      <c r="D56" s="54" t="s">
        <v>524</v>
      </c>
      <c r="E56" s="6" t="s">
        <v>525</v>
      </c>
      <c r="F56" s="19">
        <v>6001637</v>
      </c>
      <c r="G56" s="24">
        <v>16297.45</v>
      </c>
      <c r="H56" s="24">
        <v>0.73</v>
      </c>
      <c r="I56" s="31"/>
      <c r="J56" s="31"/>
      <c r="K56" s="35"/>
    </row>
    <row r="57" spans="2:11" x14ac:dyDescent="0.35">
      <c r="B57" s="8" t="s">
        <v>144</v>
      </c>
      <c r="C57" s="60" t="s">
        <v>145</v>
      </c>
      <c r="D57" s="54" t="s">
        <v>146</v>
      </c>
      <c r="E57" s="6" t="s">
        <v>131</v>
      </c>
      <c r="F57" s="19">
        <v>2646570</v>
      </c>
      <c r="G57" s="24">
        <v>16071.3</v>
      </c>
      <c r="H57" s="24">
        <v>0.72</v>
      </c>
      <c r="I57" s="31"/>
      <c r="J57" s="31"/>
      <c r="K57" s="35"/>
    </row>
    <row r="58" spans="2:11" x14ac:dyDescent="0.35">
      <c r="B58" s="8" t="s">
        <v>2189</v>
      </c>
      <c r="C58" s="60" t="s">
        <v>2190</v>
      </c>
      <c r="D58" s="54" t="s">
        <v>2191</v>
      </c>
      <c r="E58" s="6" t="s">
        <v>44</v>
      </c>
      <c r="F58" s="19">
        <v>4536875</v>
      </c>
      <c r="G58" s="24">
        <v>15268.85</v>
      </c>
      <c r="H58" s="24">
        <v>0.68</v>
      </c>
      <c r="I58" s="31"/>
      <c r="J58" s="31"/>
      <c r="K58" s="35"/>
    </row>
    <row r="59" spans="2:11" x14ac:dyDescent="0.35">
      <c r="B59" s="8" t="s">
        <v>2192</v>
      </c>
      <c r="C59" s="60" t="s">
        <v>2193</v>
      </c>
      <c r="D59" s="54" t="s">
        <v>2194</v>
      </c>
      <c r="E59" s="6" t="s">
        <v>119</v>
      </c>
      <c r="F59" s="19">
        <v>905442</v>
      </c>
      <c r="G59" s="24">
        <v>15212.33</v>
      </c>
      <c r="H59" s="24">
        <v>0.68</v>
      </c>
      <c r="I59" s="31"/>
      <c r="J59" s="31"/>
      <c r="K59" s="35"/>
    </row>
    <row r="60" spans="2:11" x14ac:dyDescent="0.35">
      <c r="B60" s="8" t="s">
        <v>2195</v>
      </c>
      <c r="C60" s="60" t="s">
        <v>2196</v>
      </c>
      <c r="D60" s="54" t="s">
        <v>2197</v>
      </c>
      <c r="E60" s="6" t="s">
        <v>44</v>
      </c>
      <c r="F60" s="19">
        <v>4922049</v>
      </c>
      <c r="G60" s="24">
        <v>14446.21</v>
      </c>
      <c r="H60" s="24">
        <v>0.64</v>
      </c>
      <c r="I60" s="31"/>
      <c r="J60" s="31"/>
      <c r="K60" s="35"/>
    </row>
    <row r="61" spans="2:11" x14ac:dyDescent="0.35">
      <c r="B61" s="8" t="s">
        <v>2198</v>
      </c>
      <c r="C61" s="60" t="s">
        <v>2199</v>
      </c>
      <c r="D61" s="54" t="s">
        <v>2200</v>
      </c>
      <c r="E61" s="6" t="s">
        <v>84</v>
      </c>
      <c r="F61" s="19">
        <v>4326409</v>
      </c>
      <c r="G61" s="24">
        <v>12816.99</v>
      </c>
      <c r="H61" s="24">
        <v>0.56999999999999995</v>
      </c>
      <c r="I61" s="31"/>
      <c r="J61" s="31"/>
      <c r="K61" s="35"/>
    </row>
    <row r="62" spans="2:11" x14ac:dyDescent="0.35">
      <c r="B62" s="8" t="s">
        <v>512</v>
      </c>
      <c r="C62" s="60" t="s">
        <v>513</v>
      </c>
      <c r="D62" s="54" t="s">
        <v>514</v>
      </c>
      <c r="E62" s="6" t="s">
        <v>515</v>
      </c>
      <c r="F62" s="19">
        <v>1126846</v>
      </c>
      <c r="G62" s="24">
        <v>12790.83</v>
      </c>
      <c r="H62" s="24">
        <v>0.56999999999999995</v>
      </c>
      <c r="I62" s="31"/>
      <c r="J62" s="31"/>
      <c r="K62" s="35"/>
    </row>
    <row r="63" spans="2:11" x14ac:dyDescent="0.35">
      <c r="B63" s="8" t="s">
        <v>2201</v>
      </c>
      <c r="C63" s="60" t="s">
        <v>2202</v>
      </c>
      <c r="D63" s="54" t="s">
        <v>2203</v>
      </c>
      <c r="E63" s="6" t="s">
        <v>54</v>
      </c>
      <c r="F63" s="19">
        <v>510000</v>
      </c>
      <c r="G63" s="24">
        <v>12657.18</v>
      </c>
      <c r="H63" s="24">
        <v>0.56000000000000005</v>
      </c>
      <c r="I63" s="31"/>
      <c r="J63" s="31"/>
      <c r="K63" s="35"/>
    </row>
    <row r="64" spans="2:11" x14ac:dyDescent="0.35">
      <c r="B64" s="8" t="s">
        <v>1026</v>
      </c>
      <c r="C64" s="60" t="s">
        <v>1027</v>
      </c>
      <c r="D64" s="54" t="s">
        <v>1028</v>
      </c>
      <c r="E64" s="6" t="s">
        <v>119</v>
      </c>
      <c r="F64" s="19">
        <v>430000</v>
      </c>
      <c r="G64" s="24">
        <v>12137.61</v>
      </c>
      <c r="H64" s="24">
        <v>0.54</v>
      </c>
      <c r="I64" s="31"/>
      <c r="J64" s="31"/>
      <c r="K64" s="35"/>
    </row>
    <row r="65" spans="2:11" x14ac:dyDescent="0.35">
      <c r="B65" s="8" t="s">
        <v>2204</v>
      </c>
      <c r="C65" s="60" t="s">
        <v>2205</v>
      </c>
      <c r="D65" s="54" t="s">
        <v>2206</v>
      </c>
      <c r="E65" s="6" t="s">
        <v>243</v>
      </c>
      <c r="F65" s="19">
        <v>333188</v>
      </c>
      <c r="G65" s="24">
        <v>12129.71</v>
      </c>
      <c r="H65" s="24">
        <v>0.54</v>
      </c>
      <c r="I65" s="31"/>
      <c r="J65" s="31"/>
      <c r="K65" s="35"/>
    </row>
    <row r="66" spans="2:11" x14ac:dyDescent="0.35">
      <c r="B66" s="8" t="s">
        <v>932</v>
      </c>
      <c r="C66" s="60" t="s">
        <v>933</v>
      </c>
      <c r="D66" s="54" t="s">
        <v>934</v>
      </c>
      <c r="E66" s="6" t="s">
        <v>84</v>
      </c>
      <c r="F66" s="19">
        <v>3500000</v>
      </c>
      <c r="G66" s="24">
        <v>11557</v>
      </c>
      <c r="H66" s="24">
        <v>0.52</v>
      </c>
      <c r="I66" s="31"/>
      <c r="J66" s="31"/>
      <c r="K66" s="35"/>
    </row>
    <row r="67" spans="2:11" x14ac:dyDescent="0.35">
      <c r="B67" s="8" t="s">
        <v>81</v>
      </c>
      <c r="C67" s="60" t="s">
        <v>82</v>
      </c>
      <c r="D67" s="54" t="s">
        <v>83</v>
      </c>
      <c r="E67" s="6" t="s">
        <v>84</v>
      </c>
      <c r="F67" s="19">
        <v>465000</v>
      </c>
      <c r="G67" s="24">
        <v>11366.93</v>
      </c>
      <c r="H67" s="24">
        <v>0.51</v>
      </c>
      <c r="I67" s="31"/>
      <c r="J67" s="31"/>
      <c r="K67" s="35"/>
    </row>
    <row r="68" spans="2:11" x14ac:dyDescent="0.35">
      <c r="B68" s="8" t="s">
        <v>465</v>
      </c>
      <c r="C68" s="60" t="s">
        <v>466</v>
      </c>
      <c r="D68" s="54" t="s">
        <v>467</v>
      </c>
      <c r="E68" s="6" t="s">
        <v>76</v>
      </c>
      <c r="F68" s="19">
        <v>8730638</v>
      </c>
      <c r="G68" s="24">
        <v>10692.41</v>
      </c>
      <c r="H68" s="24">
        <v>0.48</v>
      </c>
      <c r="I68" s="31"/>
      <c r="J68" s="31"/>
      <c r="K68" s="35"/>
    </row>
    <row r="69" spans="2:11" x14ac:dyDescent="0.35">
      <c r="B69" s="8" t="s">
        <v>901</v>
      </c>
      <c r="C69" s="60" t="s">
        <v>902</v>
      </c>
      <c r="D69" s="54" t="s">
        <v>903</v>
      </c>
      <c r="E69" s="6" t="s">
        <v>153</v>
      </c>
      <c r="F69" s="19">
        <v>4105000</v>
      </c>
      <c r="G69" s="24">
        <v>10140.58</v>
      </c>
      <c r="H69" s="24">
        <v>0.45</v>
      </c>
      <c r="I69" s="31"/>
      <c r="J69" s="31"/>
      <c r="K69" s="35"/>
    </row>
    <row r="70" spans="2:11" x14ac:dyDescent="0.35">
      <c r="B70" s="8" t="s">
        <v>178</v>
      </c>
      <c r="C70" s="60" t="s">
        <v>179</v>
      </c>
      <c r="D70" s="54" t="s">
        <v>180</v>
      </c>
      <c r="E70" s="6" t="s">
        <v>84</v>
      </c>
      <c r="F70" s="19">
        <v>1980000</v>
      </c>
      <c r="G70" s="24">
        <v>9367.3799999999992</v>
      </c>
      <c r="H70" s="24">
        <v>0.42</v>
      </c>
      <c r="I70" s="31"/>
      <c r="J70" s="31"/>
      <c r="K70" s="35"/>
    </row>
    <row r="71" spans="2:11" x14ac:dyDescent="0.35">
      <c r="B71" s="8" t="s">
        <v>2090</v>
      </c>
      <c r="C71" s="60" t="s">
        <v>2091</v>
      </c>
      <c r="D71" s="54" t="s">
        <v>2092</v>
      </c>
      <c r="E71" s="6" t="s">
        <v>243</v>
      </c>
      <c r="F71" s="19">
        <v>313000</v>
      </c>
      <c r="G71" s="24">
        <v>9300.7999999999993</v>
      </c>
      <c r="H71" s="24">
        <v>0.42</v>
      </c>
      <c r="I71" s="31"/>
      <c r="J71" s="31"/>
      <c r="K71" s="35"/>
    </row>
    <row r="72" spans="2:11" x14ac:dyDescent="0.35">
      <c r="B72" s="8" t="s">
        <v>586</v>
      </c>
      <c r="C72" s="60" t="s">
        <v>587</v>
      </c>
      <c r="D72" s="54" t="s">
        <v>588</v>
      </c>
      <c r="E72" s="6" t="s">
        <v>589</v>
      </c>
      <c r="F72" s="19">
        <v>1895565</v>
      </c>
      <c r="G72" s="24">
        <v>9126.2000000000007</v>
      </c>
      <c r="H72" s="24">
        <v>0.41</v>
      </c>
      <c r="I72" s="31"/>
      <c r="J72" s="31"/>
      <c r="K72" s="35"/>
    </row>
    <row r="73" spans="2:11" x14ac:dyDescent="0.35">
      <c r="B73" s="8" t="s">
        <v>2072</v>
      </c>
      <c r="C73" s="60" t="s">
        <v>2073</v>
      </c>
      <c r="D73" s="54" t="s">
        <v>2074</v>
      </c>
      <c r="E73" s="6" t="s">
        <v>961</v>
      </c>
      <c r="F73" s="19">
        <v>4634666</v>
      </c>
      <c r="G73" s="24">
        <v>8977.81</v>
      </c>
      <c r="H73" s="24">
        <v>0.4</v>
      </c>
      <c r="I73" s="31"/>
      <c r="J73" s="31"/>
      <c r="K73" s="35"/>
    </row>
    <row r="74" spans="2:11" x14ac:dyDescent="0.35">
      <c r="B74" s="8" t="s">
        <v>112</v>
      </c>
      <c r="C74" s="60" t="s">
        <v>113</v>
      </c>
      <c r="D74" s="54" t="s">
        <v>114</v>
      </c>
      <c r="E74" s="6" t="s">
        <v>115</v>
      </c>
      <c r="F74" s="19">
        <v>215000</v>
      </c>
      <c r="G74" s="24">
        <v>7371.92</v>
      </c>
      <c r="H74" s="24">
        <v>0.33</v>
      </c>
      <c r="I74" s="31"/>
      <c r="J74" s="31"/>
      <c r="K74" s="35"/>
    </row>
    <row r="75" spans="2:11" x14ac:dyDescent="0.35">
      <c r="B75" s="8" t="s">
        <v>554</v>
      </c>
      <c r="C75" s="60" t="s">
        <v>555</v>
      </c>
      <c r="D75" s="54" t="s">
        <v>5002</v>
      </c>
      <c r="E75" s="6" t="s">
        <v>80</v>
      </c>
      <c r="F75" s="19">
        <v>6001637</v>
      </c>
      <c r="G75" s="24">
        <v>7263.48</v>
      </c>
      <c r="H75" s="24">
        <v>0.32</v>
      </c>
      <c r="I75" s="31"/>
      <c r="J75" s="31"/>
      <c r="K75" s="35" t="s">
        <v>4954</v>
      </c>
    </row>
    <row r="76" spans="2:11" x14ac:dyDescent="0.35">
      <c r="B76" s="8" t="s">
        <v>556</v>
      </c>
      <c r="C76" s="60" t="s">
        <v>557</v>
      </c>
      <c r="D76" s="54" t="s">
        <v>5003</v>
      </c>
      <c r="E76" s="6" t="s">
        <v>207</v>
      </c>
      <c r="F76" s="19">
        <v>6001637</v>
      </c>
      <c r="G76" s="24">
        <v>7263.48</v>
      </c>
      <c r="H76" s="24">
        <v>0.32</v>
      </c>
      <c r="I76" s="31"/>
      <c r="J76" s="31"/>
      <c r="K76" s="35" t="s">
        <v>4954</v>
      </c>
    </row>
    <row r="77" spans="2:11" x14ac:dyDescent="0.35">
      <c r="B77" s="8" t="s">
        <v>558</v>
      </c>
      <c r="C77" s="60" t="s">
        <v>559</v>
      </c>
      <c r="D77" s="54" t="s">
        <v>5004</v>
      </c>
      <c r="E77" s="6" t="s">
        <v>221</v>
      </c>
      <c r="F77" s="19">
        <v>6001637</v>
      </c>
      <c r="G77" s="24">
        <v>7263.48</v>
      </c>
      <c r="H77" s="24">
        <v>0.32</v>
      </c>
      <c r="I77" s="31"/>
      <c r="J77" s="31"/>
      <c r="K77" s="35" t="s">
        <v>4954</v>
      </c>
    </row>
    <row r="78" spans="2:11" x14ac:dyDescent="0.35">
      <c r="B78" s="8" t="s">
        <v>560</v>
      </c>
      <c r="C78" s="60" t="s">
        <v>561</v>
      </c>
      <c r="D78" s="54" t="s">
        <v>5005</v>
      </c>
      <c r="E78" s="6" t="s">
        <v>412</v>
      </c>
      <c r="F78" s="19">
        <v>6001637</v>
      </c>
      <c r="G78" s="24">
        <v>7263.48</v>
      </c>
      <c r="H78" s="24">
        <v>0.32</v>
      </c>
      <c r="I78" s="31"/>
      <c r="J78" s="31"/>
      <c r="K78" s="35" t="s">
        <v>4954</v>
      </c>
    </row>
    <row r="79" spans="2:11" x14ac:dyDescent="0.35">
      <c r="B79" s="8" t="s">
        <v>437</v>
      </c>
      <c r="C79" s="60" t="s">
        <v>438</v>
      </c>
      <c r="D79" s="54" t="s">
        <v>439</v>
      </c>
      <c r="E79" s="6" t="s">
        <v>115</v>
      </c>
      <c r="F79" s="19">
        <v>400000</v>
      </c>
      <c r="G79" s="24">
        <v>6303.6</v>
      </c>
      <c r="H79" s="24">
        <v>0.28000000000000003</v>
      </c>
      <c r="I79" s="31"/>
      <c r="J79" s="31"/>
      <c r="K79" s="35"/>
    </row>
    <row r="80" spans="2:11" x14ac:dyDescent="0.35">
      <c r="B80" s="8" t="s">
        <v>376</v>
      </c>
      <c r="C80" s="60" t="s">
        <v>377</v>
      </c>
      <c r="D80" s="54" t="s">
        <v>378</v>
      </c>
      <c r="E80" s="6" t="s">
        <v>58</v>
      </c>
      <c r="F80" s="19">
        <v>102889</v>
      </c>
      <c r="G80" s="24">
        <v>4938.67</v>
      </c>
      <c r="H80" s="24">
        <v>0.22</v>
      </c>
      <c r="I80" s="31"/>
      <c r="J80" s="31"/>
      <c r="K80" s="35"/>
    </row>
    <row r="81" spans="2:11" x14ac:dyDescent="0.35">
      <c r="B81" s="8" t="s">
        <v>1067</v>
      </c>
      <c r="C81" s="60" t="s">
        <v>1068</v>
      </c>
      <c r="D81" s="54" t="s">
        <v>1069</v>
      </c>
      <c r="E81" s="6" t="s">
        <v>44</v>
      </c>
      <c r="F81" s="19">
        <v>1793232</v>
      </c>
      <c r="G81" s="24">
        <v>3581.44</v>
      </c>
      <c r="H81" s="24">
        <v>0.16</v>
      </c>
      <c r="I81" s="31"/>
      <c r="J81" s="31"/>
      <c r="K81" s="35"/>
    </row>
    <row r="82" spans="2:11" x14ac:dyDescent="0.35">
      <c r="B82" s="8" t="s">
        <v>330</v>
      </c>
      <c r="C82" s="60" t="s">
        <v>331</v>
      </c>
      <c r="D82" s="54" t="s">
        <v>332</v>
      </c>
      <c r="E82" s="6" t="s">
        <v>84</v>
      </c>
      <c r="F82" s="19">
        <v>1199628</v>
      </c>
      <c r="G82" s="24">
        <v>3575.97</v>
      </c>
      <c r="H82" s="24">
        <v>0.16</v>
      </c>
      <c r="I82" s="31"/>
      <c r="J82" s="31"/>
      <c r="K82" s="35"/>
    </row>
    <row r="83" spans="2:11" x14ac:dyDescent="0.35">
      <c r="B83" s="8" t="s">
        <v>366</v>
      </c>
      <c r="C83" s="60" t="s">
        <v>367</v>
      </c>
      <c r="D83" s="54" t="s">
        <v>368</v>
      </c>
      <c r="E83" s="6" t="s">
        <v>84</v>
      </c>
      <c r="F83" s="19">
        <v>404387</v>
      </c>
      <c r="G83" s="24">
        <v>2058.5300000000002</v>
      </c>
      <c r="H83" s="24">
        <v>0.09</v>
      </c>
      <c r="I83" s="31"/>
      <c r="J83" s="31"/>
      <c r="K83" s="35"/>
    </row>
    <row r="84" spans="2:11" x14ac:dyDescent="0.35">
      <c r="B84" s="8" t="s">
        <v>218</v>
      </c>
      <c r="C84" s="60" t="s">
        <v>219</v>
      </c>
      <c r="D84" s="54" t="s">
        <v>220</v>
      </c>
      <c r="E84" s="6" t="s">
        <v>221</v>
      </c>
      <c r="F84" s="19">
        <v>87041</v>
      </c>
      <c r="G84" s="24">
        <v>1511.03</v>
      </c>
      <c r="H84" s="24">
        <v>7.0000000000000007E-2</v>
      </c>
      <c r="I84" s="31"/>
      <c r="J84" s="31"/>
      <c r="K84" s="35"/>
    </row>
    <row r="85" spans="2:11" x14ac:dyDescent="0.35">
      <c r="B85" s="8" t="s">
        <v>1020</v>
      </c>
      <c r="C85" s="60" t="s">
        <v>1021</v>
      </c>
      <c r="D85" s="54" t="s">
        <v>1022</v>
      </c>
      <c r="E85" s="6" t="s">
        <v>170</v>
      </c>
      <c r="F85" s="19">
        <v>142429</v>
      </c>
      <c r="G85" s="24">
        <v>949.57</v>
      </c>
      <c r="H85" s="24">
        <v>0.04</v>
      </c>
      <c r="I85" s="31"/>
      <c r="J85" s="31"/>
      <c r="K85" s="35"/>
    </row>
    <row r="86" spans="2:11" x14ac:dyDescent="0.35">
      <c r="B86" s="8" t="s">
        <v>2207</v>
      </c>
      <c r="C86" s="60" t="s">
        <v>2208</v>
      </c>
      <c r="D86" s="54" t="s">
        <v>2209</v>
      </c>
      <c r="E86" s="6" t="s">
        <v>58</v>
      </c>
      <c r="F86" s="19">
        <v>63770</v>
      </c>
      <c r="G86" s="24">
        <v>596.91999999999996</v>
      </c>
      <c r="H86" s="24">
        <v>0.03</v>
      </c>
      <c r="I86" s="31"/>
      <c r="J86" s="31"/>
      <c r="K86" s="35"/>
    </row>
    <row r="87" spans="2:11" x14ac:dyDescent="0.35">
      <c r="B87" s="8" t="s">
        <v>1151</v>
      </c>
      <c r="C87" s="60" t="s">
        <v>1152</v>
      </c>
      <c r="D87" s="54" t="s">
        <v>1153</v>
      </c>
      <c r="E87" s="6" t="s">
        <v>143</v>
      </c>
      <c r="F87" s="19">
        <v>750</v>
      </c>
      <c r="G87" s="24">
        <v>13.64</v>
      </c>
      <c r="H87" s="24" t="s">
        <v>4856</v>
      </c>
      <c r="I87" s="31"/>
      <c r="J87" s="31"/>
      <c r="K87" s="35"/>
    </row>
    <row r="88" spans="2:11" x14ac:dyDescent="0.35">
      <c r="C88" s="58" t="s">
        <v>185</v>
      </c>
      <c r="D88" s="54"/>
      <c r="E88" s="6"/>
      <c r="F88" s="19"/>
      <c r="G88" s="25">
        <v>2116886</v>
      </c>
      <c r="H88" s="25">
        <v>94.49</v>
      </c>
      <c r="I88" s="31"/>
      <c r="J88" s="31"/>
      <c r="K88" s="35"/>
    </row>
    <row r="89" spans="2:11" x14ac:dyDescent="0.35">
      <c r="C89" s="57"/>
      <c r="D89" s="54"/>
      <c r="E89" s="6"/>
      <c r="F89" s="19"/>
      <c r="G89" s="24"/>
      <c r="H89" s="24"/>
      <c r="I89" s="31"/>
      <c r="J89" s="31"/>
      <c r="K89" s="35"/>
    </row>
    <row r="90" spans="2:11" x14ac:dyDescent="0.35">
      <c r="C90" s="59" t="s">
        <v>3</v>
      </c>
      <c r="D90" s="54"/>
      <c r="E90" s="6"/>
      <c r="F90" s="19"/>
      <c r="G90" s="24"/>
      <c r="H90" s="24"/>
      <c r="I90" s="31"/>
      <c r="J90" s="31"/>
      <c r="K90" s="35"/>
    </row>
    <row r="91" spans="2:11" x14ac:dyDescent="0.35">
      <c r="B91" s="8" t="s">
        <v>991</v>
      </c>
      <c r="C91" s="60" t="s">
        <v>992</v>
      </c>
      <c r="D91" s="54" t="s">
        <v>993</v>
      </c>
      <c r="E91" s="6" t="s">
        <v>58</v>
      </c>
      <c r="F91" s="19">
        <v>117500</v>
      </c>
      <c r="G91" s="24">
        <v>45634.25</v>
      </c>
      <c r="H91" s="24">
        <v>2.04</v>
      </c>
      <c r="I91" s="31"/>
      <c r="J91" s="31"/>
      <c r="K91" s="35"/>
    </row>
    <row r="92" spans="2:11" x14ac:dyDescent="0.35">
      <c r="C92" s="58" t="s">
        <v>185</v>
      </c>
      <c r="D92" s="54"/>
      <c r="E92" s="6"/>
      <c r="F92" s="19"/>
      <c r="G92" s="25">
        <v>45634.25</v>
      </c>
      <c r="H92" s="25">
        <v>2.04</v>
      </c>
      <c r="I92" s="31"/>
      <c r="J92" s="31"/>
      <c r="K92" s="35"/>
    </row>
    <row r="93" spans="2:11" x14ac:dyDescent="0.35">
      <c r="C93" s="57"/>
      <c r="D93" s="54"/>
      <c r="E93" s="6"/>
      <c r="F93" s="19"/>
      <c r="G93" s="24"/>
      <c r="H93" s="24"/>
      <c r="I93" s="31"/>
      <c r="J93" s="31"/>
      <c r="K93" s="35"/>
    </row>
    <row r="94" spans="2:11" x14ac:dyDescent="0.35">
      <c r="C94" s="58" t="s">
        <v>4</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5</v>
      </c>
      <c r="D96" s="54"/>
      <c r="E96" s="6"/>
      <c r="F96" s="19"/>
      <c r="G96" s="24"/>
      <c r="H96" s="24"/>
      <c r="I96" s="31"/>
      <c r="J96" s="31"/>
      <c r="K96" s="35"/>
    </row>
    <row r="97" spans="1:11" x14ac:dyDescent="0.35">
      <c r="C97" s="57"/>
      <c r="D97" s="54"/>
      <c r="E97" s="6"/>
      <c r="F97" s="19"/>
      <c r="G97" s="24"/>
      <c r="H97" s="24"/>
      <c r="I97" s="31"/>
      <c r="J97" s="31"/>
      <c r="K97" s="35"/>
    </row>
    <row r="98" spans="1:11" x14ac:dyDescent="0.35">
      <c r="C98" s="58" t="s">
        <v>6</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7</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C102" s="58" t="s">
        <v>8</v>
      </c>
      <c r="D102" s="54"/>
      <c r="E102" s="6"/>
      <c r="F102" s="19"/>
      <c r="G102" s="24" t="s">
        <v>2</v>
      </c>
      <c r="H102" s="24" t="s">
        <v>2</v>
      </c>
      <c r="I102" s="31"/>
      <c r="J102" s="31"/>
      <c r="K102" s="35"/>
    </row>
    <row r="103" spans="1:11" x14ac:dyDescent="0.35">
      <c r="C103" s="57"/>
      <c r="D103" s="54"/>
      <c r="E103" s="6"/>
      <c r="F103" s="19"/>
      <c r="G103" s="24"/>
      <c r="H103" s="24"/>
      <c r="I103" s="31"/>
      <c r="J103" s="31"/>
      <c r="K103" s="35"/>
    </row>
    <row r="104" spans="1:11" x14ac:dyDescent="0.35">
      <c r="C104" s="58" t="s">
        <v>9</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10</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C108" s="58" t="s">
        <v>11</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A110" s="10"/>
      <c r="B110" s="28"/>
      <c r="C110" s="58" t="s">
        <v>13</v>
      </c>
      <c r="D110" s="54"/>
      <c r="E110" s="6"/>
      <c r="F110" s="19"/>
      <c r="G110" s="24"/>
      <c r="H110" s="24"/>
      <c r="I110" s="31"/>
      <c r="J110" s="31"/>
      <c r="K110" s="35"/>
    </row>
    <row r="111" spans="1:11" x14ac:dyDescent="0.35">
      <c r="A111" s="28"/>
      <c r="B111" s="28"/>
      <c r="C111" s="58" t="s">
        <v>14</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11" x14ac:dyDescent="0.35">
      <c r="A113" s="28"/>
      <c r="B113" s="28"/>
      <c r="C113" s="58" t="s">
        <v>15</v>
      </c>
      <c r="D113" s="54"/>
      <c r="E113" s="6"/>
      <c r="F113" s="19"/>
      <c r="G113" s="24" t="s">
        <v>2</v>
      </c>
      <c r="H113" s="24" t="s">
        <v>2</v>
      </c>
      <c r="I113" s="31"/>
      <c r="J113" s="31"/>
      <c r="K113" s="35"/>
    </row>
    <row r="114" spans="1:11" x14ac:dyDescent="0.35">
      <c r="A114" s="28"/>
      <c r="B114" s="28"/>
      <c r="C114" s="58"/>
      <c r="D114" s="54"/>
      <c r="E114" s="6"/>
      <c r="F114" s="19"/>
      <c r="G114" s="24"/>
      <c r="H114" s="24"/>
      <c r="I114" s="31"/>
      <c r="J114" s="31"/>
      <c r="K114" s="35"/>
    </row>
    <row r="115" spans="1:11" x14ac:dyDescent="0.35">
      <c r="C115" s="59" t="s">
        <v>16</v>
      </c>
      <c r="D115" s="54"/>
      <c r="E115" s="6"/>
      <c r="F115" s="19"/>
      <c r="G115" s="24"/>
      <c r="H115" s="24"/>
      <c r="I115" s="31"/>
      <c r="J115" s="31"/>
      <c r="K115" s="35"/>
    </row>
    <row r="116" spans="1:11" x14ac:dyDescent="0.35">
      <c r="B116" s="8" t="s">
        <v>1218</v>
      </c>
      <c r="C116" s="60" t="s">
        <v>1219</v>
      </c>
      <c r="D116" s="54" t="s">
        <v>1220</v>
      </c>
      <c r="E116" s="6" t="s">
        <v>196</v>
      </c>
      <c r="F116" s="19">
        <v>10000000</v>
      </c>
      <c r="G116" s="24">
        <v>9991.61</v>
      </c>
      <c r="H116" s="24">
        <v>0.45</v>
      </c>
      <c r="I116" s="31">
        <v>5.1112000000000002</v>
      </c>
      <c r="J116" s="31"/>
      <c r="K116" s="35"/>
    </row>
    <row r="117" spans="1:11" x14ac:dyDescent="0.35">
      <c r="B117" s="8" t="s">
        <v>1131</v>
      </c>
      <c r="C117" s="60" t="s">
        <v>1132</v>
      </c>
      <c r="D117" s="54" t="s">
        <v>1133</v>
      </c>
      <c r="E117" s="6" t="s">
        <v>196</v>
      </c>
      <c r="F117" s="19">
        <v>5000000</v>
      </c>
      <c r="G117" s="24">
        <v>4990.8500000000004</v>
      </c>
      <c r="H117" s="24">
        <v>0.22</v>
      </c>
      <c r="I117" s="31">
        <v>5.1502999999999997</v>
      </c>
      <c r="J117" s="31"/>
      <c r="K117" s="35"/>
    </row>
    <row r="118" spans="1:11" x14ac:dyDescent="0.35">
      <c r="B118" s="8" t="s">
        <v>1215</v>
      </c>
      <c r="C118" s="60" t="s">
        <v>1216</v>
      </c>
      <c r="D118" s="54" t="s">
        <v>1217</v>
      </c>
      <c r="E118" s="6" t="s">
        <v>196</v>
      </c>
      <c r="F118" s="19">
        <v>5000000</v>
      </c>
      <c r="G118" s="24">
        <v>4981.4399999999996</v>
      </c>
      <c r="H118" s="24">
        <v>0.22</v>
      </c>
      <c r="I118" s="31">
        <v>5.0368000000000004</v>
      </c>
      <c r="J118" s="31"/>
      <c r="K118" s="35"/>
    </row>
    <row r="119" spans="1:11" x14ac:dyDescent="0.35">
      <c r="B119" s="8" t="s">
        <v>2105</v>
      </c>
      <c r="C119" s="60" t="s">
        <v>2106</v>
      </c>
      <c r="D119" s="54" t="s">
        <v>2107</v>
      </c>
      <c r="E119" s="6" t="s">
        <v>196</v>
      </c>
      <c r="F119" s="19">
        <v>5000000</v>
      </c>
      <c r="G119" s="24">
        <v>4935.74</v>
      </c>
      <c r="H119" s="24">
        <v>0.22</v>
      </c>
      <c r="I119" s="31">
        <v>5.2801</v>
      </c>
      <c r="J119" s="31"/>
      <c r="K119" s="35"/>
    </row>
    <row r="120" spans="1:11" x14ac:dyDescent="0.35">
      <c r="B120" s="8" t="s">
        <v>193</v>
      </c>
      <c r="C120" s="60" t="s">
        <v>194</v>
      </c>
      <c r="D120" s="54" t="s">
        <v>195</v>
      </c>
      <c r="E120" s="6" t="s">
        <v>196</v>
      </c>
      <c r="F120" s="19">
        <v>3000000</v>
      </c>
      <c r="G120" s="24">
        <v>2911.34</v>
      </c>
      <c r="H120" s="24">
        <v>0.13</v>
      </c>
      <c r="I120" s="31">
        <v>5.5027999999999997</v>
      </c>
      <c r="J120" s="31"/>
      <c r="K120" s="35"/>
    </row>
    <row r="121" spans="1:11" x14ac:dyDescent="0.35">
      <c r="C121" s="58" t="s">
        <v>185</v>
      </c>
      <c r="D121" s="54"/>
      <c r="E121" s="6"/>
      <c r="F121" s="19"/>
      <c r="G121" s="25">
        <v>27810.98</v>
      </c>
      <c r="H121" s="25">
        <v>1.24</v>
      </c>
      <c r="I121" s="31"/>
      <c r="J121" s="31"/>
      <c r="K121" s="35"/>
    </row>
    <row r="122" spans="1:11" x14ac:dyDescent="0.35">
      <c r="C122" s="57"/>
      <c r="D122" s="54"/>
      <c r="E122" s="6"/>
      <c r="F122" s="19"/>
      <c r="G122" s="24"/>
      <c r="H122" s="24"/>
      <c r="I122" s="31"/>
      <c r="J122" s="31"/>
      <c r="K122" s="35"/>
    </row>
    <row r="123" spans="1:11" x14ac:dyDescent="0.35">
      <c r="C123" s="58" t="s">
        <v>17</v>
      </c>
      <c r="D123" s="54"/>
      <c r="E123" s="6"/>
      <c r="F123" s="19"/>
      <c r="G123" s="24" t="s">
        <v>2</v>
      </c>
      <c r="H123" s="24" t="s">
        <v>2</v>
      </c>
      <c r="I123" s="31"/>
      <c r="J123" s="31"/>
      <c r="K123" s="35"/>
    </row>
    <row r="124" spans="1:11" x14ac:dyDescent="0.35">
      <c r="C124" s="57"/>
      <c r="D124" s="54"/>
      <c r="E124" s="6"/>
      <c r="F124" s="19"/>
      <c r="G124" s="24"/>
      <c r="H124" s="24"/>
      <c r="I124" s="31"/>
      <c r="J124" s="31"/>
      <c r="K124" s="35"/>
    </row>
    <row r="125" spans="1:11" x14ac:dyDescent="0.35">
      <c r="C125" s="58" t="s">
        <v>18</v>
      </c>
      <c r="D125" s="54"/>
      <c r="E125" s="6"/>
      <c r="F125" s="19"/>
      <c r="G125" s="24" t="s">
        <v>2</v>
      </c>
      <c r="H125" s="24" t="s">
        <v>2</v>
      </c>
      <c r="I125" s="31"/>
      <c r="J125" s="31"/>
      <c r="K125" s="35"/>
    </row>
    <row r="126" spans="1:11" x14ac:dyDescent="0.35">
      <c r="C126" s="57"/>
      <c r="D126" s="54"/>
      <c r="E126" s="6"/>
      <c r="F126" s="19"/>
      <c r="G126" s="24"/>
      <c r="H126" s="24"/>
      <c r="I126" s="31"/>
      <c r="J126" s="31"/>
      <c r="K126" s="35"/>
    </row>
    <row r="127" spans="1:11" x14ac:dyDescent="0.35">
      <c r="A127" s="10"/>
      <c r="B127" s="28"/>
      <c r="C127" s="58" t="s">
        <v>19</v>
      </c>
      <c r="D127" s="54"/>
      <c r="E127" s="6"/>
      <c r="F127" s="19"/>
      <c r="G127" s="24"/>
      <c r="H127" s="24"/>
      <c r="I127" s="31"/>
      <c r="J127" s="31"/>
      <c r="K127" s="35"/>
    </row>
    <row r="128" spans="1:11" x14ac:dyDescent="0.35">
      <c r="A128" s="28"/>
      <c r="B128" s="28"/>
      <c r="C128" s="58" t="s">
        <v>20</v>
      </c>
      <c r="D128" s="54"/>
      <c r="E128" s="6"/>
      <c r="F128" s="19"/>
      <c r="G128" s="24" t="s">
        <v>2</v>
      </c>
      <c r="H128" s="24" t="s">
        <v>2</v>
      </c>
      <c r="I128" s="31"/>
      <c r="J128" s="31"/>
      <c r="K128" s="35"/>
    </row>
    <row r="129" spans="1:54" x14ac:dyDescent="0.35">
      <c r="A129" s="28"/>
      <c r="B129" s="28"/>
      <c r="C129" s="58"/>
      <c r="D129" s="54"/>
      <c r="E129" s="6"/>
      <c r="F129" s="19"/>
      <c r="G129" s="24"/>
      <c r="H129" s="24"/>
      <c r="I129" s="31"/>
      <c r="J129" s="31"/>
      <c r="K129" s="35"/>
    </row>
    <row r="130" spans="1:54" x14ac:dyDescent="0.35">
      <c r="A130" s="28"/>
      <c r="B130" s="28"/>
      <c r="C130" s="58" t="s">
        <v>21</v>
      </c>
      <c r="D130" s="54"/>
      <c r="E130" s="6"/>
      <c r="F130" s="19"/>
      <c r="G130" s="24" t="s">
        <v>2</v>
      </c>
      <c r="H130" s="24" t="s">
        <v>2</v>
      </c>
      <c r="I130" s="31"/>
      <c r="J130" s="31"/>
      <c r="K130" s="35"/>
    </row>
    <row r="131" spans="1:54" x14ac:dyDescent="0.35">
      <c r="A131" s="28"/>
      <c r="B131" s="28"/>
      <c r="C131" s="58"/>
      <c r="D131" s="54"/>
      <c r="E131" s="6"/>
      <c r="F131" s="19"/>
      <c r="G131" s="24"/>
      <c r="H131" s="24"/>
      <c r="I131" s="31"/>
      <c r="J131" s="31"/>
      <c r="K131" s="35"/>
    </row>
    <row r="132" spans="1:54" x14ac:dyDescent="0.35">
      <c r="A132" s="28"/>
      <c r="B132" s="28"/>
      <c r="C132" s="58" t="s">
        <v>22</v>
      </c>
      <c r="D132" s="54"/>
      <c r="E132" s="6"/>
      <c r="F132" s="19"/>
      <c r="G132" s="24" t="s">
        <v>2</v>
      </c>
      <c r="H132" s="24" t="s">
        <v>2</v>
      </c>
      <c r="I132" s="31"/>
      <c r="J132" s="31"/>
      <c r="K132" s="35"/>
    </row>
    <row r="133" spans="1:54" x14ac:dyDescent="0.35">
      <c r="A133" s="28"/>
      <c r="B133" s="28"/>
      <c r="C133" s="58"/>
      <c r="D133" s="54"/>
      <c r="E133" s="6"/>
      <c r="F133" s="19"/>
      <c r="G133" s="24"/>
      <c r="H133" s="24"/>
      <c r="I133" s="31"/>
      <c r="J133" s="31"/>
      <c r="K133" s="35"/>
    </row>
    <row r="134" spans="1:54" x14ac:dyDescent="0.35">
      <c r="A134" s="28"/>
      <c r="B134" s="28"/>
      <c r="C134" s="58" t="s">
        <v>23</v>
      </c>
      <c r="D134" s="54"/>
      <c r="E134" s="6"/>
      <c r="F134" s="19"/>
      <c r="G134" s="24" t="s">
        <v>2</v>
      </c>
      <c r="H134" s="24" t="s">
        <v>2</v>
      </c>
      <c r="I134" s="31"/>
      <c r="J134" s="31"/>
      <c r="K134" s="35"/>
    </row>
    <row r="135" spans="1:54" x14ac:dyDescent="0.35">
      <c r="A135" s="28"/>
      <c r="B135" s="28"/>
      <c r="C135" s="58"/>
      <c r="D135" s="54"/>
      <c r="E135" s="6"/>
      <c r="F135" s="19"/>
      <c r="G135" s="24"/>
      <c r="H135" s="24"/>
      <c r="I135" s="31"/>
      <c r="J135" s="31"/>
      <c r="K135" s="35"/>
    </row>
    <row r="136" spans="1:54" x14ac:dyDescent="0.35">
      <c r="C136" s="59" t="s">
        <v>24</v>
      </c>
      <c r="D136" s="54"/>
      <c r="E136" s="6"/>
      <c r="F136" s="19"/>
      <c r="G136" s="24"/>
      <c r="H136" s="24"/>
      <c r="I136" s="31"/>
      <c r="J136" s="31"/>
      <c r="K136" s="35"/>
    </row>
    <row r="137" spans="1:54" x14ac:dyDescent="0.35">
      <c r="B137" s="8" t="s">
        <v>197</v>
      </c>
      <c r="C137" s="60" t="s">
        <v>198</v>
      </c>
      <c r="D137" s="54"/>
      <c r="E137" s="6"/>
      <c r="F137" s="19"/>
      <c r="G137" s="24">
        <v>46991.9</v>
      </c>
      <c r="H137" s="24">
        <v>2.1</v>
      </c>
      <c r="I137" s="31"/>
      <c r="J137" s="31"/>
      <c r="K137" s="35"/>
    </row>
    <row r="138" spans="1:54" x14ac:dyDescent="0.35">
      <c r="C138" s="58" t="s">
        <v>185</v>
      </c>
      <c r="D138" s="54"/>
      <c r="E138" s="6"/>
      <c r="F138" s="19"/>
      <c r="G138" s="25">
        <v>46991.9</v>
      </c>
      <c r="H138" s="25">
        <v>2.1</v>
      </c>
      <c r="I138" s="31"/>
      <c r="J138" s="31"/>
      <c r="K138" s="35"/>
    </row>
    <row r="139" spans="1:54" x14ac:dyDescent="0.35">
      <c r="C139" s="57"/>
      <c r="D139" s="54"/>
      <c r="E139" s="6"/>
      <c r="F139" s="19"/>
      <c r="G139" s="24"/>
      <c r="H139" s="24"/>
      <c r="I139" s="31"/>
      <c r="J139" s="31"/>
      <c r="K139" s="35"/>
    </row>
    <row r="140" spans="1:54" x14ac:dyDescent="0.35">
      <c r="A140" s="10"/>
      <c r="B140" s="28"/>
      <c r="C140" s="58" t="s">
        <v>25</v>
      </c>
      <c r="D140" s="54"/>
      <c r="E140" s="6"/>
      <c r="F140" s="19"/>
      <c r="G140" s="24"/>
      <c r="H140" s="24"/>
      <c r="I140" s="31"/>
      <c r="J140" s="31"/>
      <c r="K140" s="35"/>
    </row>
    <row r="141" spans="1:54" s="2" customFormat="1" ht="13.5" x14ac:dyDescent="0.35">
      <c r="A141" s="28"/>
      <c r="B141" s="28"/>
      <c r="C141" s="57" t="s">
        <v>4855</v>
      </c>
      <c r="D141" s="54"/>
      <c r="E141" s="6"/>
      <c r="F141" s="19"/>
      <c r="G141" s="24">
        <v>365</v>
      </c>
      <c r="H141" s="24">
        <v>0.02</v>
      </c>
      <c r="I141" s="31"/>
      <c r="J141" s="31"/>
      <c r="K141" s="35"/>
      <c r="L141" s="3"/>
      <c r="AI141" s="3"/>
      <c r="AV141" s="3"/>
      <c r="AX141" s="3"/>
      <c r="BB141" s="3"/>
    </row>
    <row r="142" spans="1:54" x14ac:dyDescent="0.35">
      <c r="B142" s="8"/>
      <c r="C142" s="60" t="s">
        <v>199</v>
      </c>
      <c r="D142" s="54"/>
      <c r="E142" s="6"/>
      <c r="F142" s="19"/>
      <c r="G142" s="24">
        <v>2579.84</v>
      </c>
      <c r="H142" s="24">
        <v>0.11</v>
      </c>
      <c r="I142" s="31"/>
      <c r="J142" s="31"/>
      <c r="K142" s="35"/>
    </row>
    <row r="143" spans="1:54" x14ac:dyDescent="0.35">
      <c r="C143" s="58" t="s">
        <v>185</v>
      </c>
      <c r="D143" s="54"/>
      <c r="E143" s="6"/>
      <c r="F143" s="19"/>
      <c r="G143" s="25">
        <v>2944.84</v>
      </c>
      <c r="H143" s="25">
        <v>0.13</v>
      </c>
      <c r="I143" s="31"/>
      <c r="J143" s="31"/>
      <c r="K143" s="35"/>
    </row>
    <row r="144" spans="1:54" x14ac:dyDescent="0.35">
      <c r="C144" s="57"/>
      <c r="D144" s="54"/>
      <c r="E144" s="6"/>
      <c r="F144" s="19"/>
      <c r="G144" s="24"/>
      <c r="H144" s="24"/>
      <c r="I144" s="31"/>
      <c r="J144" s="31"/>
      <c r="K144" s="35"/>
    </row>
    <row r="145" spans="3:11" x14ac:dyDescent="0.35">
      <c r="C145" s="61" t="s">
        <v>200</v>
      </c>
      <c r="D145" s="55"/>
      <c r="E145" s="5"/>
      <c r="F145" s="20"/>
      <c r="G145" s="26">
        <v>2240267.9700000002</v>
      </c>
      <c r="H145" s="26">
        <v>99.999999999999986</v>
      </c>
      <c r="I145" s="32"/>
      <c r="J145" s="32"/>
      <c r="K145" s="36"/>
    </row>
    <row r="148" spans="3:11" x14ac:dyDescent="0.35">
      <c r="C148" s="1" t="s">
        <v>201</v>
      </c>
    </row>
    <row r="149" spans="3:11" x14ac:dyDescent="0.35">
      <c r="C149" s="37" t="s">
        <v>202</v>
      </c>
      <c r="D149" s="37"/>
      <c r="E149" s="37"/>
      <c r="F149" s="37"/>
      <c r="G149" s="37"/>
      <c r="H149" s="37"/>
      <c r="I149" s="37"/>
      <c r="J149" s="37"/>
      <c r="K149" s="37"/>
    </row>
    <row r="150" spans="3:11" x14ac:dyDescent="0.35">
      <c r="C150" s="2" t="s">
        <v>203</v>
      </c>
    </row>
    <row r="151" spans="3:11" x14ac:dyDescent="0.35">
      <c r="C151" s="2" t="s">
        <v>204</v>
      </c>
    </row>
    <row r="152" spans="3:11" ht="30" customHeight="1" x14ac:dyDescent="0.35">
      <c r="C152" s="205" t="s">
        <v>205</v>
      </c>
      <c r="D152" s="206"/>
      <c r="E152" s="206"/>
      <c r="F152" s="206"/>
      <c r="G152" s="206"/>
      <c r="H152" s="206"/>
      <c r="I152" s="206"/>
      <c r="J152" s="206"/>
      <c r="K152" s="206"/>
    </row>
    <row r="153" spans="3:11" x14ac:dyDescent="0.35">
      <c r="C153" s="2" t="s">
        <v>206</v>
      </c>
    </row>
    <row r="154" spans="3:11" x14ac:dyDescent="0.35">
      <c r="C154" s="2" t="s">
        <v>4889</v>
      </c>
    </row>
    <row r="156" spans="3:11" x14ac:dyDescent="0.35">
      <c r="C156" s="2" t="s">
        <v>5006</v>
      </c>
      <c r="E156" s="2" t="s">
        <v>2</v>
      </c>
    </row>
    <row r="158" spans="3:11" x14ac:dyDescent="0.35">
      <c r="C158" s="2" t="s">
        <v>5007</v>
      </c>
      <c r="E158" s="2" t="s">
        <v>2</v>
      </c>
    </row>
    <row r="160" spans="3:11" x14ac:dyDescent="0.35">
      <c r="C160" s="2" t="s">
        <v>5056</v>
      </c>
    </row>
    <row r="162" spans="1:256" x14ac:dyDescent="0.35">
      <c r="C162" s="2" t="s">
        <v>5057</v>
      </c>
    </row>
    <row r="163" spans="1:256" s="86" customFormat="1" ht="35.25" customHeight="1" x14ac:dyDescent="0.35">
      <c r="A163" s="82"/>
      <c r="B163" s="82"/>
      <c r="C163" s="87" t="s">
        <v>5012</v>
      </c>
      <c r="D163" s="91" t="s">
        <v>5013</v>
      </c>
      <c r="E163" s="91" t="s">
        <v>5014</v>
      </c>
      <c r="F163" s="83"/>
      <c r="G163" s="84"/>
      <c r="H163" s="84"/>
      <c r="I163" s="84"/>
      <c r="J163" s="84"/>
      <c r="K163" s="85"/>
      <c r="L163" s="85"/>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5"/>
      <c r="AJ163" s="82"/>
      <c r="AK163" s="82"/>
      <c r="AL163" s="82"/>
      <c r="AM163" s="82"/>
      <c r="AN163" s="82"/>
      <c r="AO163" s="82"/>
      <c r="AP163" s="82"/>
      <c r="AQ163" s="82"/>
      <c r="AR163" s="82"/>
      <c r="AS163" s="82"/>
      <c r="AT163" s="82"/>
      <c r="AU163" s="82"/>
      <c r="AV163" s="85"/>
      <c r="AW163" s="82"/>
      <c r="AX163" s="85"/>
      <c r="AY163" s="82"/>
      <c r="AZ163" s="82"/>
      <c r="BA163" s="82"/>
      <c r="BB163" s="85"/>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row>
    <row r="164" spans="1:256" s="86" customFormat="1" x14ac:dyDescent="0.35">
      <c r="A164" s="82"/>
      <c r="B164" s="82"/>
      <c r="C164" s="89" t="s">
        <v>5015</v>
      </c>
      <c r="D164" s="92">
        <v>43.518799999999999</v>
      </c>
      <c r="E164" s="92">
        <v>47.118499999999997</v>
      </c>
      <c r="F164" s="83"/>
      <c r="G164" s="84"/>
      <c r="H164" s="84"/>
      <c r="I164" s="84"/>
      <c r="J164" s="84"/>
      <c r="K164" s="85"/>
      <c r="L164" s="85"/>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5"/>
      <c r="AJ164" s="82"/>
      <c r="AK164" s="82"/>
      <c r="AL164" s="82"/>
      <c r="AM164" s="82"/>
      <c r="AN164" s="82"/>
      <c r="AO164" s="82"/>
      <c r="AP164" s="82"/>
      <c r="AQ164" s="82"/>
      <c r="AR164" s="82"/>
      <c r="AS164" s="82"/>
      <c r="AT164" s="82"/>
      <c r="AU164" s="82"/>
      <c r="AV164" s="85"/>
      <c r="AW164" s="82"/>
      <c r="AX164" s="85"/>
      <c r="AY164" s="82"/>
      <c r="AZ164" s="82"/>
      <c r="BA164" s="82"/>
      <c r="BB164" s="85"/>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row>
    <row r="165" spans="1:256" s="86" customFormat="1" x14ac:dyDescent="0.35">
      <c r="A165" s="82"/>
      <c r="B165" s="82"/>
      <c r="C165" s="89" t="s">
        <v>5016</v>
      </c>
      <c r="D165" s="92">
        <v>97.188699999999997</v>
      </c>
      <c r="E165" s="92">
        <v>105.2276</v>
      </c>
      <c r="F165" s="83"/>
      <c r="G165" s="84"/>
      <c r="H165" s="84"/>
      <c r="I165" s="84"/>
      <c r="J165" s="84"/>
      <c r="K165" s="85"/>
      <c r="L165" s="85"/>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5"/>
      <c r="AJ165" s="82"/>
      <c r="AK165" s="82"/>
      <c r="AL165" s="82"/>
      <c r="AM165" s="82"/>
      <c r="AN165" s="82"/>
      <c r="AO165" s="82"/>
      <c r="AP165" s="82"/>
      <c r="AQ165" s="82"/>
      <c r="AR165" s="82"/>
      <c r="AS165" s="82"/>
      <c r="AT165" s="82"/>
      <c r="AU165" s="82"/>
      <c r="AV165" s="85"/>
      <c r="AW165" s="82"/>
      <c r="AX165" s="85"/>
      <c r="AY165" s="82"/>
      <c r="AZ165" s="82"/>
      <c r="BA165" s="82"/>
      <c r="BB165" s="85"/>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row>
    <row r="166" spans="1:256" s="86" customFormat="1" x14ac:dyDescent="0.35">
      <c r="A166" s="82"/>
      <c r="B166" s="82"/>
      <c r="C166" s="89" t="s">
        <v>5017</v>
      </c>
      <c r="D166" s="92">
        <v>54.570900000000002</v>
      </c>
      <c r="E166" s="92">
        <v>59.124099999999999</v>
      </c>
      <c r="F166" s="83"/>
      <c r="G166" s="84"/>
      <c r="H166" s="84"/>
      <c r="I166" s="84"/>
      <c r="J166" s="84"/>
      <c r="K166" s="85"/>
      <c r="L166" s="85"/>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5"/>
      <c r="AJ166" s="82"/>
      <c r="AK166" s="82"/>
      <c r="AL166" s="82"/>
      <c r="AM166" s="82"/>
      <c r="AN166" s="82"/>
      <c r="AO166" s="82"/>
      <c r="AP166" s="82"/>
      <c r="AQ166" s="82"/>
      <c r="AR166" s="82"/>
      <c r="AS166" s="82"/>
      <c r="AT166" s="82"/>
      <c r="AU166" s="82"/>
      <c r="AV166" s="85"/>
      <c r="AW166" s="82"/>
      <c r="AX166" s="85"/>
      <c r="AY166" s="82"/>
      <c r="AZ166" s="82"/>
      <c r="BA166" s="82"/>
      <c r="BB166" s="85"/>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row>
    <row r="167" spans="1:256" s="86" customFormat="1" x14ac:dyDescent="0.35">
      <c r="A167" s="82"/>
      <c r="B167" s="82"/>
      <c r="C167" s="89" t="s">
        <v>5018</v>
      </c>
      <c r="D167" s="92">
        <v>109.179</v>
      </c>
      <c r="E167" s="92">
        <v>118.2886</v>
      </c>
      <c r="F167" s="83"/>
      <c r="G167" s="84"/>
      <c r="H167" s="84"/>
      <c r="I167" s="84"/>
      <c r="J167" s="84"/>
      <c r="K167" s="85"/>
      <c r="L167" s="85"/>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5"/>
      <c r="AJ167" s="82"/>
      <c r="AK167" s="82"/>
      <c r="AL167" s="82"/>
      <c r="AM167" s="82"/>
      <c r="AN167" s="82"/>
      <c r="AO167" s="82"/>
      <c r="AP167" s="82"/>
      <c r="AQ167" s="82"/>
      <c r="AR167" s="82"/>
      <c r="AS167" s="82"/>
      <c r="AT167" s="82"/>
      <c r="AU167" s="82"/>
      <c r="AV167" s="85"/>
      <c r="AW167" s="82"/>
      <c r="AX167" s="85"/>
      <c r="AY167" s="82"/>
      <c r="AZ167" s="82"/>
      <c r="BA167" s="82"/>
      <c r="BB167" s="85"/>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row>
    <row r="168" spans="1:256" s="86" customFormat="1" ht="85" customHeight="1" x14ac:dyDescent="0.35">
      <c r="A168" s="82"/>
      <c r="B168" s="82"/>
      <c r="C168" s="207" t="s">
        <v>5051</v>
      </c>
      <c r="D168" s="208"/>
      <c r="E168" s="209"/>
      <c r="F168" s="83"/>
      <c r="G168" s="84"/>
      <c r="H168" s="84"/>
      <c r="I168" s="84"/>
      <c r="J168" s="84"/>
      <c r="K168" s="85"/>
      <c r="L168" s="85"/>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5"/>
      <c r="AJ168" s="82"/>
      <c r="AK168" s="82"/>
      <c r="AL168" s="82"/>
      <c r="AM168" s="82"/>
      <c r="AN168" s="82"/>
      <c r="AO168" s="82"/>
      <c r="AP168" s="82"/>
      <c r="AQ168" s="82"/>
      <c r="AR168" s="82"/>
      <c r="AS168" s="82"/>
      <c r="AT168" s="82"/>
      <c r="AU168" s="82"/>
      <c r="AV168" s="85"/>
      <c r="AW168" s="82"/>
      <c r="AX168" s="85"/>
      <c r="AY168" s="82"/>
      <c r="AZ168" s="82"/>
      <c r="BA168" s="82"/>
      <c r="BB168" s="85"/>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row>
    <row r="170" spans="1:256" x14ac:dyDescent="0.35">
      <c r="C170" s="2" t="s">
        <v>5058</v>
      </c>
      <c r="E170" s="2" t="s">
        <v>2</v>
      </c>
    </row>
    <row r="172" spans="1:256" x14ac:dyDescent="0.35">
      <c r="C172" s="2" t="s">
        <v>5059</v>
      </c>
      <c r="E172" s="2" t="s">
        <v>2</v>
      </c>
    </row>
    <row r="174" spans="1:256" x14ac:dyDescent="0.35">
      <c r="C174" s="2" t="s">
        <v>5008</v>
      </c>
    </row>
    <row r="176" spans="1:256" s="103" customFormat="1" ht="13.5" x14ac:dyDescent="0.35">
      <c r="C176" s="104" t="s">
        <v>5061</v>
      </c>
      <c r="E176" s="105" t="s">
        <v>2</v>
      </c>
    </row>
    <row r="177" spans="3:8" s="103" customFormat="1" ht="13.5" x14ac:dyDescent="0.35">
      <c r="C177" s="104"/>
      <c r="E177" s="105"/>
    </row>
    <row r="178" spans="3:8" s="103" customFormat="1" ht="27" x14ac:dyDescent="0.35">
      <c r="C178" s="106" t="s">
        <v>5062</v>
      </c>
      <c r="D178" s="144" t="s">
        <v>5091</v>
      </c>
      <c r="E178" s="105"/>
    </row>
    <row r="179" spans="3:8" s="103" customFormat="1" ht="27" x14ac:dyDescent="0.35">
      <c r="C179" s="108" t="s">
        <v>5063</v>
      </c>
      <c r="D179" s="109"/>
      <c r="E179" s="105"/>
    </row>
    <row r="180" spans="3:8" s="103" customFormat="1" ht="13.5" x14ac:dyDescent="0.35">
      <c r="C180" s="110" t="s">
        <v>5064</v>
      </c>
      <c r="D180" s="111">
        <v>1370</v>
      </c>
      <c r="E180" s="105"/>
    </row>
    <row r="181" spans="3:8" s="103" customFormat="1" ht="13.5" x14ac:dyDescent="0.35">
      <c r="C181" s="110" t="s">
        <v>5065</v>
      </c>
      <c r="D181" s="111">
        <v>1370</v>
      </c>
      <c r="E181" s="105"/>
    </row>
    <row r="182" spans="3:8" s="103" customFormat="1" ht="13.5" x14ac:dyDescent="0.35">
      <c r="C182" s="112" t="s">
        <v>5066</v>
      </c>
      <c r="D182" s="113">
        <v>11037.0625</v>
      </c>
      <c r="E182" s="105"/>
    </row>
    <row r="183" spans="3:8" s="103" customFormat="1" ht="13.5" x14ac:dyDescent="0.35">
      <c r="C183" s="112" t="s">
        <v>5067</v>
      </c>
      <c r="D183" s="113">
        <v>11241.4254</v>
      </c>
      <c r="E183" s="105"/>
    </row>
    <row r="184" spans="3:8" s="103" customFormat="1" ht="13.5" x14ac:dyDescent="0.35">
      <c r="C184" s="112" t="s">
        <v>5068</v>
      </c>
      <c r="D184" s="113">
        <v>204.3629</v>
      </c>
      <c r="E184" s="105"/>
      <c r="F184" s="180"/>
    </row>
    <row r="185" spans="3:8" s="103" customFormat="1" ht="13.5" x14ac:dyDescent="0.35">
      <c r="C185" s="104"/>
      <c r="E185" s="105"/>
    </row>
    <row r="186" spans="3:8" s="103" customFormat="1" ht="13.5" x14ac:dyDescent="0.35">
      <c r="C186" s="104" t="s">
        <v>5069</v>
      </c>
      <c r="E186" s="105" t="s">
        <v>2</v>
      </c>
      <c r="H186" s="120"/>
    </row>
    <row r="187" spans="3:8" s="103" customFormat="1" ht="13.5" x14ac:dyDescent="0.35">
      <c r="C187" s="104"/>
      <c r="E187" s="105"/>
      <c r="H187" s="120"/>
    </row>
    <row r="188" spans="3:8" s="103" customFormat="1" ht="27" x14ac:dyDescent="0.35">
      <c r="C188" s="108" t="s">
        <v>5076</v>
      </c>
      <c r="D188" s="128" t="s">
        <v>2</v>
      </c>
      <c r="E188" s="105"/>
      <c r="H188" s="120"/>
    </row>
    <row r="189" spans="3:8" s="103" customFormat="1" ht="27" x14ac:dyDescent="0.35">
      <c r="C189" s="108" t="s">
        <v>5144</v>
      </c>
      <c r="D189" s="109"/>
      <c r="E189" s="105"/>
      <c r="H189" s="120"/>
    </row>
    <row r="190" spans="3:8" s="103" customFormat="1" ht="13.5" x14ac:dyDescent="0.35">
      <c r="C190" s="112" t="s">
        <v>5064</v>
      </c>
      <c r="D190" s="111">
        <v>13492</v>
      </c>
      <c r="E190" s="105"/>
      <c r="H190" s="120"/>
    </row>
    <row r="191" spans="3:8" s="103" customFormat="1" ht="13.5" x14ac:dyDescent="0.35">
      <c r="C191" s="112" t="s">
        <v>5065</v>
      </c>
      <c r="D191" s="111">
        <v>13492</v>
      </c>
      <c r="E191" s="105"/>
      <c r="H191" s="120"/>
    </row>
    <row r="192" spans="3:8" s="103" customFormat="1" ht="13.5" x14ac:dyDescent="0.35">
      <c r="C192" s="112" t="s">
        <v>5066</v>
      </c>
      <c r="D192" s="113">
        <v>102471.5986927</v>
      </c>
      <c r="E192" s="105"/>
      <c r="H192" s="120"/>
    </row>
    <row r="193" spans="3:9" s="103" customFormat="1" ht="13.5" x14ac:dyDescent="0.35">
      <c r="C193" s="112" t="s">
        <v>5067</v>
      </c>
      <c r="D193" s="113">
        <v>103728.7759125</v>
      </c>
      <c r="E193" s="105"/>
      <c r="H193" s="120"/>
    </row>
    <row r="194" spans="3:9" s="103" customFormat="1" ht="13.5" x14ac:dyDescent="0.35">
      <c r="C194" s="112" t="s">
        <v>5068</v>
      </c>
      <c r="D194" s="113">
        <v>1257.1772198000001</v>
      </c>
      <c r="E194" s="105"/>
      <c r="F194" s="180"/>
      <c r="G194" s="180"/>
      <c r="H194" s="120"/>
      <c r="I194" s="163"/>
    </row>
    <row r="195" spans="3:9" s="103" customFormat="1" ht="13.5" x14ac:dyDescent="0.35">
      <c r="C195" s="104"/>
      <c r="E195" s="105"/>
      <c r="H195" s="120"/>
    </row>
    <row r="196" spans="3:9" s="103" customFormat="1" ht="13.5" x14ac:dyDescent="0.35">
      <c r="C196" s="104"/>
      <c r="E196" s="105"/>
      <c r="H196" s="120"/>
    </row>
    <row r="197" spans="3:9" s="103" customFormat="1" ht="13.5" x14ac:dyDescent="0.35">
      <c r="C197" s="135" t="s">
        <v>5078</v>
      </c>
      <c r="D197" s="136"/>
      <c r="E197" s="105" t="s">
        <v>2</v>
      </c>
      <c r="H197" s="120"/>
    </row>
    <row r="198" spans="3:9" s="103" customFormat="1" ht="13.5" x14ac:dyDescent="0.35">
      <c r="C198" s="137"/>
      <c r="D198" s="138"/>
      <c r="E198" s="118"/>
    </row>
    <row r="199" spans="3:9" s="103" customFormat="1" ht="13.5" x14ac:dyDescent="0.35">
      <c r="C199" s="135" t="s">
        <v>5079</v>
      </c>
      <c r="D199" s="136"/>
      <c r="E199" s="105" t="s">
        <v>2</v>
      </c>
    </row>
    <row r="200" spans="3:9" s="103" customFormat="1" ht="13.5" x14ac:dyDescent="0.35">
      <c r="C200" s="137"/>
      <c r="D200" s="139"/>
      <c r="E200" s="118"/>
    </row>
    <row r="201" spans="3:9" s="103" customFormat="1" ht="13.5" x14ac:dyDescent="0.35">
      <c r="C201" s="135" t="s">
        <v>5080</v>
      </c>
      <c r="D201" s="136"/>
      <c r="E201" s="105" t="s">
        <v>2</v>
      </c>
    </row>
    <row r="202" spans="3:9" s="103" customFormat="1" ht="13.5" x14ac:dyDescent="0.35">
      <c r="E202" s="118"/>
    </row>
    <row r="203" spans="3:9" x14ac:dyDescent="0.35">
      <c r="C203" s="2" t="s">
        <v>5009</v>
      </c>
      <c r="E203" s="2" t="s">
        <v>5249</v>
      </c>
    </row>
    <row r="205" spans="3:9" x14ac:dyDescent="0.35">
      <c r="C205" s="2" t="s">
        <v>5010</v>
      </c>
      <c r="E205" s="100">
        <v>1.1288991077832755</v>
      </c>
    </row>
    <row r="207" spans="3:9" x14ac:dyDescent="0.35">
      <c r="C207" s="2" t="s">
        <v>5011</v>
      </c>
      <c r="E207" s="101" t="s">
        <v>5229</v>
      </c>
    </row>
    <row r="209" spans="3:5" x14ac:dyDescent="0.35">
      <c r="C209" s="2" t="s">
        <v>5060</v>
      </c>
      <c r="E209" s="2" t="s">
        <v>2</v>
      </c>
    </row>
    <row r="211" spans="3:5" x14ac:dyDescent="0.35">
      <c r="C211" s="2" t="s">
        <v>5230</v>
      </c>
    </row>
    <row r="213" spans="3:5" x14ac:dyDescent="0.35">
      <c r="C213" s="1" t="s">
        <v>5156</v>
      </c>
      <c r="E213" s="94" t="s">
        <v>5157</v>
      </c>
    </row>
    <row r="214" spans="3:5" x14ac:dyDescent="0.35">
      <c r="E214" s="2" t="s">
        <v>5160</v>
      </c>
    </row>
  </sheetData>
  <mergeCells count="2">
    <mergeCell ref="C152:K152"/>
    <mergeCell ref="C168:E168"/>
  </mergeCells>
  <hyperlinks>
    <hyperlink ref="J2" location="'Index'!A1" display="'Index'!A1" xr:uid="{39F9303D-3C30-430E-A22B-B635C4E52F67}"/>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A2F47-B303-4C38-BF70-CF685620D95F}">
  <sheetPr codeName="Sheet1"/>
  <dimension ref="A1:IV281"/>
  <sheetViews>
    <sheetView showGridLines="0" zoomScale="90" zoomScaleNormal="90" workbookViewId="0">
      <pane ySplit="6" topLeftCell="A267" activePane="bottomLeft" state="frozen"/>
      <selection activeCell="A7" sqref="A7"/>
      <selection pane="bottomLeft" activeCell="C290" sqref="C290"/>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2210</v>
      </c>
      <c r="J2" s="38" t="s">
        <v>4539</v>
      </c>
    </row>
    <row r="3" spans="1:54" ht="16" x14ac:dyDescent="0.4">
      <c r="C3" s="1" t="s">
        <v>28</v>
      </c>
      <c r="D3" s="21" t="s">
        <v>2211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1067</v>
      </c>
      <c r="C11" s="60" t="s">
        <v>1068</v>
      </c>
      <c r="D11" s="54" t="s">
        <v>1069</v>
      </c>
      <c r="E11" s="6" t="s">
        <v>44</v>
      </c>
      <c r="F11" s="19">
        <v>20500000</v>
      </c>
      <c r="G11" s="24">
        <v>40942.6</v>
      </c>
      <c r="H11" s="24">
        <v>2.3199999999999998</v>
      </c>
      <c r="I11" s="31"/>
      <c r="J11" s="31"/>
      <c r="K11" s="35"/>
    </row>
    <row r="12" spans="1:54" x14ac:dyDescent="0.35">
      <c r="B12" s="8" t="s">
        <v>413</v>
      </c>
      <c r="C12" s="60" t="s">
        <v>414</v>
      </c>
      <c r="D12" s="54" t="s">
        <v>415</v>
      </c>
      <c r="E12" s="6" t="s">
        <v>375</v>
      </c>
      <c r="F12" s="19">
        <v>23350297</v>
      </c>
      <c r="G12" s="24">
        <v>38114.69</v>
      </c>
      <c r="H12" s="24">
        <v>2.16</v>
      </c>
      <c r="I12" s="31"/>
      <c r="J12" s="31"/>
      <c r="K12" s="35"/>
    </row>
    <row r="13" spans="1:54" x14ac:dyDescent="0.35">
      <c r="B13" s="8" t="s">
        <v>409</v>
      </c>
      <c r="C13" s="60" t="s">
        <v>410</v>
      </c>
      <c r="D13" s="54" t="s">
        <v>411</v>
      </c>
      <c r="E13" s="6" t="s">
        <v>412</v>
      </c>
      <c r="F13" s="19">
        <v>11500000</v>
      </c>
      <c r="G13" s="24">
        <v>34448.25</v>
      </c>
      <c r="H13" s="24">
        <v>1.95</v>
      </c>
      <c r="I13" s="31"/>
      <c r="J13" s="31"/>
      <c r="K13" s="35"/>
    </row>
    <row r="14" spans="1:54" x14ac:dyDescent="0.35">
      <c r="B14" s="8" t="s">
        <v>428</v>
      </c>
      <c r="C14" s="60" t="s">
        <v>429</v>
      </c>
      <c r="D14" s="54" t="s">
        <v>430</v>
      </c>
      <c r="E14" s="6" t="s">
        <v>72</v>
      </c>
      <c r="F14" s="19">
        <v>9232926</v>
      </c>
      <c r="G14" s="24">
        <v>28686.7</v>
      </c>
      <c r="H14" s="24">
        <v>1.62</v>
      </c>
      <c r="I14" s="31"/>
      <c r="J14" s="31"/>
      <c r="K14" s="35"/>
    </row>
    <row r="15" spans="1:54" x14ac:dyDescent="0.35">
      <c r="B15" s="8" t="s">
        <v>244</v>
      </c>
      <c r="C15" s="60" t="s">
        <v>245</v>
      </c>
      <c r="D15" s="54" t="s">
        <v>246</v>
      </c>
      <c r="E15" s="6" t="s">
        <v>119</v>
      </c>
      <c r="F15" s="19">
        <v>7920476</v>
      </c>
      <c r="G15" s="24">
        <v>28485.99</v>
      </c>
      <c r="H15" s="24">
        <v>1.61</v>
      </c>
      <c r="I15" s="31"/>
      <c r="J15" s="31"/>
      <c r="K15" s="35"/>
    </row>
    <row r="16" spans="1:54" x14ac:dyDescent="0.35">
      <c r="B16" s="8" t="s">
        <v>2068</v>
      </c>
      <c r="C16" s="60" t="s">
        <v>1546</v>
      </c>
      <c r="D16" s="54" t="s">
        <v>2069</v>
      </c>
      <c r="E16" s="6" t="s">
        <v>44</v>
      </c>
      <c r="F16" s="19">
        <v>9000000</v>
      </c>
      <c r="G16" s="24">
        <v>25825.5</v>
      </c>
      <c r="H16" s="24">
        <v>1.46</v>
      </c>
      <c r="I16" s="31"/>
      <c r="J16" s="31"/>
      <c r="K16" s="35"/>
    </row>
    <row r="17" spans="2:11" x14ac:dyDescent="0.35">
      <c r="B17" s="8" t="s">
        <v>66</v>
      </c>
      <c r="C17" s="60" t="s">
        <v>67</v>
      </c>
      <c r="D17" s="54" t="s">
        <v>68</v>
      </c>
      <c r="E17" s="6" t="s">
        <v>44</v>
      </c>
      <c r="F17" s="19">
        <v>6696701</v>
      </c>
      <c r="G17" s="24">
        <v>25668.45</v>
      </c>
      <c r="H17" s="24">
        <v>1.45</v>
      </c>
      <c r="I17" s="31"/>
      <c r="J17" s="31"/>
      <c r="K17" s="35"/>
    </row>
    <row r="18" spans="2:11" x14ac:dyDescent="0.35">
      <c r="B18" s="8" t="s">
        <v>254</v>
      </c>
      <c r="C18" s="60" t="s">
        <v>255</v>
      </c>
      <c r="D18" s="54" t="s">
        <v>256</v>
      </c>
      <c r="E18" s="6" t="s">
        <v>257</v>
      </c>
      <c r="F18" s="19">
        <v>6200000</v>
      </c>
      <c r="G18" s="24">
        <v>25416.9</v>
      </c>
      <c r="H18" s="24">
        <v>1.44</v>
      </c>
      <c r="I18" s="31"/>
      <c r="J18" s="31"/>
      <c r="K18" s="35"/>
    </row>
    <row r="19" spans="2:11" x14ac:dyDescent="0.35">
      <c r="B19" s="8" t="s">
        <v>85</v>
      </c>
      <c r="C19" s="60" t="s">
        <v>86</v>
      </c>
      <c r="D19" s="54" t="s">
        <v>87</v>
      </c>
      <c r="E19" s="6" t="s">
        <v>88</v>
      </c>
      <c r="F19" s="19">
        <v>1720000</v>
      </c>
      <c r="G19" s="24">
        <v>24609.759999999998</v>
      </c>
      <c r="H19" s="24">
        <v>1.39</v>
      </c>
      <c r="I19" s="31"/>
      <c r="J19" s="31"/>
      <c r="K19" s="35"/>
    </row>
    <row r="20" spans="2:11" x14ac:dyDescent="0.35">
      <c r="B20" s="8" t="s">
        <v>1058</v>
      </c>
      <c r="C20" s="60" t="s">
        <v>1059</v>
      </c>
      <c r="D20" s="54" t="s">
        <v>1060</v>
      </c>
      <c r="E20" s="6" t="s">
        <v>221</v>
      </c>
      <c r="F20" s="19">
        <v>12966355</v>
      </c>
      <c r="G20" s="24">
        <v>24315.81</v>
      </c>
      <c r="H20" s="24">
        <v>1.38</v>
      </c>
      <c r="I20" s="31"/>
      <c r="J20" s="31"/>
      <c r="K20" s="35"/>
    </row>
    <row r="21" spans="2:11" x14ac:dyDescent="0.35">
      <c r="B21" s="8" t="s">
        <v>2212</v>
      </c>
      <c r="C21" s="60" t="s">
        <v>2213</v>
      </c>
      <c r="D21" s="54" t="s">
        <v>2214</v>
      </c>
      <c r="E21" s="6" t="s">
        <v>170</v>
      </c>
      <c r="F21" s="19">
        <v>5000000</v>
      </c>
      <c r="G21" s="24">
        <v>23382.5</v>
      </c>
      <c r="H21" s="24">
        <v>1.32</v>
      </c>
      <c r="I21" s="31"/>
      <c r="J21" s="31"/>
      <c r="K21" s="35"/>
    </row>
    <row r="22" spans="2:11" x14ac:dyDescent="0.35">
      <c r="B22" s="8" t="s">
        <v>1046</v>
      </c>
      <c r="C22" s="60" t="s">
        <v>1047</v>
      </c>
      <c r="D22" s="54" t="s">
        <v>1048</v>
      </c>
      <c r="E22" s="6" t="s">
        <v>44</v>
      </c>
      <c r="F22" s="19">
        <v>21000000</v>
      </c>
      <c r="G22" s="24">
        <v>22965.599999999999</v>
      </c>
      <c r="H22" s="24">
        <v>1.3</v>
      </c>
      <c r="I22" s="31"/>
      <c r="J22" s="31"/>
      <c r="K22" s="35"/>
    </row>
    <row r="23" spans="2:11" x14ac:dyDescent="0.35">
      <c r="B23" s="8" t="s">
        <v>1070</v>
      </c>
      <c r="C23" s="60" t="s">
        <v>1071</v>
      </c>
      <c r="D23" s="54" t="s">
        <v>1072</v>
      </c>
      <c r="E23" s="6" t="s">
        <v>455</v>
      </c>
      <c r="F23" s="19">
        <v>3260348</v>
      </c>
      <c r="G23" s="24">
        <v>20926.54</v>
      </c>
      <c r="H23" s="24">
        <v>1.18</v>
      </c>
      <c r="I23" s="31"/>
      <c r="J23" s="31"/>
      <c r="K23" s="35"/>
    </row>
    <row r="24" spans="2:11" x14ac:dyDescent="0.35">
      <c r="B24" s="8" t="s">
        <v>45</v>
      </c>
      <c r="C24" s="60" t="s">
        <v>46</v>
      </c>
      <c r="D24" s="54" t="s">
        <v>47</v>
      </c>
      <c r="E24" s="6" t="s">
        <v>44</v>
      </c>
      <c r="F24" s="19">
        <v>2662000</v>
      </c>
      <c r="G24" s="24">
        <v>20542.650000000001</v>
      </c>
      <c r="H24" s="24">
        <v>1.1599999999999999</v>
      </c>
      <c r="I24" s="31"/>
      <c r="J24" s="31"/>
      <c r="K24" s="35"/>
    </row>
    <row r="25" spans="2:11" x14ac:dyDescent="0.35">
      <c r="B25" s="8" t="s">
        <v>1892</v>
      </c>
      <c r="C25" s="60" t="s">
        <v>1893</v>
      </c>
      <c r="D25" s="54" t="s">
        <v>1894</v>
      </c>
      <c r="E25" s="6" t="s">
        <v>127</v>
      </c>
      <c r="F25" s="19">
        <v>30500000</v>
      </c>
      <c r="G25" s="24">
        <v>19934.8</v>
      </c>
      <c r="H25" s="24">
        <v>1.1299999999999999</v>
      </c>
      <c r="I25" s="31"/>
      <c r="J25" s="31"/>
      <c r="K25" s="35"/>
    </row>
    <row r="26" spans="2:11" x14ac:dyDescent="0.35">
      <c r="B26" s="8" t="s">
        <v>2133</v>
      </c>
      <c r="C26" s="60" t="s">
        <v>2134</v>
      </c>
      <c r="D26" s="54" t="s">
        <v>2135</v>
      </c>
      <c r="E26" s="6" t="s">
        <v>221</v>
      </c>
      <c r="F26" s="19">
        <v>22800000</v>
      </c>
      <c r="G26" s="24">
        <v>18969.599999999999</v>
      </c>
      <c r="H26" s="24">
        <v>1.07</v>
      </c>
      <c r="I26" s="31"/>
      <c r="J26" s="31"/>
      <c r="K26" s="35"/>
    </row>
    <row r="27" spans="2:11" x14ac:dyDescent="0.35">
      <c r="B27" s="8" t="s">
        <v>289</v>
      </c>
      <c r="C27" s="60" t="s">
        <v>290</v>
      </c>
      <c r="D27" s="54" t="s">
        <v>291</v>
      </c>
      <c r="E27" s="6" t="s">
        <v>292</v>
      </c>
      <c r="F27" s="19">
        <v>4044368</v>
      </c>
      <c r="G27" s="24">
        <v>18889.22</v>
      </c>
      <c r="H27" s="24">
        <v>1.07</v>
      </c>
      <c r="I27" s="31"/>
      <c r="J27" s="31"/>
      <c r="K27" s="35"/>
    </row>
    <row r="28" spans="2:11" x14ac:dyDescent="0.35">
      <c r="B28" s="8" t="s">
        <v>532</v>
      </c>
      <c r="C28" s="60" t="s">
        <v>533</v>
      </c>
      <c r="D28" s="54" t="s">
        <v>534</v>
      </c>
      <c r="E28" s="6" t="s">
        <v>111</v>
      </c>
      <c r="F28" s="19">
        <v>461361</v>
      </c>
      <c r="G28" s="24">
        <v>15502.19</v>
      </c>
      <c r="H28" s="24">
        <v>0.88</v>
      </c>
      <c r="I28" s="31"/>
      <c r="J28" s="31"/>
      <c r="K28" s="35"/>
    </row>
    <row r="29" spans="2:11" x14ac:dyDescent="0.35">
      <c r="B29" s="8" t="s">
        <v>541</v>
      </c>
      <c r="C29" s="60" t="s">
        <v>542</v>
      </c>
      <c r="D29" s="54" t="s">
        <v>543</v>
      </c>
      <c r="E29" s="6" t="s">
        <v>139</v>
      </c>
      <c r="F29" s="19">
        <v>2180000</v>
      </c>
      <c r="G29" s="24">
        <v>15340.66</v>
      </c>
      <c r="H29" s="24">
        <v>0.87</v>
      </c>
      <c r="I29" s="31"/>
      <c r="J29" s="31"/>
      <c r="K29" s="35"/>
    </row>
    <row r="30" spans="2:11" x14ac:dyDescent="0.35">
      <c r="B30" s="8" t="s">
        <v>529</v>
      </c>
      <c r="C30" s="60" t="s">
        <v>530</v>
      </c>
      <c r="D30" s="54" t="s">
        <v>531</v>
      </c>
      <c r="E30" s="6" t="s">
        <v>131</v>
      </c>
      <c r="F30" s="19">
        <v>12000000</v>
      </c>
      <c r="G30" s="24">
        <v>14545.2</v>
      </c>
      <c r="H30" s="24">
        <v>0.82</v>
      </c>
      <c r="I30" s="31"/>
      <c r="J30" s="31"/>
      <c r="K30" s="35"/>
    </row>
    <row r="31" spans="2:11" x14ac:dyDescent="0.35">
      <c r="B31" s="8" t="s">
        <v>1055</v>
      </c>
      <c r="C31" s="60" t="s">
        <v>1056</v>
      </c>
      <c r="D31" s="54" t="s">
        <v>1057</v>
      </c>
      <c r="E31" s="6" t="s">
        <v>88</v>
      </c>
      <c r="F31" s="19">
        <v>10000000</v>
      </c>
      <c r="G31" s="24">
        <v>14225</v>
      </c>
      <c r="H31" s="24">
        <v>0.81</v>
      </c>
      <c r="I31" s="31"/>
      <c r="J31" s="31"/>
      <c r="K31" s="35"/>
    </row>
    <row r="32" spans="2:11" x14ac:dyDescent="0.35">
      <c r="B32" s="8" t="s">
        <v>2121</v>
      </c>
      <c r="C32" s="60" t="s">
        <v>2122</v>
      </c>
      <c r="D32" s="54" t="s">
        <v>2123</v>
      </c>
      <c r="E32" s="6" t="s">
        <v>412</v>
      </c>
      <c r="F32" s="19">
        <v>2471200</v>
      </c>
      <c r="G32" s="24">
        <v>12128.65</v>
      </c>
      <c r="H32" s="24">
        <v>0.69</v>
      </c>
      <c r="I32" s="31"/>
      <c r="J32" s="31"/>
      <c r="K32" s="35"/>
    </row>
    <row r="33" spans="2:11" x14ac:dyDescent="0.35">
      <c r="B33" s="8" t="s">
        <v>2215</v>
      </c>
      <c r="C33" s="60" t="s">
        <v>2216</v>
      </c>
      <c r="D33" s="54" t="s">
        <v>2217</v>
      </c>
      <c r="E33" s="6" t="s">
        <v>292</v>
      </c>
      <c r="F33" s="19">
        <v>4740000</v>
      </c>
      <c r="G33" s="24">
        <v>12000.26</v>
      </c>
      <c r="H33" s="24">
        <v>0.68</v>
      </c>
      <c r="I33" s="31"/>
      <c r="J33" s="31"/>
      <c r="K33" s="35"/>
    </row>
    <row r="34" spans="2:11" x14ac:dyDescent="0.35">
      <c r="B34" s="8" t="s">
        <v>617</v>
      </c>
      <c r="C34" s="60" t="s">
        <v>618</v>
      </c>
      <c r="D34" s="54" t="s">
        <v>619</v>
      </c>
      <c r="E34" s="6" t="s">
        <v>270</v>
      </c>
      <c r="F34" s="19">
        <v>3800000</v>
      </c>
      <c r="G34" s="24">
        <v>11966.2</v>
      </c>
      <c r="H34" s="24">
        <v>0.68</v>
      </c>
      <c r="I34" s="31"/>
      <c r="J34" s="31"/>
      <c r="K34" s="35"/>
    </row>
    <row r="35" spans="2:11" x14ac:dyDescent="0.35">
      <c r="B35" s="8" t="s">
        <v>2139</v>
      </c>
      <c r="C35" s="60" t="s">
        <v>2140</v>
      </c>
      <c r="D35" s="54" t="s">
        <v>2141</v>
      </c>
      <c r="E35" s="6" t="s">
        <v>455</v>
      </c>
      <c r="F35" s="19">
        <v>600000</v>
      </c>
      <c r="G35" s="24">
        <v>11890.2</v>
      </c>
      <c r="H35" s="24">
        <v>0.67</v>
      </c>
      <c r="I35" s="31"/>
      <c r="J35" s="31"/>
      <c r="K35" s="35"/>
    </row>
    <row r="36" spans="2:11" x14ac:dyDescent="0.35">
      <c r="B36" s="8" t="s">
        <v>296</v>
      </c>
      <c r="C36" s="60" t="s">
        <v>297</v>
      </c>
      <c r="D36" s="54" t="s">
        <v>298</v>
      </c>
      <c r="E36" s="6" t="s">
        <v>207</v>
      </c>
      <c r="F36" s="19">
        <v>6173203</v>
      </c>
      <c r="G36" s="24">
        <v>11396.97</v>
      </c>
      <c r="H36" s="24">
        <v>0.65</v>
      </c>
      <c r="I36" s="31"/>
      <c r="J36" s="31"/>
      <c r="K36" s="35"/>
    </row>
    <row r="37" spans="2:11" x14ac:dyDescent="0.35">
      <c r="B37" s="8" t="s">
        <v>459</v>
      </c>
      <c r="C37" s="60" t="s">
        <v>460</v>
      </c>
      <c r="D37" s="54" t="s">
        <v>461</v>
      </c>
      <c r="E37" s="6" t="s">
        <v>153</v>
      </c>
      <c r="F37" s="19">
        <v>4000000</v>
      </c>
      <c r="G37" s="24">
        <v>10812</v>
      </c>
      <c r="H37" s="24">
        <v>0.61</v>
      </c>
      <c r="I37" s="31"/>
      <c r="J37" s="31"/>
      <c r="K37" s="35"/>
    </row>
    <row r="38" spans="2:11" x14ac:dyDescent="0.35">
      <c r="B38" s="8" t="s">
        <v>1092</v>
      </c>
      <c r="C38" s="60" t="s">
        <v>1093</v>
      </c>
      <c r="D38" s="54" t="s">
        <v>1094</v>
      </c>
      <c r="E38" s="6" t="s">
        <v>243</v>
      </c>
      <c r="F38" s="19">
        <v>8500000</v>
      </c>
      <c r="G38" s="24">
        <v>10641.15</v>
      </c>
      <c r="H38" s="24">
        <v>0.6</v>
      </c>
      <c r="I38" s="31"/>
      <c r="J38" s="31"/>
      <c r="K38" s="35"/>
    </row>
    <row r="39" spans="2:11" x14ac:dyDescent="0.35">
      <c r="B39" s="8" t="s">
        <v>1049</v>
      </c>
      <c r="C39" s="60" t="s">
        <v>1050</v>
      </c>
      <c r="D39" s="54" t="s">
        <v>1051</v>
      </c>
      <c r="E39" s="6" t="s">
        <v>184</v>
      </c>
      <c r="F39" s="19">
        <v>2400000</v>
      </c>
      <c r="G39" s="24">
        <v>10596</v>
      </c>
      <c r="H39" s="24">
        <v>0.6</v>
      </c>
      <c r="I39" s="31"/>
      <c r="J39" s="31"/>
      <c r="K39" s="35"/>
    </row>
    <row r="40" spans="2:11" x14ac:dyDescent="0.35">
      <c r="B40" s="8" t="s">
        <v>501</v>
      </c>
      <c r="C40" s="60" t="s">
        <v>502</v>
      </c>
      <c r="D40" s="54" t="s">
        <v>503</v>
      </c>
      <c r="E40" s="6" t="s">
        <v>44</v>
      </c>
      <c r="F40" s="19">
        <v>3900000</v>
      </c>
      <c r="G40" s="24">
        <v>10274.94</v>
      </c>
      <c r="H40" s="24">
        <v>0.57999999999999996</v>
      </c>
      <c r="I40" s="31"/>
      <c r="J40" s="31"/>
      <c r="K40" s="35"/>
    </row>
    <row r="41" spans="2:11" x14ac:dyDescent="0.35">
      <c r="B41" s="8" t="s">
        <v>59</v>
      </c>
      <c r="C41" s="60" t="s">
        <v>60</v>
      </c>
      <c r="D41" s="54" t="s">
        <v>61</v>
      </c>
      <c r="E41" s="6" t="s">
        <v>44</v>
      </c>
      <c r="F41" s="19">
        <v>950000</v>
      </c>
      <c r="G41" s="24">
        <v>10150.280000000001</v>
      </c>
      <c r="H41" s="24">
        <v>0.56999999999999995</v>
      </c>
      <c r="I41" s="31"/>
      <c r="J41" s="31"/>
      <c r="K41" s="35"/>
    </row>
    <row r="42" spans="2:11" x14ac:dyDescent="0.35">
      <c r="B42" s="8" t="s">
        <v>48</v>
      </c>
      <c r="C42" s="60" t="s">
        <v>49</v>
      </c>
      <c r="D42" s="54" t="s">
        <v>50</v>
      </c>
      <c r="E42" s="6" t="s">
        <v>44</v>
      </c>
      <c r="F42" s="19">
        <v>800000</v>
      </c>
      <c r="G42" s="24">
        <v>10146.4</v>
      </c>
      <c r="H42" s="24">
        <v>0.56999999999999995</v>
      </c>
      <c r="I42" s="31"/>
      <c r="J42" s="31"/>
      <c r="K42" s="35"/>
    </row>
    <row r="43" spans="2:11" x14ac:dyDescent="0.35">
      <c r="B43" s="8" t="s">
        <v>2198</v>
      </c>
      <c r="C43" s="60" t="s">
        <v>2199</v>
      </c>
      <c r="D43" s="54" t="s">
        <v>2200</v>
      </c>
      <c r="E43" s="6" t="s">
        <v>84</v>
      </c>
      <c r="F43" s="19">
        <v>3374277</v>
      </c>
      <c r="G43" s="24">
        <v>9996.2999999999993</v>
      </c>
      <c r="H43" s="24">
        <v>0.56999999999999995</v>
      </c>
      <c r="I43" s="31"/>
      <c r="J43" s="31"/>
      <c r="K43" s="35"/>
    </row>
    <row r="44" spans="2:11" x14ac:dyDescent="0.35">
      <c r="B44" s="8" t="s">
        <v>562</v>
      </c>
      <c r="C44" s="60" t="s">
        <v>563</v>
      </c>
      <c r="D44" s="54" t="s">
        <v>564</v>
      </c>
      <c r="E44" s="6" t="s">
        <v>119</v>
      </c>
      <c r="F44" s="19">
        <v>2000000</v>
      </c>
      <c r="G44" s="24">
        <v>9665</v>
      </c>
      <c r="H44" s="24">
        <v>0.55000000000000004</v>
      </c>
      <c r="I44" s="31"/>
      <c r="J44" s="31"/>
      <c r="K44" s="35"/>
    </row>
    <row r="45" spans="2:11" x14ac:dyDescent="0.35">
      <c r="B45" s="8" t="s">
        <v>312</v>
      </c>
      <c r="C45" s="60" t="s">
        <v>313</v>
      </c>
      <c r="D45" s="54" t="s">
        <v>314</v>
      </c>
      <c r="E45" s="6" t="s">
        <v>58</v>
      </c>
      <c r="F45" s="19">
        <v>780000</v>
      </c>
      <c r="G45" s="24">
        <v>9352.98</v>
      </c>
      <c r="H45" s="24">
        <v>0.53</v>
      </c>
      <c r="I45" s="31"/>
      <c r="J45" s="31"/>
      <c r="K45" s="35"/>
    </row>
    <row r="46" spans="2:11" x14ac:dyDescent="0.35">
      <c r="B46" s="8" t="s">
        <v>271</v>
      </c>
      <c r="C46" s="60" t="s">
        <v>272</v>
      </c>
      <c r="D46" s="54" t="s">
        <v>273</v>
      </c>
      <c r="E46" s="6" t="s">
        <v>131</v>
      </c>
      <c r="F46" s="19">
        <v>63550</v>
      </c>
      <c r="G46" s="24">
        <v>9341.2099999999991</v>
      </c>
      <c r="H46" s="24">
        <v>0.53</v>
      </c>
      <c r="I46" s="31"/>
      <c r="J46" s="31"/>
      <c r="K46" s="35"/>
    </row>
    <row r="47" spans="2:11" x14ac:dyDescent="0.35">
      <c r="B47" s="8" t="s">
        <v>434</v>
      </c>
      <c r="C47" s="60" t="s">
        <v>435</v>
      </c>
      <c r="D47" s="54" t="s">
        <v>436</v>
      </c>
      <c r="E47" s="6" t="s">
        <v>135</v>
      </c>
      <c r="F47" s="19">
        <v>2628636</v>
      </c>
      <c r="G47" s="24">
        <v>8950.51</v>
      </c>
      <c r="H47" s="24">
        <v>0.51</v>
      </c>
      <c r="I47" s="31"/>
      <c r="J47" s="31"/>
      <c r="K47" s="35"/>
    </row>
    <row r="48" spans="2:11" x14ac:dyDescent="0.35">
      <c r="B48" s="8" t="s">
        <v>150</v>
      </c>
      <c r="C48" s="60" t="s">
        <v>151</v>
      </c>
      <c r="D48" s="54" t="s">
        <v>152</v>
      </c>
      <c r="E48" s="6" t="s">
        <v>153</v>
      </c>
      <c r="F48" s="19">
        <v>3300000</v>
      </c>
      <c r="G48" s="24">
        <v>8737.08</v>
      </c>
      <c r="H48" s="24">
        <v>0.49</v>
      </c>
      <c r="I48" s="31"/>
      <c r="J48" s="31"/>
      <c r="K48" s="35"/>
    </row>
    <row r="49" spans="2:11" x14ac:dyDescent="0.35">
      <c r="B49" s="8" t="s">
        <v>483</v>
      </c>
      <c r="C49" s="60" t="s">
        <v>484</v>
      </c>
      <c r="D49" s="54" t="s">
        <v>485</v>
      </c>
      <c r="E49" s="6" t="s">
        <v>72</v>
      </c>
      <c r="F49" s="19">
        <v>500000</v>
      </c>
      <c r="G49" s="24">
        <v>8736</v>
      </c>
      <c r="H49" s="24">
        <v>0.49</v>
      </c>
      <c r="I49" s="31"/>
      <c r="J49" s="31"/>
      <c r="K49" s="35"/>
    </row>
    <row r="50" spans="2:11" x14ac:dyDescent="0.35">
      <c r="B50" s="8" t="s">
        <v>2218</v>
      </c>
      <c r="C50" s="60" t="s">
        <v>2219</v>
      </c>
      <c r="D50" s="54" t="s">
        <v>2220</v>
      </c>
      <c r="E50" s="6" t="s">
        <v>54</v>
      </c>
      <c r="F50" s="19">
        <v>561076</v>
      </c>
      <c r="G50" s="24">
        <v>7015.13</v>
      </c>
      <c r="H50" s="24">
        <v>0.4</v>
      </c>
      <c r="I50" s="31"/>
      <c r="J50" s="31"/>
      <c r="K50" s="35"/>
    </row>
    <row r="51" spans="2:11" x14ac:dyDescent="0.35">
      <c r="B51" s="8" t="s">
        <v>406</v>
      </c>
      <c r="C51" s="60" t="s">
        <v>407</v>
      </c>
      <c r="D51" s="54" t="s">
        <v>408</v>
      </c>
      <c r="E51" s="6" t="s">
        <v>58</v>
      </c>
      <c r="F51" s="19">
        <v>465000</v>
      </c>
      <c r="G51" s="24">
        <v>6851.78</v>
      </c>
      <c r="H51" s="24">
        <v>0.39</v>
      </c>
      <c r="I51" s="31"/>
      <c r="J51" s="31"/>
      <c r="K51" s="35"/>
    </row>
    <row r="52" spans="2:11" x14ac:dyDescent="0.35">
      <c r="B52" s="8" t="s">
        <v>181</v>
      </c>
      <c r="C52" s="60" t="s">
        <v>182</v>
      </c>
      <c r="D52" s="54" t="s">
        <v>183</v>
      </c>
      <c r="E52" s="6" t="s">
        <v>184</v>
      </c>
      <c r="F52" s="19">
        <v>300000</v>
      </c>
      <c r="G52" s="24">
        <v>6288.6</v>
      </c>
      <c r="H52" s="24">
        <v>0.36</v>
      </c>
      <c r="I52" s="31"/>
      <c r="J52" s="31"/>
      <c r="K52" s="35"/>
    </row>
    <row r="53" spans="2:11" x14ac:dyDescent="0.35">
      <c r="B53" s="8" t="s">
        <v>599</v>
      </c>
      <c r="C53" s="60" t="s">
        <v>600</v>
      </c>
      <c r="D53" s="54" t="s">
        <v>601</v>
      </c>
      <c r="E53" s="6" t="s">
        <v>153</v>
      </c>
      <c r="F53" s="19">
        <v>5000000</v>
      </c>
      <c r="G53" s="24">
        <v>6114.5</v>
      </c>
      <c r="H53" s="24">
        <v>0.35</v>
      </c>
      <c r="I53" s="31"/>
      <c r="J53" s="31"/>
      <c r="K53" s="35"/>
    </row>
    <row r="54" spans="2:11" x14ac:dyDescent="0.35">
      <c r="B54" s="8" t="s">
        <v>315</v>
      </c>
      <c r="C54" s="60" t="s">
        <v>316</v>
      </c>
      <c r="D54" s="54" t="s">
        <v>317</v>
      </c>
      <c r="E54" s="6" t="s">
        <v>58</v>
      </c>
      <c r="F54" s="19">
        <v>3000000</v>
      </c>
      <c r="G54" s="24">
        <v>6019.5</v>
      </c>
      <c r="H54" s="24">
        <v>0.34</v>
      </c>
      <c r="I54" s="31"/>
      <c r="J54" s="31"/>
      <c r="K54" s="35"/>
    </row>
    <row r="55" spans="2:11" x14ac:dyDescent="0.35">
      <c r="B55" s="8" t="s">
        <v>2145</v>
      </c>
      <c r="C55" s="60" t="s">
        <v>2146</v>
      </c>
      <c r="D55" s="54" t="s">
        <v>2147</v>
      </c>
      <c r="E55" s="6" t="s">
        <v>76</v>
      </c>
      <c r="F55" s="19">
        <v>3338867</v>
      </c>
      <c r="G55" s="24">
        <v>6017.64</v>
      </c>
      <c r="H55" s="24">
        <v>0.34</v>
      </c>
      <c r="I55" s="31"/>
      <c r="J55" s="31"/>
      <c r="K55" s="35"/>
    </row>
    <row r="56" spans="2:11" x14ac:dyDescent="0.35">
      <c r="B56" s="8" t="s">
        <v>92</v>
      </c>
      <c r="C56" s="60" t="s">
        <v>93</v>
      </c>
      <c r="D56" s="54" t="s">
        <v>94</v>
      </c>
      <c r="E56" s="6" t="s">
        <v>58</v>
      </c>
      <c r="F56" s="19">
        <v>135247</v>
      </c>
      <c r="G56" s="24">
        <v>5774.51</v>
      </c>
      <c r="H56" s="24">
        <v>0.33</v>
      </c>
      <c r="I56" s="31"/>
      <c r="J56" s="31"/>
      <c r="K56" s="35"/>
    </row>
    <row r="57" spans="2:11" x14ac:dyDescent="0.35">
      <c r="B57" s="8" t="s">
        <v>140</v>
      </c>
      <c r="C57" s="60" t="s">
        <v>141</v>
      </c>
      <c r="D57" s="54" t="s">
        <v>142</v>
      </c>
      <c r="E57" s="6" t="s">
        <v>143</v>
      </c>
      <c r="F57" s="19">
        <v>1012032</v>
      </c>
      <c r="G57" s="24">
        <v>5200.33</v>
      </c>
      <c r="H57" s="24">
        <v>0.28999999999999998</v>
      </c>
      <c r="I57" s="31"/>
      <c r="J57" s="31"/>
      <c r="K57" s="35"/>
    </row>
    <row r="58" spans="2:11" x14ac:dyDescent="0.35">
      <c r="B58" s="8" t="s">
        <v>477</v>
      </c>
      <c r="C58" s="60" t="s">
        <v>478</v>
      </c>
      <c r="D58" s="54" t="s">
        <v>479</v>
      </c>
      <c r="E58" s="6" t="s">
        <v>76</v>
      </c>
      <c r="F58" s="19">
        <v>3044266</v>
      </c>
      <c r="G58" s="24">
        <v>4835.21</v>
      </c>
      <c r="H58" s="24">
        <v>0.27</v>
      </c>
      <c r="I58" s="31"/>
      <c r="J58" s="31"/>
      <c r="K58" s="35"/>
    </row>
    <row r="59" spans="2:11" x14ac:dyDescent="0.35">
      <c r="B59" s="8" t="s">
        <v>303</v>
      </c>
      <c r="C59" s="60" t="s">
        <v>304</v>
      </c>
      <c r="D59" s="54" t="s">
        <v>305</v>
      </c>
      <c r="E59" s="6" t="s">
        <v>184</v>
      </c>
      <c r="F59" s="19">
        <v>1000000</v>
      </c>
      <c r="G59" s="24">
        <v>4445</v>
      </c>
      <c r="H59" s="24">
        <v>0.25</v>
      </c>
      <c r="I59" s="31"/>
      <c r="J59" s="31"/>
      <c r="K59" s="35"/>
    </row>
    <row r="60" spans="2:11" x14ac:dyDescent="0.35">
      <c r="B60" s="8" t="s">
        <v>2221</v>
      </c>
      <c r="C60" s="60" t="s">
        <v>2222</v>
      </c>
      <c r="D60" s="54" t="s">
        <v>2223</v>
      </c>
      <c r="E60" s="6" t="s">
        <v>131</v>
      </c>
      <c r="F60" s="19">
        <v>227100</v>
      </c>
      <c r="G60" s="24">
        <v>4180.91</v>
      </c>
      <c r="H60" s="24">
        <v>0.24</v>
      </c>
      <c r="I60" s="31"/>
      <c r="J60" s="31"/>
      <c r="K60" s="35"/>
    </row>
    <row r="61" spans="2:11" x14ac:dyDescent="0.35">
      <c r="B61" s="8" t="s">
        <v>2224</v>
      </c>
      <c r="C61" s="60" t="s">
        <v>2225</v>
      </c>
      <c r="D61" s="54" t="s">
        <v>2226</v>
      </c>
      <c r="E61" s="6" t="s">
        <v>163</v>
      </c>
      <c r="F61" s="19">
        <v>711574</v>
      </c>
      <c r="G61" s="24">
        <v>4136.74</v>
      </c>
      <c r="H61" s="24">
        <v>0.23</v>
      </c>
      <c r="I61" s="31"/>
      <c r="J61" s="31"/>
      <c r="K61" s="35"/>
    </row>
    <row r="62" spans="2:11" x14ac:dyDescent="0.35">
      <c r="B62" s="8" t="s">
        <v>2227</v>
      </c>
      <c r="C62" s="60" t="s">
        <v>2228</v>
      </c>
      <c r="D62" s="54" t="s">
        <v>2229</v>
      </c>
      <c r="E62" s="6" t="s">
        <v>54</v>
      </c>
      <c r="F62" s="19">
        <v>3080630</v>
      </c>
      <c r="G62" s="24">
        <v>4135.75</v>
      </c>
      <c r="H62" s="24">
        <v>0.23</v>
      </c>
      <c r="I62" s="31"/>
      <c r="J62" s="31"/>
      <c r="K62" s="35"/>
    </row>
    <row r="63" spans="2:11" x14ac:dyDescent="0.35">
      <c r="B63" s="8" t="s">
        <v>55</v>
      </c>
      <c r="C63" s="60" t="s">
        <v>56</v>
      </c>
      <c r="D63" s="54" t="s">
        <v>57</v>
      </c>
      <c r="E63" s="6" t="s">
        <v>58</v>
      </c>
      <c r="F63" s="19">
        <v>349234</v>
      </c>
      <c r="G63" s="24">
        <v>4127.25</v>
      </c>
      <c r="H63" s="24">
        <v>0.23</v>
      </c>
      <c r="I63" s="31"/>
      <c r="J63" s="31"/>
      <c r="K63" s="35"/>
    </row>
    <row r="64" spans="2:11" x14ac:dyDescent="0.35">
      <c r="B64" s="8" t="s">
        <v>274</v>
      </c>
      <c r="C64" s="60" t="s">
        <v>275</v>
      </c>
      <c r="D64" s="54" t="s">
        <v>276</v>
      </c>
      <c r="E64" s="6" t="s">
        <v>207</v>
      </c>
      <c r="F64" s="19">
        <v>1935803</v>
      </c>
      <c r="G64" s="24">
        <v>4091.51</v>
      </c>
      <c r="H64" s="24">
        <v>0.23</v>
      </c>
      <c r="I64" s="31"/>
      <c r="J64" s="31"/>
      <c r="K64" s="35"/>
    </row>
    <row r="65" spans="2:11" x14ac:dyDescent="0.35">
      <c r="B65" s="8" t="s">
        <v>41</v>
      </c>
      <c r="C65" s="60" t="s">
        <v>42</v>
      </c>
      <c r="D65" s="54" t="s">
        <v>43</v>
      </c>
      <c r="E65" s="6" t="s">
        <v>44</v>
      </c>
      <c r="F65" s="19">
        <v>320000</v>
      </c>
      <c r="G65" s="24">
        <v>4042.88</v>
      </c>
      <c r="H65" s="24">
        <v>0.23</v>
      </c>
      <c r="I65" s="31"/>
      <c r="J65" s="31"/>
      <c r="K65" s="35"/>
    </row>
    <row r="66" spans="2:11" x14ac:dyDescent="0.35">
      <c r="B66" s="8" t="s">
        <v>1077</v>
      </c>
      <c r="C66" s="60" t="s">
        <v>1078</v>
      </c>
      <c r="D66" s="54" t="s">
        <v>1079</v>
      </c>
      <c r="E66" s="6" t="s">
        <v>143</v>
      </c>
      <c r="F66" s="19">
        <v>500000</v>
      </c>
      <c r="G66" s="24">
        <v>3989.5</v>
      </c>
      <c r="H66" s="24">
        <v>0.23</v>
      </c>
      <c r="I66" s="31"/>
      <c r="J66" s="31"/>
      <c r="K66" s="35"/>
    </row>
    <row r="67" spans="2:11" x14ac:dyDescent="0.35">
      <c r="B67" s="8" t="s">
        <v>403</v>
      </c>
      <c r="C67" s="60" t="s">
        <v>404</v>
      </c>
      <c r="D67" s="54" t="s">
        <v>405</v>
      </c>
      <c r="E67" s="6" t="s">
        <v>257</v>
      </c>
      <c r="F67" s="19">
        <v>160000</v>
      </c>
      <c r="G67" s="24">
        <v>3018.88</v>
      </c>
      <c r="H67" s="24">
        <v>0.17</v>
      </c>
      <c r="I67" s="31"/>
      <c r="J67" s="31"/>
      <c r="K67" s="35"/>
    </row>
    <row r="68" spans="2:11" x14ac:dyDescent="0.35">
      <c r="B68" s="8" t="s">
        <v>1080</v>
      </c>
      <c r="C68" s="60" t="s">
        <v>1081</v>
      </c>
      <c r="D68" s="54" t="s">
        <v>1082</v>
      </c>
      <c r="E68" s="6" t="s">
        <v>135</v>
      </c>
      <c r="F68" s="19">
        <v>829665</v>
      </c>
      <c r="G68" s="24">
        <v>2842.85</v>
      </c>
      <c r="H68" s="24">
        <v>0.16</v>
      </c>
      <c r="I68" s="31"/>
      <c r="J68" s="31"/>
      <c r="K68" s="35"/>
    </row>
    <row r="69" spans="2:11" x14ac:dyDescent="0.35">
      <c r="B69" s="8" t="s">
        <v>1886</v>
      </c>
      <c r="C69" s="60" t="s">
        <v>1887</v>
      </c>
      <c r="D69" s="54" t="s">
        <v>1888</v>
      </c>
      <c r="E69" s="6" t="s">
        <v>54</v>
      </c>
      <c r="F69" s="19">
        <v>800000</v>
      </c>
      <c r="G69" s="24">
        <v>2717.6</v>
      </c>
      <c r="H69" s="24">
        <v>0.15</v>
      </c>
      <c r="I69" s="31"/>
      <c r="J69" s="31"/>
      <c r="K69" s="35"/>
    </row>
    <row r="70" spans="2:11" x14ac:dyDescent="0.35">
      <c r="B70" s="8" t="s">
        <v>258</v>
      </c>
      <c r="C70" s="60" t="s">
        <v>259</v>
      </c>
      <c r="D70" s="54" t="s">
        <v>260</v>
      </c>
      <c r="E70" s="6" t="s">
        <v>119</v>
      </c>
      <c r="F70" s="19">
        <v>147079</v>
      </c>
      <c r="G70" s="24">
        <v>2575.06</v>
      </c>
      <c r="H70" s="24">
        <v>0.15</v>
      </c>
      <c r="I70" s="31"/>
      <c r="J70" s="31"/>
      <c r="K70" s="35"/>
    </row>
    <row r="71" spans="2:11" x14ac:dyDescent="0.35">
      <c r="B71" s="8" t="s">
        <v>1061</v>
      </c>
      <c r="C71" s="60" t="s">
        <v>1062</v>
      </c>
      <c r="D71" s="54" t="s">
        <v>1063</v>
      </c>
      <c r="E71" s="6" t="s">
        <v>250</v>
      </c>
      <c r="F71" s="19">
        <v>179171</v>
      </c>
      <c r="G71" s="24">
        <v>2375.09</v>
      </c>
      <c r="H71" s="24">
        <v>0.13</v>
      </c>
      <c r="I71" s="31"/>
      <c r="J71" s="31"/>
      <c r="K71" s="35"/>
    </row>
    <row r="72" spans="2:11" x14ac:dyDescent="0.35">
      <c r="B72" s="8" t="s">
        <v>440</v>
      </c>
      <c r="C72" s="60" t="s">
        <v>441</v>
      </c>
      <c r="D72" s="54" t="s">
        <v>442</v>
      </c>
      <c r="E72" s="6" t="s">
        <v>44</v>
      </c>
      <c r="F72" s="19">
        <v>3465000</v>
      </c>
      <c r="G72" s="24">
        <v>2316.35</v>
      </c>
      <c r="H72" s="24">
        <v>0.13</v>
      </c>
      <c r="I72" s="31"/>
      <c r="J72" s="31"/>
      <c r="K72" s="35"/>
    </row>
    <row r="73" spans="2:11" x14ac:dyDescent="0.35">
      <c r="B73" s="8" t="s">
        <v>583</v>
      </c>
      <c r="C73" s="60" t="s">
        <v>584</v>
      </c>
      <c r="D73" s="54" t="s">
        <v>585</v>
      </c>
      <c r="E73" s="6" t="s">
        <v>292</v>
      </c>
      <c r="F73" s="19">
        <v>50917</v>
      </c>
      <c r="G73" s="24">
        <v>2187.04</v>
      </c>
      <c r="H73" s="24">
        <v>0.12</v>
      </c>
      <c r="I73" s="31"/>
      <c r="J73" s="31"/>
      <c r="K73" s="35"/>
    </row>
    <row r="74" spans="2:11" x14ac:dyDescent="0.35">
      <c r="B74" s="8" t="s">
        <v>171</v>
      </c>
      <c r="C74" s="60" t="s">
        <v>172</v>
      </c>
      <c r="D74" s="54" t="s">
        <v>173</v>
      </c>
      <c r="E74" s="6" t="s">
        <v>127</v>
      </c>
      <c r="F74" s="19">
        <v>384295</v>
      </c>
      <c r="G74" s="24">
        <v>1839.24</v>
      </c>
      <c r="H74" s="24">
        <v>0.1</v>
      </c>
      <c r="I74" s="31"/>
      <c r="J74" s="31"/>
      <c r="K74" s="35"/>
    </row>
    <row r="75" spans="2:11" x14ac:dyDescent="0.35">
      <c r="B75" s="8" t="s">
        <v>2230</v>
      </c>
      <c r="C75" s="60" t="s">
        <v>2231</v>
      </c>
      <c r="D75" s="54" t="s">
        <v>2232</v>
      </c>
      <c r="E75" s="6" t="s">
        <v>153</v>
      </c>
      <c r="F75" s="19">
        <v>282904</v>
      </c>
      <c r="G75" s="24">
        <v>1743.96</v>
      </c>
      <c r="H75" s="24">
        <v>0.1</v>
      </c>
      <c r="I75" s="31"/>
      <c r="J75" s="31"/>
      <c r="K75" s="35"/>
    </row>
    <row r="76" spans="2:11" x14ac:dyDescent="0.35">
      <c r="B76" s="8" t="s">
        <v>240</v>
      </c>
      <c r="C76" s="60" t="s">
        <v>241</v>
      </c>
      <c r="D76" s="54" t="s">
        <v>242</v>
      </c>
      <c r="E76" s="6" t="s">
        <v>243</v>
      </c>
      <c r="F76" s="19">
        <v>41468</v>
      </c>
      <c r="G76" s="24">
        <v>1364.38</v>
      </c>
      <c r="H76" s="24">
        <v>0.08</v>
      </c>
      <c r="I76" s="31"/>
      <c r="J76" s="31"/>
      <c r="K76" s="35"/>
    </row>
    <row r="77" spans="2:11" x14ac:dyDescent="0.35">
      <c r="B77" s="8" t="s">
        <v>452</v>
      </c>
      <c r="C77" s="60" t="s">
        <v>453</v>
      </c>
      <c r="D77" s="54" t="s">
        <v>454</v>
      </c>
      <c r="E77" s="6" t="s">
        <v>455</v>
      </c>
      <c r="F77" s="19">
        <v>500000</v>
      </c>
      <c r="G77" s="24">
        <v>1329.55</v>
      </c>
      <c r="H77" s="24">
        <v>0.08</v>
      </c>
      <c r="I77" s="31"/>
      <c r="J77" s="31"/>
      <c r="K77" s="35"/>
    </row>
    <row r="78" spans="2:11" x14ac:dyDescent="0.35">
      <c r="B78" s="8" t="s">
        <v>971</v>
      </c>
      <c r="C78" s="60" t="s">
        <v>972</v>
      </c>
      <c r="D78" s="54" t="s">
        <v>973</v>
      </c>
      <c r="E78" s="6" t="s">
        <v>974</v>
      </c>
      <c r="F78" s="19">
        <v>75000</v>
      </c>
      <c r="G78" s="24">
        <v>801.68</v>
      </c>
      <c r="H78" s="24">
        <v>0.05</v>
      </c>
      <c r="I78" s="31"/>
      <c r="J78" s="31"/>
      <c r="K78" s="35"/>
    </row>
    <row r="79" spans="2:11" x14ac:dyDescent="0.35">
      <c r="B79" s="8" t="s">
        <v>2233</v>
      </c>
      <c r="C79" s="60" t="s">
        <v>2234</v>
      </c>
      <c r="D79" s="54" t="s">
        <v>2235</v>
      </c>
      <c r="E79" s="6" t="s">
        <v>84</v>
      </c>
      <c r="F79" s="19">
        <v>658724</v>
      </c>
      <c r="G79" s="24">
        <v>797.58</v>
      </c>
      <c r="H79" s="24">
        <v>0.05</v>
      </c>
      <c r="I79" s="31"/>
      <c r="J79" s="31"/>
      <c r="K79" s="35"/>
    </row>
    <row r="80" spans="2:11" x14ac:dyDescent="0.35">
      <c r="B80" s="8" t="s">
        <v>2078</v>
      </c>
      <c r="C80" s="60" t="s">
        <v>2079</v>
      </c>
      <c r="D80" s="54" t="s">
        <v>2080</v>
      </c>
      <c r="E80" s="6" t="s">
        <v>153</v>
      </c>
      <c r="F80" s="19">
        <v>497442</v>
      </c>
      <c r="G80" s="24">
        <v>754.42</v>
      </c>
      <c r="H80" s="24">
        <v>0.04</v>
      </c>
      <c r="I80" s="31"/>
      <c r="J80" s="31"/>
      <c r="K80" s="35"/>
    </row>
    <row r="81" spans="1:11" x14ac:dyDescent="0.35">
      <c r="B81" s="8" t="s">
        <v>339</v>
      </c>
      <c r="C81" s="60" t="s">
        <v>340</v>
      </c>
      <c r="D81" s="54" t="s">
        <v>341</v>
      </c>
      <c r="E81" s="6" t="s">
        <v>76</v>
      </c>
      <c r="F81" s="19">
        <v>22541</v>
      </c>
      <c r="G81" s="24">
        <v>66.88</v>
      </c>
      <c r="H81" s="24" t="s">
        <v>4856</v>
      </c>
      <c r="I81" s="31"/>
      <c r="J81" s="31"/>
      <c r="K81" s="35"/>
    </row>
    <row r="82" spans="1:11" x14ac:dyDescent="0.35">
      <c r="C82" s="58" t="s">
        <v>185</v>
      </c>
      <c r="D82" s="54"/>
      <c r="E82" s="6"/>
      <c r="F82" s="19"/>
      <c r="G82" s="25">
        <v>802518.04</v>
      </c>
      <c r="H82" s="25">
        <v>45.41</v>
      </c>
      <c r="I82" s="31"/>
      <c r="J82" s="31"/>
      <c r="K82" s="35"/>
    </row>
    <row r="83" spans="1:11" x14ac:dyDescent="0.35">
      <c r="C83" s="57"/>
      <c r="D83" s="54"/>
      <c r="E83" s="6"/>
      <c r="F83" s="19"/>
      <c r="G83" s="24"/>
      <c r="H83" s="24"/>
      <c r="I83" s="31"/>
      <c r="J83" s="31"/>
      <c r="K83" s="35"/>
    </row>
    <row r="84" spans="1:11" x14ac:dyDescent="0.35">
      <c r="C84" s="59" t="s">
        <v>1116</v>
      </c>
      <c r="D84" s="54"/>
      <c r="E84" s="6"/>
      <c r="F84" s="19"/>
      <c r="G84" s="24"/>
      <c r="H84" s="24"/>
      <c r="I84" s="31"/>
      <c r="J84" s="31"/>
      <c r="K84" s="35"/>
    </row>
    <row r="85" spans="1:11" x14ac:dyDescent="0.35">
      <c r="B85" s="8" t="s">
        <v>1234</v>
      </c>
      <c r="C85" s="60" t="s">
        <v>1235</v>
      </c>
      <c r="D85" s="54" t="s">
        <v>1236</v>
      </c>
      <c r="E85" s="6" t="s">
        <v>135</v>
      </c>
      <c r="F85" s="19">
        <v>15164234</v>
      </c>
      <c r="G85" s="24">
        <v>49423.27</v>
      </c>
      <c r="H85" s="24">
        <v>2.8</v>
      </c>
      <c r="I85" s="31"/>
      <c r="J85" s="31"/>
      <c r="K85" s="35"/>
    </row>
    <row r="86" spans="1:11" x14ac:dyDescent="0.35">
      <c r="B86" s="8" t="s">
        <v>1117</v>
      </c>
      <c r="C86" s="60" t="s">
        <v>1118</v>
      </c>
      <c r="D86" s="54" t="s">
        <v>1119</v>
      </c>
      <c r="E86" s="6" t="s">
        <v>135</v>
      </c>
      <c r="F86" s="19">
        <v>4900000</v>
      </c>
      <c r="G86" s="24">
        <v>20813.240000000002</v>
      </c>
      <c r="H86" s="24">
        <v>1.18</v>
      </c>
      <c r="I86" s="31"/>
      <c r="J86" s="31"/>
      <c r="K86" s="35"/>
    </row>
    <row r="87" spans="1:11" x14ac:dyDescent="0.35">
      <c r="C87" s="58" t="s">
        <v>185</v>
      </c>
      <c r="D87" s="54"/>
      <c r="E87" s="6"/>
      <c r="F87" s="19"/>
      <c r="G87" s="25">
        <v>70236.509999999995</v>
      </c>
      <c r="H87" s="25">
        <v>3.98</v>
      </c>
      <c r="I87" s="31"/>
      <c r="J87" s="31"/>
      <c r="K87" s="35"/>
    </row>
    <row r="88" spans="1:11" x14ac:dyDescent="0.35">
      <c r="C88" s="57"/>
      <c r="D88" s="54"/>
      <c r="E88" s="6"/>
      <c r="F88" s="19"/>
      <c r="G88" s="24"/>
      <c r="H88" s="24"/>
      <c r="I88" s="31"/>
      <c r="J88" s="31"/>
      <c r="K88" s="35"/>
    </row>
    <row r="89" spans="1:11" x14ac:dyDescent="0.35">
      <c r="C89" s="58" t="s">
        <v>3</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4</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5</v>
      </c>
      <c r="D93" s="54"/>
      <c r="E93" s="6"/>
      <c r="F93" s="19"/>
      <c r="G93" s="24"/>
      <c r="H93" s="24"/>
      <c r="I93" s="31"/>
      <c r="J93" s="31"/>
      <c r="K93" s="35"/>
    </row>
    <row r="94" spans="1:11" x14ac:dyDescent="0.35">
      <c r="C94" s="59" t="s">
        <v>6</v>
      </c>
      <c r="D94" s="54"/>
      <c r="E94" s="6"/>
      <c r="F94" s="19"/>
      <c r="G94" s="24"/>
      <c r="H94" s="24"/>
      <c r="I94" s="31"/>
      <c r="J94" s="31"/>
      <c r="K94" s="35"/>
    </row>
    <row r="95" spans="1:11" x14ac:dyDescent="0.35">
      <c r="C95" s="59" t="s">
        <v>641</v>
      </c>
      <c r="D95" s="54"/>
      <c r="E95" s="6"/>
      <c r="F95" s="19"/>
      <c r="G95" s="24"/>
      <c r="H95" s="24"/>
      <c r="I95" s="31"/>
      <c r="J95" s="31"/>
      <c r="K95" s="35"/>
    </row>
    <row r="96" spans="1:11" x14ac:dyDescent="0.35">
      <c r="B96" s="8" t="s">
        <v>841</v>
      </c>
      <c r="C96" s="60" t="s">
        <v>575</v>
      </c>
      <c r="D96" s="54" t="s">
        <v>842</v>
      </c>
      <c r="E96" s="6" t="s">
        <v>644</v>
      </c>
      <c r="F96" s="19">
        <v>30000</v>
      </c>
      <c r="G96" s="24">
        <v>29776.14</v>
      </c>
      <c r="H96" s="24">
        <v>1.69</v>
      </c>
      <c r="I96" s="31">
        <v>8.7368000000000006</v>
      </c>
      <c r="J96" s="31"/>
      <c r="K96" s="35" t="s">
        <v>645</v>
      </c>
    </row>
    <row r="97" spans="2:11" x14ac:dyDescent="0.35">
      <c r="B97" s="8" t="s">
        <v>1901</v>
      </c>
      <c r="C97" s="60" t="s">
        <v>417</v>
      </c>
      <c r="D97" s="54" t="s">
        <v>1902</v>
      </c>
      <c r="E97" s="6" t="s">
        <v>677</v>
      </c>
      <c r="F97" s="19">
        <v>20000</v>
      </c>
      <c r="G97" s="24">
        <v>20216.240000000002</v>
      </c>
      <c r="H97" s="24">
        <v>1.1399999999999999</v>
      </c>
      <c r="I97" s="31">
        <v>8.7944999999999993</v>
      </c>
      <c r="J97" s="31"/>
      <c r="K97" s="35" t="s">
        <v>645</v>
      </c>
    </row>
    <row r="98" spans="2:11" x14ac:dyDescent="0.35">
      <c r="B98" s="8" t="s">
        <v>688</v>
      </c>
      <c r="C98" s="60" t="s">
        <v>689</v>
      </c>
      <c r="D98" s="54" t="s">
        <v>690</v>
      </c>
      <c r="E98" s="6" t="s">
        <v>644</v>
      </c>
      <c r="F98" s="19">
        <v>20000</v>
      </c>
      <c r="G98" s="24">
        <v>20050.86</v>
      </c>
      <c r="H98" s="24">
        <v>1.1299999999999999</v>
      </c>
      <c r="I98" s="31">
        <v>8.3350000000000009</v>
      </c>
      <c r="J98" s="31"/>
      <c r="K98" s="35" t="s">
        <v>645</v>
      </c>
    </row>
    <row r="99" spans="2:11" x14ac:dyDescent="0.35">
      <c r="B99" s="8" t="s">
        <v>1259</v>
      </c>
      <c r="C99" s="60" t="s">
        <v>735</v>
      </c>
      <c r="D99" s="54" t="s">
        <v>1260</v>
      </c>
      <c r="E99" s="6" t="s">
        <v>653</v>
      </c>
      <c r="F99" s="19">
        <v>20000</v>
      </c>
      <c r="G99" s="24">
        <v>19830.64</v>
      </c>
      <c r="H99" s="24">
        <v>1.1200000000000001</v>
      </c>
      <c r="I99" s="31">
        <v>7.44</v>
      </c>
      <c r="J99" s="31"/>
      <c r="K99" s="35"/>
    </row>
    <row r="100" spans="2:11" x14ac:dyDescent="0.35">
      <c r="B100" s="8" t="s">
        <v>1903</v>
      </c>
      <c r="C100" s="60" t="s">
        <v>820</v>
      </c>
      <c r="D100" s="54" t="s">
        <v>1904</v>
      </c>
      <c r="E100" s="6" t="s">
        <v>653</v>
      </c>
      <c r="F100" s="19">
        <v>20000</v>
      </c>
      <c r="G100" s="24">
        <v>19764.48</v>
      </c>
      <c r="H100" s="24">
        <v>1.1200000000000001</v>
      </c>
      <c r="I100" s="31">
        <v>7.6765999999999996</v>
      </c>
      <c r="J100" s="31"/>
      <c r="K100" s="35" t="s">
        <v>645</v>
      </c>
    </row>
    <row r="101" spans="2:11" x14ac:dyDescent="0.35">
      <c r="B101" s="8" t="s">
        <v>654</v>
      </c>
      <c r="C101" s="60" t="s">
        <v>655</v>
      </c>
      <c r="D101" s="54" t="s">
        <v>656</v>
      </c>
      <c r="E101" s="6" t="s">
        <v>657</v>
      </c>
      <c r="F101" s="19">
        <v>17500</v>
      </c>
      <c r="G101" s="24">
        <v>18290.16</v>
      </c>
      <c r="H101" s="24">
        <v>1.04</v>
      </c>
      <c r="I101" s="31">
        <v>10.17</v>
      </c>
      <c r="J101" s="31"/>
      <c r="K101" s="35" t="s">
        <v>645</v>
      </c>
    </row>
    <row r="102" spans="2:11" x14ac:dyDescent="0.35">
      <c r="B102" s="8" t="s">
        <v>713</v>
      </c>
      <c r="C102" s="60" t="s">
        <v>714</v>
      </c>
      <c r="D102" s="54" t="s">
        <v>715</v>
      </c>
      <c r="E102" s="6" t="s">
        <v>653</v>
      </c>
      <c r="F102" s="19">
        <v>17500</v>
      </c>
      <c r="G102" s="24">
        <v>17866.240000000002</v>
      </c>
      <c r="H102" s="24">
        <v>1.01</v>
      </c>
      <c r="I102" s="31">
        <v>8.0150000000000006</v>
      </c>
      <c r="J102" s="31"/>
      <c r="K102" s="35" t="s">
        <v>645</v>
      </c>
    </row>
    <row r="103" spans="2:11" x14ac:dyDescent="0.35">
      <c r="B103" s="8" t="s">
        <v>1832</v>
      </c>
      <c r="C103" s="60" t="s">
        <v>1833</v>
      </c>
      <c r="D103" s="54" t="s">
        <v>1834</v>
      </c>
      <c r="E103" s="6" t="s">
        <v>724</v>
      </c>
      <c r="F103" s="19">
        <v>16000</v>
      </c>
      <c r="G103" s="24">
        <v>16017.92</v>
      </c>
      <c r="H103" s="24">
        <v>0.91</v>
      </c>
      <c r="I103" s="31">
        <v>7.2201000000000004</v>
      </c>
      <c r="J103" s="31"/>
      <c r="K103" s="35" t="s">
        <v>645</v>
      </c>
    </row>
    <row r="104" spans="2:11" x14ac:dyDescent="0.35">
      <c r="B104" s="8" t="s">
        <v>1911</v>
      </c>
      <c r="C104" s="60" t="s">
        <v>450</v>
      </c>
      <c r="D104" s="54" t="s">
        <v>1912</v>
      </c>
      <c r="E104" s="6" t="s">
        <v>670</v>
      </c>
      <c r="F104" s="19">
        <v>15000</v>
      </c>
      <c r="G104" s="24">
        <v>15019.95</v>
      </c>
      <c r="H104" s="24">
        <v>0.85</v>
      </c>
      <c r="I104" s="31">
        <v>8.4149999999999991</v>
      </c>
      <c r="J104" s="31"/>
      <c r="K104" s="35"/>
    </row>
    <row r="105" spans="2:11" x14ac:dyDescent="0.35">
      <c r="B105" s="8" t="s">
        <v>721</v>
      </c>
      <c r="C105" s="60" t="s">
        <v>722</v>
      </c>
      <c r="D105" s="54" t="s">
        <v>723</v>
      </c>
      <c r="E105" s="6" t="s">
        <v>724</v>
      </c>
      <c r="F105" s="19">
        <v>15000</v>
      </c>
      <c r="G105" s="24">
        <v>15019.74</v>
      </c>
      <c r="H105" s="24">
        <v>0.85</v>
      </c>
      <c r="I105" s="31">
        <v>8.5798000000000005</v>
      </c>
      <c r="J105" s="31"/>
      <c r="K105" s="35" t="s">
        <v>645</v>
      </c>
    </row>
    <row r="106" spans="2:11" x14ac:dyDescent="0.35">
      <c r="B106" s="8" t="s">
        <v>743</v>
      </c>
      <c r="C106" s="60" t="s">
        <v>450</v>
      </c>
      <c r="D106" s="54" t="s">
        <v>744</v>
      </c>
      <c r="E106" s="6" t="s">
        <v>670</v>
      </c>
      <c r="F106" s="19">
        <v>15000</v>
      </c>
      <c r="G106" s="24">
        <v>14988.8</v>
      </c>
      <c r="H106" s="24">
        <v>0.85</v>
      </c>
      <c r="I106" s="31">
        <v>8.4</v>
      </c>
      <c r="J106" s="31"/>
      <c r="K106" s="35" t="s">
        <v>645</v>
      </c>
    </row>
    <row r="107" spans="2:11" x14ac:dyDescent="0.35">
      <c r="B107" s="8" t="s">
        <v>1631</v>
      </c>
      <c r="C107" s="60" t="s">
        <v>823</v>
      </c>
      <c r="D107" s="54" t="s">
        <v>1632</v>
      </c>
      <c r="E107" s="6" t="s">
        <v>1126</v>
      </c>
      <c r="F107" s="19">
        <v>15000</v>
      </c>
      <c r="G107" s="24">
        <v>14983.4</v>
      </c>
      <c r="H107" s="24">
        <v>0.85</v>
      </c>
      <c r="I107" s="31">
        <v>7.58</v>
      </c>
      <c r="J107" s="31"/>
      <c r="K107" s="35"/>
    </row>
    <row r="108" spans="2:11" x14ac:dyDescent="0.35">
      <c r="B108" s="8" t="s">
        <v>760</v>
      </c>
      <c r="C108" s="60" t="s">
        <v>714</v>
      </c>
      <c r="D108" s="54" t="s">
        <v>761</v>
      </c>
      <c r="E108" s="6" t="s">
        <v>653</v>
      </c>
      <c r="F108" s="19">
        <v>15000</v>
      </c>
      <c r="G108" s="24">
        <v>14820.12</v>
      </c>
      <c r="H108" s="24">
        <v>0.84</v>
      </c>
      <c r="I108" s="31">
        <v>7.9450000000000003</v>
      </c>
      <c r="J108" s="31"/>
      <c r="K108" s="35" t="s">
        <v>645</v>
      </c>
    </row>
    <row r="109" spans="2:11" x14ac:dyDescent="0.35">
      <c r="B109" s="8" t="s">
        <v>2236</v>
      </c>
      <c r="C109" s="60" t="s">
        <v>417</v>
      </c>
      <c r="D109" s="54" t="s">
        <v>2237</v>
      </c>
      <c r="E109" s="6" t="s">
        <v>677</v>
      </c>
      <c r="F109" s="19">
        <v>12500</v>
      </c>
      <c r="G109" s="24">
        <v>12559.68</v>
      </c>
      <c r="H109" s="24">
        <v>0.71</v>
      </c>
      <c r="I109" s="31">
        <v>8.0686999999999998</v>
      </c>
      <c r="J109" s="31"/>
      <c r="K109" s="35" t="s">
        <v>645</v>
      </c>
    </row>
    <row r="110" spans="2:11" x14ac:dyDescent="0.35">
      <c r="B110" s="8" t="s">
        <v>1257</v>
      </c>
      <c r="C110" s="60" t="s">
        <v>844</v>
      </c>
      <c r="D110" s="54" t="s">
        <v>1258</v>
      </c>
      <c r="E110" s="6" t="s">
        <v>724</v>
      </c>
      <c r="F110" s="19">
        <v>12500</v>
      </c>
      <c r="G110" s="24">
        <v>12474.35</v>
      </c>
      <c r="H110" s="24">
        <v>0.71</v>
      </c>
      <c r="I110" s="31">
        <v>9.4612999999999996</v>
      </c>
      <c r="J110" s="31"/>
      <c r="K110" s="35" t="s">
        <v>645</v>
      </c>
    </row>
    <row r="111" spans="2:11" x14ac:dyDescent="0.35">
      <c r="B111" s="8" t="s">
        <v>849</v>
      </c>
      <c r="C111" s="60" t="s">
        <v>850</v>
      </c>
      <c r="D111" s="54" t="s">
        <v>851</v>
      </c>
      <c r="E111" s="6" t="s">
        <v>644</v>
      </c>
      <c r="F111" s="19">
        <v>12000</v>
      </c>
      <c r="G111" s="24">
        <v>12045.06</v>
      </c>
      <c r="H111" s="24">
        <v>0.68</v>
      </c>
      <c r="I111" s="31">
        <v>8.43</v>
      </c>
      <c r="J111" s="31"/>
      <c r="K111" s="35" t="s">
        <v>645</v>
      </c>
    </row>
    <row r="112" spans="2:11" x14ac:dyDescent="0.35">
      <c r="B112" s="8" t="s">
        <v>1913</v>
      </c>
      <c r="C112" s="60" t="s">
        <v>1466</v>
      </c>
      <c r="D112" s="54" t="s">
        <v>1914</v>
      </c>
      <c r="E112" s="6" t="s">
        <v>1276</v>
      </c>
      <c r="F112" s="19">
        <v>10500</v>
      </c>
      <c r="G112" s="24">
        <v>10525.77</v>
      </c>
      <c r="H112" s="24">
        <v>0.6</v>
      </c>
      <c r="I112" s="31">
        <v>7.77</v>
      </c>
      <c r="J112" s="31"/>
      <c r="K112" s="35" t="s">
        <v>645</v>
      </c>
    </row>
    <row r="113" spans="2:11" x14ac:dyDescent="0.35">
      <c r="B113" s="8" t="s">
        <v>2238</v>
      </c>
      <c r="C113" s="60" t="s">
        <v>1909</v>
      </c>
      <c r="D113" s="54" t="s">
        <v>2239</v>
      </c>
      <c r="E113" s="6" t="s">
        <v>670</v>
      </c>
      <c r="F113" s="19">
        <v>10000</v>
      </c>
      <c r="G113" s="24">
        <v>10002.85</v>
      </c>
      <c r="H113" s="24">
        <v>0.56999999999999995</v>
      </c>
      <c r="I113" s="31">
        <v>8.0749999999999993</v>
      </c>
      <c r="J113" s="31"/>
      <c r="K113" s="35" t="s">
        <v>645</v>
      </c>
    </row>
    <row r="114" spans="2:11" x14ac:dyDescent="0.35">
      <c r="B114" s="8" t="s">
        <v>2240</v>
      </c>
      <c r="C114" s="60" t="s">
        <v>844</v>
      </c>
      <c r="D114" s="54" t="s">
        <v>2241</v>
      </c>
      <c r="E114" s="6" t="s">
        <v>724</v>
      </c>
      <c r="F114" s="19">
        <v>10000</v>
      </c>
      <c r="G114" s="24">
        <v>9996.2199999999993</v>
      </c>
      <c r="H114" s="24">
        <v>0.56999999999999995</v>
      </c>
      <c r="I114" s="31">
        <v>9.4148999999999994</v>
      </c>
      <c r="J114" s="31"/>
      <c r="K114" s="35" t="s">
        <v>645</v>
      </c>
    </row>
    <row r="115" spans="2:11" x14ac:dyDescent="0.35">
      <c r="B115" s="8" t="s">
        <v>1181</v>
      </c>
      <c r="C115" s="60" t="s">
        <v>823</v>
      </c>
      <c r="D115" s="54" t="s">
        <v>1182</v>
      </c>
      <c r="E115" s="6" t="s">
        <v>653</v>
      </c>
      <c r="F115" s="19">
        <v>10000</v>
      </c>
      <c r="G115" s="24">
        <v>9952.25</v>
      </c>
      <c r="H115" s="24">
        <v>0.56000000000000005</v>
      </c>
      <c r="I115" s="31">
        <v>7.6764999999999999</v>
      </c>
      <c r="J115" s="31"/>
      <c r="K115" s="35"/>
    </row>
    <row r="116" spans="2:11" x14ac:dyDescent="0.35">
      <c r="B116" s="8" t="s">
        <v>1835</v>
      </c>
      <c r="C116" s="60" t="s">
        <v>823</v>
      </c>
      <c r="D116" s="54" t="s">
        <v>1836</v>
      </c>
      <c r="E116" s="6" t="s">
        <v>653</v>
      </c>
      <c r="F116" s="19">
        <v>10000</v>
      </c>
      <c r="G116" s="24">
        <v>9930.35</v>
      </c>
      <c r="H116" s="24">
        <v>0.56000000000000005</v>
      </c>
      <c r="I116" s="31">
        <v>7.7042000000000002</v>
      </c>
      <c r="J116" s="31"/>
      <c r="K116" s="35"/>
    </row>
    <row r="117" spans="2:11" x14ac:dyDescent="0.35">
      <c r="B117" s="8" t="s">
        <v>843</v>
      </c>
      <c r="C117" s="60" t="s">
        <v>844</v>
      </c>
      <c r="D117" s="54" t="s">
        <v>845</v>
      </c>
      <c r="E117" s="6" t="s">
        <v>724</v>
      </c>
      <c r="F117" s="19">
        <v>8000</v>
      </c>
      <c r="G117" s="24">
        <v>7895.82</v>
      </c>
      <c r="H117" s="24">
        <v>0.45</v>
      </c>
      <c r="I117" s="31">
        <v>9.5862999999999996</v>
      </c>
      <c r="J117" s="31"/>
      <c r="K117" s="35" t="s">
        <v>645</v>
      </c>
    </row>
    <row r="118" spans="2:11" x14ac:dyDescent="0.35">
      <c r="B118" s="8" t="s">
        <v>1936</v>
      </c>
      <c r="C118" s="60" t="s">
        <v>450</v>
      </c>
      <c r="D118" s="54" t="s">
        <v>1937</v>
      </c>
      <c r="E118" s="6" t="s">
        <v>670</v>
      </c>
      <c r="F118" s="19">
        <v>7500</v>
      </c>
      <c r="G118" s="24">
        <v>7541.1</v>
      </c>
      <c r="H118" s="24">
        <v>0.43</v>
      </c>
      <c r="I118" s="31">
        <v>8.1974999999999998</v>
      </c>
      <c r="J118" s="31"/>
      <c r="K118" s="35" t="s">
        <v>645</v>
      </c>
    </row>
    <row r="119" spans="2:11" x14ac:dyDescent="0.35">
      <c r="B119" s="8" t="s">
        <v>2242</v>
      </c>
      <c r="C119" s="60" t="s">
        <v>2243</v>
      </c>
      <c r="D119" s="54" t="s">
        <v>2244</v>
      </c>
      <c r="E119" s="6" t="s">
        <v>653</v>
      </c>
      <c r="F119" s="19">
        <v>5000</v>
      </c>
      <c r="G119" s="24">
        <v>5027.4799999999996</v>
      </c>
      <c r="H119" s="24">
        <v>0.28000000000000003</v>
      </c>
      <c r="I119" s="31">
        <v>7.4850000000000003</v>
      </c>
      <c r="J119" s="31"/>
      <c r="K119" s="35"/>
    </row>
    <row r="120" spans="2:11" x14ac:dyDescent="0.35">
      <c r="B120" s="8" t="s">
        <v>2245</v>
      </c>
      <c r="C120" s="60" t="s">
        <v>857</v>
      </c>
      <c r="D120" s="54" t="s">
        <v>2246</v>
      </c>
      <c r="E120" s="6" t="s">
        <v>859</v>
      </c>
      <c r="F120" s="19">
        <v>5000</v>
      </c>
      <c r="G120" s="24">
        <v>5011.58</v>
      </c>
      <c r="H120" s="24">
        <v>0.28000000000000003</v>
      </c>
      <c r="I120" s="31">
        <v>8.5350000000000001</v>
      </c>
      <c r="J120" s="31"/>
      <c r="K120" s="35" t="s">
        <v>645</v>
      </c>
    </row>
    <row r="121" spans="2:11" x14ac:dyDescent="0.35">
      <c r="B121" s="8" t="s">
        <v>2247</v>
      </c>
      <c r="C121" s="60" t="s">
        <v>2248</v>
      </c>
      <c r="D121" s="54" t="s">
        <v>2249</v>
      </c>
      <c r="E121" s="6" t="s">
        <v>653</v>
      </c>
      <c r="F121" s="19">
        <v>5000</v>
      </c>
      <c r="G121" s="24">
        <v>5010.7</v>
      </c>
      <c r="H121" s="24">
        <v>0.28000000000000003</v>
      </c>
      <c r="I121" s="31">
        <v>7.8449999999999998</v>
      </c>
      <c r="J121" s="31"/>
      <c r="K121" s="35" t="s">
        <v>645</v>
      </c>
    </row>
    <row r="122" spans="2:11" x14ac:dyDescent="0.35">
      <c r="B122" s="8" t="s">
        <v>2250</v>
      </c>
      <c r="C122" s="60" t="s">
        <v>820</v>
      </c>
      <c r="D122" s="54" t="s">
        <v>2251</v>
      </c>
      <c r="E122" s="6" t="s">
        <v>653</v>
      </c>
      <c r="F122" s="19">
        <v>5000</v>
      </c>
      <c r="G122" s="24">
        <v>4982.51</v>
      </c>
      <c r="H122" s="24">
        <v>0.28000000000000003</v>
      </c>
      <c r="I122" s="31">
        <v>7.6349999999999998</v>
      </c>
      <c r="J122" s="31"/>
      <c r="K122" s="35" t="s">
        <v>645</v>
      </c>
    </row>
    <row r="123" spans="2:11" x14ac:dyDescent="0.35">
      <c r="B123" s="8" t="s">
        <v>863</v>
      </c>
      <c r="C123" s="60" t="s">
        <v>864</v>
      </c>
      <c r="D123" s="54" t="s">
        <v>865</v>
      </c>
      <c r="E123" s="6" t="s">
        <v>644</v>
      </c>
      <c r="F123" s="19">
        <v>4500</v>
      </c>
      <c r="G123" s="24">
        <v>4445.25</v>
      </c>
      <c r="H123" s="24">
        <v>0.25</v>
      </c>
      <c r="I123" s="31">
        <v>8.4649999999999999</v>
      </c>
      <c r="J123" s="31"/>
      <c r="K123" s="35" t="s">
        <v>645</v>
      </c>
    </row>
    <row r="124" spans="2:11" x14ac:dyDescent="0.35">
      <c r="B124" s="8" t="s">
        <v>866</v>
      </c>
      <c r="C124" s="60" t="s">
        <v>864</v>
      </c>
      <c r="D124" s="54" t="s">
        <v>867</v>
      </c>
      <c r="E124" s="6" t="s">
        <v>644</v>
      </c>
      <c r="F124" s="19">
        <v>4500</v>
      </c>
      <c r="G124" s="24">
        <v>4436.88</v>
      </c>
      <c r="H124" s="24">
        <v>0.25</v>
      </c>
      <c r="I124" s="31">
        <v>8.4700000000000006</v>
      </c>
      <c r="J124" s="31"/>
      <c r="K124" s="35" t="s">
        <v>645</v>
      </c>
    </row>
    <row r="125" spans="2:11" x14ac:dyDescent="0.35">
      <c r="B125" s="8" t="s">
        <v>868</v>
      </c>
      <c r="C125" s="60" t="s">
        <v>864</v>
      </c>
      <c r="D125" s="54" t="s">
        <v>869</v>
      </c>
      <c r="E125" s="6" t="s">
        <v>644</v>
      </c>
      <c r="F125" s="19">
        <v>4500</v>
      </c>
      <c r="G125" s="24">
        <v>4420.51</v>
      </c>
      <c r="H125" s="24">
        <v>0.25</v>
      </c>
      <c r="I125" s="31">
        <v>8.5500000000000007</v>
      </c>
      <c r="J125" s="31"/>
      <c r="K125" s="35" t="s">
        <v>645</v>
      </c>
    </row>
    <row r="126" spans="2:11" x14ac:dyDescent="0.35">
      <c r="B126" s="8" t="s">
        <v>870</v>
      </c>
      <c r="C126" s="60" t="s">
        <v>864</v>
      </c>
      <c r="D126" s="54" t="s">
        <v>871</v>
      </c>
      <c r="E126" s="6" t="s">
        <v>644</v>
      </c>
      <c r="F126" s="19">
        <v>4500</v>
      </c>
      <c r="G126" s="24">
        <v>4414.66</v>
      </c>
      <c r="H126" s="24">
        <v>0.25</v>
      </c>
      <c r="I126" s="31">
        <v>8.5518999999999998</v>
      </c>
      <c r="J126" s="31"/>
      <c r="K126" s="35" t="s">
        <v>645</v>
      </c>
    </row>
    <row r="127" spans="2:11" x14ac:dyDescent="0.35">
      <c r="B127" s="8" t="s">
        <v>2252</v>
      </c>
      <c r="C127" s="60" t="s">
        <v>219</v>
      </c>
      <c r="D127" s="54" t="s">
        <v>2253</v>
      </c>
      <c r="E127" s="6" t="s">
        <v>670</v>
      </c>
      <c r="F127" s="19">
        <v>4000</v>
      </c>
      <c r="G127" s="24">
        <v>4011.29</v>
      </c>
      <c r="H127" s="24">
        <v>0.23</v>
      </c>
      <c r="I127" s="31">
        <v>7.8</v>
      </c>
      <c r="J127" s="31"/>
      <c r="K127" s="35" t="s">
        <v>645</v>
      </c>
    </row>
    <row r="128" spans="2:11" x14ac:dyDescent="0.35">
      <c r="B128" s="8" t="s">
        <v>2254</v>
      </c>
      <c r="C128" s="60" t="s">
        <v>2243</v>
      </c>
      <c r="D128" s="54" t="s">
        <v>2255</v>
      </c>
      <c r="E128" s="6" t="s">
        <v>653</v>
      </c>
      <c r="F128" s="19">
        <v>2500</v>
      </c>
      <c r="G128" s="24">
        <v>2530.75</v>
      </c>
      <c r="H128" s="24">
        <v>0.14000000000000001</v>
      </c>
      <c r="I128" s="31">
        <v>7.89</v>
      </c>
      <c r="J128" s="31"/>
      <c r="K128" s="35" t="s">
        <v>645</v>
      </c>
    </row>
    <row r="129" spans="2:11" x14ac:dyDescent="0.35">
      <c r="B129" s="8" t="s">
        <v>762</v>
      </c>
      <c r="C129" s="60" t="s">
        <v>722</v>
      </c>
      <c r="D129" s="54" t="s">
        <v>763</v>
      </c>
      <c r="E129" s="6" t="s">
        <v>724</v>
      </c>
      <c r="F129" s="19">
        <v>2500</v>
      </c>
      <c r="G129" s="24">
        <v>2501.69</v>
      </c>
      <c r="H129" s="24">
        <v>0.14000000000000001</v>
      </c>
      <c r="I129" s="31">
        <v>8.4975000000000005</v>
      </c>
      <c r="J129" s="31"/>
      <c r="K129" s="35" t="s">
        <v>645</v>
      </c>
    </row>
    <row r="130" spans="2:11" x14ac:dyDescent="0.35">
      <c r="B130" s="8" t="s">
        <v>2256</v>
      </c>
      <c r="C130" s="60" t="s">
        <v>861</v>
      </c>
      <c r="D130" s="54" t="s">
        <v>2257</v>
      </c>
      <c r="E130" s="6" t="s">
        <v>1276</v>
      </c>
      <c r="F130" s="19">
        <v>1800</v>
      </c>
      <c r="G130" s="24">
        <v>1801.38</v>
      </c>
      <c r="H130" s="24">
        <v>0.1</v>
      </c>
      <c r="I130" s="31">
        <v>6.8273999999999999</v>
      </c>
      <c r="J130" s="31"/>
      <c r="K130" s="35" t="s">
        <v>645</v>
      </c>
    </row>
    <row r="131" spans="2:11" x14ac:dyDescent="0.35">
      <c r="C131" s="58" t="s">
        <v>185</v>
      </c>
      <c r="D131" s="54"/>
      <c r="E131" s="6"/>
      <c r="F131" s="19"/>
      <c r="G131" s="25">
        <v>388162.82</v>
      </c>
      <c r="H131" s="25">
        <v>21.97</v>
      </c>
      <c r="I131" s="31"/>
      <c r="J131" s="31"/>
      <c r="K131" s="35"/>
    </row>
    <row r="132" spans="2:11" x14ac:dyDescent="0.35">
      <c r="C132" s="57"/>
      <c r="D132" s="54"/>
      <c r="E132" s="6"/>
      <c r="F132" s="19"/>
      <c r="G132" s="24"/>
      <c r="H132" s="24"/>
      <c r="I132" s="31"/>
      <c r="J132" s="31"/>
      <c r="K132" s="35"/>
    </row>
    <row r="133" spans="2:11" x14ac:dyDescent="0.35">
      <c r="C133" s="59" t="s">
        <v>767</v>
      </c>
      <c r="D133" s="54"/>
      <c r="E133" s="6"/>
      <c r="F133" s="19"/>
      <c r="G133" s="24"/>
      <c r="H133" s="24"/>
      <c r="I133" s="31"/>
      <c r="J133" s="31"/>
      <c r="K133" s="35"/>
    </row>
    <row r="134" spans="2:11" x14ac:dyDescent="0.35">
      <c r="B134" s="8" t="s">
        <v>771</v>
      </c>
      <c r="C134" s="60" t="s">
        <v>772</v>
      </c>
      <c r="D134" s="54" t="s">
        <v>773</v>
      </c>
      <c r="E134" s="6" t="s">
        <v>644</v>
      </c>
      <c r="F134" s="19">
        <v>25000</v>
      </c>
      <c r="G134" s="24">
        <v>26149.15</v>
      </c>
      <c r="H134" s="24">
        <v>1.48</v>
      </c>
      <c r="I134" s="31">
        <v>8.6300000000000008</v>
      </c>
      <c r="J134" s="31"/>
      <c r="K134" s="35" t="s">
        <v>645</v>
      </c>
    </row>
    <row r="135" spans="2:11" x14ac:dyDescent="0.35">
      <c r="B135" s="8" t="s">
        <v>768</v>
      </c>
      <c r="C135" s="60" t="s">
        <v>769</v>
      </c>
      <c r="D135" s="54" t="s">
        <v>770</v>
      </c>
      <c r="E135" s="6" t="s">
        <v>644</v>
      </c>
      <c r="F135" s="19">
        <v>25000</v>
      </c>
      <c r="G135" s="24">
        <v>24845.85</v>
      </c>
      <c r="H135" s="24">
        <v>1.41</v>
      </c>
      <c r="I135" s="31">
        <v>9.34</v>
      </c>
      <c r="J135" s="31"/>
      <c r="K135" s="35" t="s">
        <v>645</v>
      </c>
    </row>
    <row r="136" spans="2:11" x14ac:dyDescent="0.35">
      <c r="C136" s="58" t="s">
        <v>185</v>
      </c>
      <c r="D136" s="54"/>
      <c r="E136" s="6"/>
      <c r="F136" s="19"/>
      <c r="G136" s="25">
        <v>50995</v>
      </c>
      <c r="H136" s="25">
        <v>2.89</v>
      </c>
      <c r="I136" s="31"/>
      <c r="J136" s="31"/>
      <c r="K136" s="35"/>
    </row>
    <row r="137" spans="2:11" x14ac:dyDescent="0.35">
      <c r="C137" s="57"/>
      <c r="D137" s="54"/>
      <c r="E137" s="6"/>
      <c r="F137" s="19"/>
      <c r="G137" s="24"/>
      <c r="H137" s="24"/>
      <c r="I137" s="31"/>
      <c r="J137" s="31"/>
      <c r="K137" s="35"/>
    </row>
    <row r="138" spans="2:11" x14ac:dyDescent="0.35">
      <c r="C138" s="58" t="s">
        <v>7</v>
      </c>
      <c r="D138" s="54"/>
      <c r="E138" s="6"/>
      <c r="F138" s="19"/>
      <c r="G138" s="24" t="s">
        <v>2</v>
      </c>
      <c r="H138" s="24" t="s">
        <v>2</v>
      </c>
      <c r="I138" s="31"/>
      <c r="J138" s="31"/>
      <c r="K138" s="35"/>
    </row>
    <row r="139" spans="2:11" x14ac:dyDescent="0.35">
      <c r="C139" s="57"/>
      <c r="D139" s="54"/>
      <c r="E139" s="6"/>
      <c r="F139" s="19"/>
      <c r="G139" s="24"/>
      <c r="H139" s="24"/>
      <c r="I139" s="31"/>
      <c r="J139" s="31"/>
      <c r="K139" s="35"/>
    </row>
    <row r="140" spans="2:11" x14ac:dyDescent="0.35">
      <c r="C140" s="58" t="s">
        <v>8</v>
      </c>
      <c r="D140" s="54"/>
      <c r="E140" s="6"/>
      <c r="F140" s="19"/>
      <c r="G140" s="24" t="s">
        <v>2</v>
      </c>
      <c r="H140" s="24" t="s">
        <v>2</v>
      </c>
      <c r="I140" s="31"/>
      <c r="J140" s="31"/>
      <c r="K140" s="35"/>
    </row>
    <row r="141" spans="2:11" x14ac:dyDescent="0.35">
      <c r="C141" s="57"/>
      <c r="D141" s="54"/>
      <c r="E141" s="6"/>
      <c r="F141" s="19"/>
      <c r="G141" s="24"/>
      <c r="H141" s="24"/>
      <c r="I141" s="31"/>
      <c r="J141" s="31"/>
      <c r="K141" s="35"/>
    </row>
    <row r="142" spans="2:11" x14ac:dyDescent="0.35">
      <c r="C142" s="59" t="s">
        <v>9</v>
      </c>
      <c r="D142" s="54"/>
      <c r="E142" s="6"/>
      <c r="F142" s="19"/>
      <c r="G142" s="24"/>
      <c r="H142" s="24"/>
      <c r="I142" s="31"/>
      <c r="J142" s="31"/>
      <c r="K142" s="35"/>
    </row>
    <row r="143" spans="2:11" x14ac:dyDescent="0.35">
      <c r="B143" s="8" t="s">
        <v>2258</v>
      </c>
      <c r="C143" s="60" t="s">
        <v>2259</v>
      </c>
      <c r="D143" s="54" t="s">
        <v>2260</v>
      </c>
      <c r="E143" s="6" t="s">
        <v>196</v>
      </c>
      <c r="F143" s="19">
        <v>23000000</v>
      </c>
      <c r="G143" s="24">
        <v>22510.79</v>
      </c>
      <c r="H143" s="24">
        <v>1.27</v>
      </c>
      <c r="I143" s="31">
        <v>6.7006180999999998</v>
      </c>
      <c r="J143" s="31"/>
      <c r="K143" s="35"/>
    </row>
    <row r="144" spans="2:11" x14ac:dyDescent="0.35">
      <c r="C144" s="58" t="s">
        <v>185</v>
      </c>
      <c r="D144" s="54"/>
      <c r="E144" s="6"/>
      <c r="F144" s="19"/>
      <c r="G144" s="25">
        <v>22510.79</v>
      </c>
      <c r="H144" s="25">
        <v>1.27</v>
      </c>
      <c r="I144" s="31"/>
      <c r="J144" s="31"/>
      <c r="K144" s="35"/>
    </row>
    <row r="145" spans="1:11" x14ac:dyDescent="0.35">
      <c r="C145" s="57"/>
      <c r="D145" s="54"/>
      <c r="E145" s="6"/>
      <c r="F145" s="19"/>
      <c r="G145" s="24"/>
      <c r="H145" s="24"/>
      <c r="I145" s="31"/>
      <c r="J145" s="31"/>
      <c r="K145" s="35"/>
    </row>
    <row r="146" spans="1:11" x14ac:dyDescent="0.35">
      <c r="C146" s="59" t="s">
        <v>10</v>
      </c>
      <c r="D146" s="54"/>
      <c r="E146" s="6"/>
      <c r="F146" s="19"/>
      <c r="G146" s="24"/>
      <c r="H146" s="24"/>
      <c r="I146" s="31"/>
      <c r="J146" s="31"/>
      <c r="K146" s="35"/>
    </row>
    <row r="147" spans="1:11" x14ac:dyDescent="0.35">
      <c r="B147" s="8" t="s">
        <v>1950</v>
      </c>
      <c r="C147" s="60" t="s">
        <v>1951</v>
      </c>
      <c r="D147" s="54" t="s">
        <v>1952</v>
      </c>
      <c r="E147" s="6" t="s">
        <v>196</v>
      </c>
      <c r="F147" s="19">
        <v>21000000</v>
      </c>
      <c r="G147" s="24">
        <v>20598.400000000001</v>
      </c>
      <c r="H147" s="24">
        <v>1.17</v>
      </c>
      <c r="I147" s="31">
        <v>7.9483980000000001</v>
      </c>
      <c r="J147" s="31"/>
      <c r="K147" s="35"/>
    </row>
    <row r="148" spans="1:11" x14ac:dyDescent="0.35">
      <c r="B148" s="8" t="s">
        <v>2261</v>
      </c>
      <c r="C148" s="60" t="s">
        <v>2262</v>
      </c>
      <c r="D148" s="54" t="s">
        <v>2263</v>
      </c>
      <c r="E148" s="6" t="s">
        <v>196</v>
      </c>
      <c r="F148" s="19">
        <v>5500000</v>
      </c>
      <c r="G148" s="24">
        <v>5426.65</v>
      </c>
      <c r="H148" s="24">
        <v>0.31</v>
      </c>
      <c r="I148" s="31">
        <v>8.0246782000000003</v>
      </c>
      <c r="J148" s="31"/>
      <c r="K148" s="35"/>
    </row>
    <row r="149" spans="1:11" x14ac:dyDescent="0.35">
      <c r="C149" s="58" t="s">
        <v>185</v>
      </c>
      <c r="D149" s="54"/>
      <c r="E149" s="6"/>
      <c r="F149" s="19"/>
      <c r="G149" s="25">
        <v>26025.05</v>
      </c>
      <c r="H149" s="25">
        <v>1.48</v>
      </c>
      <c r="I149" s="31"/>
      <c r="J149" s="31"/>
      <c r="K149" s="35"/>
    </row>
    <row r="150" spans="1:11" x14ac:dyDescent="0.35">
      <c r="C150" s="57"/>
      <c r="D150" s="54"/>
      <c r="E150" s="6"/>
      <c r="F150" s="19"/>
      <c r="G150" s="24"/>
      <c r="H150" s="24"/>
      <c r="I150" s="31"/>
      <c r="J150" s="31"/>
      <c r="K150" s="35"/>
    </row>
    <row r="151" spans="1:11" x14ac:dyDescent="0.35">
      <c r="C151" s="58" t="s">
        <v>11</v>
      </c>
      <c r="D151" s="54"/>
      <c r="E151" s="6"/>
      <c r="F151" s="19"/>
      <c r="G151" s="24" t="s">
        <v>2</v>
      </c>
      <c r="H151" s="24" t="s">
        <v>2</v>
      </c>
      <c r="I151" s="31"/>
      <c r="J151" s="31"/>
      <c r="K151" s="35"/>
    </row>
    <row r="152" spans="1:11" x14ac:dyDescent="0.35">
      <c r="C152" s="57"/>
      <c r="D152" s="54"/>
      <c r="E152" s="6"/>
      <c r="F152" s="19"/>
      <c r="G152" s="24"/>
      <c r="H152" s="24"/>
      <c r="I152" s="31"/>
      <c r="J152" s="31"/>
      <c r="K152" s="35"/>
    </row>
    <row r="153" spans="1:11" x14ac:dyDescent="0.35">
      <c r="A153" s="10"/>
      <c r="B153" s="28"/>
      <c r="C153" s="58" t="s">
        <v>13</v>
      </c>
      <c r="D153" s="54"/>
      <c r="E153" s="6"/>
      <c r="F153" s="19"/>
      <c r="G153" s="24"/>
      <c r="H153" s="24"/>
      <c r="I153" s="31"/>
      <c r="J153" s="31"/>
      <c r="K153" s="35"/>
    </row>
    <row r="154" spans="1:11" x14ac:dyDescent="0.35">
      <c r="C154" s="59" t="s">
        <v>14</v>
      </c>
      <c r="D154" s="54"/>
      <c r="E154" s="6"/>
      <c r="F154" s="19"/>
      <c r="G154" s="24"/>
      <c r="H154" s="24"/>
      <c r="I154" s="31"/>
      <c r="J154" s="31"/>
      <c r="K154" s="35"/>
    </row>
    <row r="155" spans="1:11" x14ac:dyDescent="0.35">
      <c r="B155" s="8" t="s">
        <v>2264</v>
      </c>
      <c r="C155" s="60" t="s">
        <v>679</v>
      </c>
      <c r="D155" s="54" t="s">
        <v>2265</v>
      </c>
      <c r="E155" s="6" t="s">
        <v>798</v>
      </c>
      <c r="F155" s="19">
        <v>5000</v>
      </c>
      <c r="G155" s="24">
        <v>23599.279999999999</v>
      </c>
      <c r="H155" s="24">
        <v>1.34</v>
      </c>
      <c r="I155" s="31">
        <v>7.27</v>
      </c>
      <c r="J155" s="31"/>
      <c r="K155" s="35" t="s">
        <v>645</v>
      </c>
    </row>
    <row r="156" spans="1:11" x14ac:dyDescent="0.35">
      <c r="B156" s="8" t="s">
        <v>2266</v>
      </c>
      <c r="C156" s="60" t="s">
        <v>1407</v>
      </c>
      <c r="D156" s="54" t="s">
        <v>2267</v>
      </c>
      <c r="E156" s="6" t="s">
        <v>798</v>
      </c>
      <c r="F156" s="19">
        <v>2000</v>
      </c>
      <c r="G156" s="24">
        <v>9426.39</v>
      </c>
      <c r="H156" s="24">
        <v>0.53</v>
      </c>
      <c r="I156" s="31">
        <v>8.35</v>
      </c>
      <c r="J156" s="31"/>
      <c r="K156" s="35" t="s">
        <v>645</v>
      </c>
    </row>
    <row r="157" spans="1:11" x14ac:dyDescent="0.35">
      <c r="C157" s="58" t="s">
        <v>185</v>
      </c>
      <c r="D157" s="54"/>
      <c r="E157" s="6"/>
      <c r="F157" s="19"/>
      <c r="G157" s="25">
        <v>33025.67</v>
      </c>
      <c r="H157" s="25">
        <v>1.87</v>
      </c>
      <c r="I157" s="31"/>
      <c r="J157" s="31"/>
      <c r="K157" s="35"/>
    </row>
    <row r="158" spans="1:11" x14ac:dyDescent="0.35">
      <c r="C158" s="57"/>
      <c r="D158" s="54"/>
      <c r="E158" s="6"/>
      <c r="F158" s="19"/>
      <c r="G158" s="24"/>
      <c r="H158" s="24"/>
      <c r="I158" s="31"/>
      <c r="J158" s="31"/>
      <c r="K158" s="35"/>
    </row>
    <row r="159" spans="1:11" x14ac:dyDescent="0.35">
      <c r="C159" s="59" t="s">
        <v>15</v>
      </c>
      <c r="D159" s="54"/>
      <c r="E159" s="6"/>
      <c r="F159" s="19"/>
      <c r="G159" s="24"/>
      <c r="H159" s="24"/>
      <c r="I159" s="31"/>
      <c r="J159" s="31"/>
      <c r="K159" s="35"/>
    </row>
    <row r="160" spans="1:11" x14ac:dyDescent="0.35">
      <c r="B160" s="8" t="s">
        <v>1657</v>
      </c>
      <c r="C160" s="60" t="s">
        <v>823</v>
      </c>
      <c r="D160" s="54" t="s">
        <v>1658</v>
      </c>
      <c r="E160" s="6" t="s">
        <v>798</v>
      </c>
      <c r="F160" s="19">
        <v>3000</v>
      </c>
      <c r="G160" s="24">
        <v>14099.76</v>
      </c>
      <c r="H160" s="24">
        <v>0.8</v>
      </c>
      <c r="I160" s="31">
        <v>7.26</v>
      </c>
      <c r="J160" s="31"/>
      <c r="K160" s="35" t="s">
        <v>645</v>
      </c>
    </row>
    <row r="161" spans="1:11" x14ac:dyDescent="0.35">
      <c r="B161" s="8" t="s">
        <v>822</v>
      </c>
      <c r="C161" s="60" t="s">
        <v>823</v>
      </c>
      <c r="D161" s="54" t="s">
        <v>824</v>
      </c>
      <c r="E161" s="6" t="s">
        <v>798</v>
      </c>
      <c r="F161" s="19">
        <v>2000</v>
      </c>
      <c r="G161" s="24">
        <v>9413.92</v>
      </c>
      <c r="H161" s="24">
        <v>0.53</v>
      </c>
      <c r="I161" s="31">
        <v>7.26</v>
      </c>
      <c r="J161" s="31"/>
      <c r="K161" s="35" t="s">
        <v>645</v>
      </c>
    </row>
    <row r="162" spans="1:11" x14ac:dyDescent="0.35">
      <c r="B162" s="8" t="s">
        <v>1743</v>
      </c>
      <c r="C162" s="60" t="s">
        <v>820</v>
      </c>
      <c r="D162" s="54" t="s">
        <v>1744</v>
      </c>
      <c r="E162" s="6" t="s">
        <v>798</v>
      </c>
      <c r="F162" s="19">
        <v>1500</v>
      </c>
      <c r="G162" s="24">
        <v>7084.83</v>
      </c>
      <c r="H162" s="24">
        <v>0.4</v>
      </c>
      <c r="I162" s="31">
        <v>7.3</v>
      </c>
      <c r="J162" s="31"/>
      <c r="K162" s="35" t="s">
        <v>645</v>
      </c>
    </row>
    <row r="163" spans="1:11" x14ac:dyDescent="0.35">
      <c r="C163" s="58" t="s">
        <v>185</v>
      </c>
      <c r="D163" s="54"/>
      <c r="E163" s="6"/>
      <c r="F163" s="19"/>
      <c r="G163" s="25">
        <v>30598.51</v>
      </c>
      <c r="H163" s="25">
        <v>1.73</v>
      </c>
      <c r="I163" s="31"/>
      <c r="J163" s="31"/>
      <c r="K163" s="35"/>
    </row>
    <row r="164" spans="1:11" x14ac:dyDescent="0.35">
      <c r="C164" s="57"/>
      <c r="D164" s="54"/>
      <c r="E164" s="6"/>
      <c r="F164" s="19"/>
      <c r="G164" s="24"/>
      <c r="H164" s="24"/>
      <c r="I164" s="31"/>
      <c r="J164" s="31"/>
      <c r="K164" s="35"/>
    </row>
    <row r="165" spans="1:11" x14ac:dyDescent="0.35">
      <c r="C165" s="59" t="s">
        <v>16</v>
      </c>
      <c r="D165" s="54"/>
      <c r="E165" s="6"/>
      <c r="F165" s="19"/>
      <c r="G165" s="24"/>
      <c r="H165" s="24"/>
      <c r="I165" s="31"/>
      <c r="J165" s="31"/>
      <c r="K165" s="35"/>
    </row>
    <row r="166" spans="1:11" x14ac:dyDescent="0.35">
      <c r="B166" s="8" t="s">
        <v>2268</v>
      </c>
      <c r="C166" s="60" t="s">
        <v>2269</v>
      </c>
      <c r="D166" s="54" t="s">
        <v>2270</v>
      </c>
      <c r="E166" s="6" t="s">
        <v>196</v>
      </c>
      <c r="F166" s="19">
        <v>10000000</v>
      </c>
      <c r="G166" s="24">
        <v>9942.48</v>
      </c>
      <c r="H166" s="24">
        <v>0.56000000000000005</v>
      </c>
      <c r="I166" s="31">
        <v>5.1502999999999997</v>
      </c>
      <c r="J166" s="31"/>
      <c r="K166" s="35"/>
    </row>
    <row r="167" spans="1:11" x14ac:dyDescent="0.35">
      <c r="B167" s="8" t="s">
        <v>1616</v>
      </c>
      <c r="C167" s="60" t="s">
        <v>1617</v>
      </c>
      <c r="D167" s="54" t="s">
        <v>1618</v>
      </c>
      <c r="E167" s="6" t="s">
        <v>196</v>
      </c>
      <c r="F167" s="19">
        <v>10000000</v>
      </c>
      <c r="G167" s="24">
        <v>9891.4</v>
      </c>
      <c r="H167" s="24">
        <v>0.56000000000000005</v>
      </c>
      <c r="I167" s="31">
        <v>5.2732000000000001</v>
      </c>
      <c r="J167" s="31"/>
      <c r="K167" s="35"/>
    </row>
    <row r="168" spans="1:11" x14ac:dyDescent="0.35">
      <c r="C168" s="58" t="s">
        <v>185</v>
      </c>
      <c r="D168" s="54"/>
      <c r="E168" s="6"/>
      <c r="F168" s="19"/>
      <c r="G168" s="25">
        <v>19833.88</v>
      </c>
      <c r="H168" s="25">
        <v>1.1200000000000001</v>
      </c>
      <c r="I168" s="31"/>
      <c r="J168" s="31"/>
      <c r="K168" s="35"/>
    </row>
    <row r="169" spans="1:11" x14ac:dyDescent="0.35">
      <c r="C169" s="57"/>
      <c r="D169" s="54"/>
      <c r="E169" s="6"/>
      <c r="F169" s="19"/>
      <c r="G169" s="24"/>
      <c r="H169" s="24"/>
      <c r="I169" s="31"/>
      <c r="J169" s="31"/>
      <c r="K169" s="35"/>
    </row>
    <row r="170" spans="1:11" x14ac:dyDescent="0.35">
      <c r="C170" s="58" t="s">
        <v>17</v>
      </c>
      <c r="D170" s="54"/>
      <c r="E170" s="6"/>
      <c r="F170" s="19"/>
      <c r="G170" s="24" t="s">
        <v>2</v>
      </c>
      <c r="H170" s="24" t="s">
        <v>2</v>
      </c>
      <c r="I170" s="31"/>
      <c r="J170" s="31"/>
      <c r="K170" s="35"/>
    </row>
    <row r="171" spans="1:11" x14ac:dyDescent="0.35">
      <c r="C171" s="57"/>
      <c r="D171" s="54"/>
      <c r="E171" s="6"/>
      <c r="F171" s="19"/>
      <c r="G171" s="24"/>
      <c r="H171" s="24"/>
      <c r="I171" s="31"/>
      <c r="J171" s="31"/>
      <c r="K171" s="35"/>
    </row>
    <row r="172" spans="1:11" x14ac:dyDescent="0.35">
      <c r="C172" s="58" t="s">
        <v>18</v>
      </c>
      <c r="D172" s="54"/>
      <c r="E172" s="6"/>
      <c r="F172" s="19"/>
      <c r="G172" s="24" t="s">
        <v>2</v>
      </c>
      <c r="H172" s="24" t="s">
        <v>2</v>
      </c>
      <c r="I172" s="31"/>
      <c r="J172" s="31"/>
      <c r="K172" s="35"/>
    </row>
    <row r="173" spans="1:11" x14ac:dyDescent="0.35">
      <c r="C173" s="57"/>
      <c r="D173" s="54"/>
      <c r="E173" s="6"/>
      <c r="F173" s="19"/>
      <c r="G173" s="24"/>
      <c r="H173" s="24"/>
      <c r="I173" s="31"/>
      <c r="J173" s="31"/>
      <c r="K173" s="35"/>
    </row>
    <row r="174" spans="1:11" x14ac:dyDescent="0.35">
      <c r="A174" s="10"/>
      <c r="B174" s="28"/>
      <c r="C174" s="58" t="s">
        <v>19</v>
      </c>
      <c r="D174" s="54"/>
      <c r="E174" s="6"/>
      <c r="F174" s="19"/>
      <c r="G174" s="24"/>
      <c r="H174" s="24"/>
      <c r="I174" s="31"/>
      <c r="J174" s="31"/>
      <c r="K174" s="35"/>
    </row>
    <row r="175" spans="1:11" x14ac:dyDescent="0.35">
      <c r="C175" s="59" t="s">
        <v>20</v>
      </c>
      <c r="D175" s="54"/>
      <c r="E175" s="6"/>
      <c r="F175" s="19"/>
      <c r="G175" s="24"/>
      <c r="H175" s="24"/>
      <c r="I175" s="31"/>
      <c r="J175" s="31"/>
      <c r="K175" s="35"/>
    </row>
    <row r="176" spans="1:11" x14ac:dyDescent="0.35">
      <c r="B176" s="8" t="s">
        <v>2271</v>
      </c>
      <c r="C176" s="60" t="s">
        <v>2272</v>
      </c>
      <c r="D176" s="54" t="s">
        <v>2273</v>
      </c>
      <c r="E176" s="6" t="s">
        <v>4857</v>
      </c>
      <c r="F176" s="19">
        <v>85591000</v>
      </c>
      <c r="G176" s="24">
        <v>109077.17</v>
      </c>
      <c r="H176" s="24">
        <v>6.17</v>
      </c>
      <c r="I176" s="31"/>
      <c r="J176" s="31"/>
      <c r="K176" s="35"/>
    </row>
    <row r="177" spans="1:54" x14ac:dyDescent="0.35">
      <c r="B177" s="8" t="s">
        <v>2274</v>
      </c>
      <c r="C177" s="60" t="s">
        <v>2275</v>
      </c>
      <c r="D177" s="54" t="s">
        <v>2276</v>
      </c>
      <c r="E177" s="6" t="s">
        <v>4857</v>
      </c>
      <c r="F177" s="19">
        <v>32296178</v>
      </c>
      <c r="G177" s="24">
        <v>75208.11</v>
      </c>
      <c r="H177" s="24">
        <v>4.26</v>
      </c>
      <c r="I177" s="31"/>
      <c r="J177" s="31"/>
      <c r="K177" s="35"/>
    </row>
    <row r="178" spans="1:54" x14ac:dyDescent="0.35">
      <c r="C178" s="58" t="s">
        <v>185</v>
      </c>
      <c r="D178" s="54"/>
      <c r="E178" s="6"/>
      <c r="F178" s="19"/>
      <c r="G178" s="25">
        <v>184285.28</v>
      </c>
      <c r="H178" s="25">
        <v>10.43</v>
      </c>
      <c r="I178" s="31"/>
      <c r="J178" s="31"/>
      <c r="K178" s="35"/>
    </row>
    <row r="179" spans="1:54" x14ac:dyDescent="0.35">
      <c r="C179" s="57"/>
      <c r="D179" s="54"/>
      <c r="E179" s="6"/>
      <c r="F179" s="19"/>
      <c r="G179" s="24"/>
      <c r="H179" s="24"/>
      <c r="I179" s="31"/>
      <c r="J179" s="31"/>
      <c r="K179" s="35"/>
    </row>
    <row r="180" spans="1:54" x14ac:dyDescent="0.35">
      <c r="C180" s="58" t="s">
        <v>21</v>
      </c>
      <c r="D180" s="54"/>
      <c r="E180" s="6"/>
      <c r="F180" s="19"/>
      <c r="G180" s="24" t="s">
        <v>2</v>
      </c>
      <c r="H180" s="24" t="s">
        <v>2</v>
      </c>
      <c r="I180" s="31"/>
      <c r="J180" s="31"/>
      <c r="K180" s="35"/>
    </row>
    <row r="181" spans="1:54" x14ac:dyDescent="0.35">
      <c r="C181" s="57"/>
      <c r="D181" s="54"/>
      <c r="E181" s="6"/>
      <c r="F181" s="19"/>
      <c r="G181" s="24"/>
      <c r="H181" s="24"/>
      <c r="I181" s="31"/>
      <c r="J181" s="31"/>
      <c r="K181" s="35"/>
    </row>
    <row r="182" spans="1:54" x14ac:dyDescent="0.35">
      <c r="C182" s="58" t="s">
        <v>22</v>
      </c>
      <c r="D182" s="54"/>
      <c r="E182" s="6"/>
      <c r="F182" s="19"/>
      <c r="G182" s="24" t="s">
        <v>2</v>
      </c>
      <c r="H182" s="24" t="s">
        <v>2</v>
      </c>
      <c r="I182" s="31"/>
      <c r="J182" s="31"/>
      <c r="K182" s="35"/>
    </row>
    <row r="183" spans="1:54" x14ac:dyDescent="0.35">
      <c r="C183" s="57"/>
      <c r="D183" s="54"/>
      <c r="E183" s="6"/>
      <c r="F183" s="19"/>
      <c r="G183" s="24"/>
      <c r="H183" s="24"/>
      <c r="I183" s="31"/>
      <c r="J183" s="31"/>
      <c r="K183" s="35"/>
    </row>
    <row r="184" spans="1:54" x14ac:dyDescent="0.35">
      <c r="C184" s="58" t="s">
        <v>23</v>
      </c>
      <c r="D184" s="54"/>
      <c r="E184" s="6"/>
      <c r="F184" s="19"/>
      <c r="G184" s="24" t="s">
        <v>2</v>
      </c>
      <c r="H184" s="24" t="s">
        <v>2</v>
      </c>
      <c r="I184" s="31"/>
      <c r="J184" s="31"/>
      <c r="K184" s="35"/>
    </row>
    <row r="185" spans="1:54" x14ac:dyDescent="0.35">
      <c r="C185" s="57"/>
      <c r="D185" s="54"/>
      <c r="E185" s="6"/>
      <c r="F185" s="19"/>
      <c r="G185" s="24"/>
      <c r="H185" s="24"/>
      <c r="I185" s="31"/>
      <c r="J185" s="31"/>
      <c r="K185" s="35"/>
    </row>
    <row r="186" spans="1:54" x14ac:dyDescent="0.35">
      <c r="C186" s="59" t="s">
        <v>24</v>
      </c>
      <c r="D186" s="54"/>
      <c r="E186" s="6"/>
      <c r="F186" s="19"/>
      <c r="G186" s="24"/>
      <c r="H186" s="24"/>
      <c r="I186" s="31"/>
      <c r="J186" s="31"/>
      <c r="K186" s="35"/>
    </row>
    <row r="187" spans="1:54" x14ac:dyDescent="0.35">
      <c r="B187" s="8" t="s">
        <v>197</v>
      </c>
      <c r="C187" s="60" t="s">
        <v>198</v>
      </c>
      <c r="D187" s="54"/>
      <c r="E187" s="6"/>
      <c r="F187" s="19"/>
      <c r="G187" s="24">
        <v>147418.60999999999</v>
      </c>
      <c r="H187" s="24">
        <v>8.34</v>
      </c>
      <c r="I187" s="31"/>
      <c r="J187" s="31"/>
      <c r="K187" s="35"/>
    </row>
    <row r="188" spans="1:54" x14ac:dyDescent="0.35">
      <c r="C188" s="58" t="s">
        <v>185</v>
      </c>
      <c r="D188" s="54"/>
      <c r="E188" s="6"/>
      <c r="F188" s="19"/>
      <c r="G188" s="25">
        <v>147418.60999999999</v>
      </c>
      <c r="H188" s="25">
        <v>8.34</v>
      </c>
      <c r="I188" s="31"/>
      <c r="J188" s="31"/>
      <c r="K188" s="35"/>
    </row>
    <row r="189" spans="1:54" x14ac:dyDescent="0.35">
      <c r="C189" s="57"/>
      <c r="D189" s="54"/>
      <c r="E189" s="6"/>
      <c r="F189" s="19"/>
      <c r="G189" s="24"/>
      <c r="H189" s="24"/>
      <c r="I189" s="31"/>
      <c r="J189" s="31"/>
      <c r="K189" s="35"/>
    </row>
    <row r="190" spans="1:54" x14ac:dyDescent="0.35">
      <c r="A190" s="10"/>
      <c r="B190" s="28"/>
      <c r="C190" s="58" t="s">
        <v>25</v>
      </c>
      <c r="D190" s="54"/>
      <c r="E190" s="6"/>
      <c r="F190" s="19"/>
      <c r="G190" s="24"/>
      <c r="H190" s="24"/>
      <c r="I190" s="31"/>
      <c r="J190" s="31"/>
      <c r="K190" s="35"/>
    </row>
    <row r="191" spans="1:54" s="2" customFormat="1" ht="13.5" x14ac:dyDescent="0.35">
      <c r="A191" s="28"/>
      <c r="B191" s="28"/>
      <c r="C191" s="57" t="s">
        <v>4855</v>
      </c>
      <c r="D191" s="54"/>
      <c r="E191" s="6"/>
      <c r="F191" s="19"/>
      <c r="G191" s="24" t="s">
        <v>2</v>
      </c>
      <c r="H191" s="24" t="s">
        <v>2</v>
      </c>
      <c r="I191" s="31"/>
      <c r="J191" s="31"/>
      <c r="K191" s="35"/>
      <c r="L191" s="3"/>
      <c r="AI191" s="3"/>
      <c r="AV191" s="3"/>
      <c r="AX191" s="3"/>
      <c r="BB191" s="3"/>
    </row>
    <row r="192" spans="1:54" x14ac:dyDescent="0.35">
      <c r="B192" s="8"/>
      <c r="C192" s="60" t="s">
        <v>199</v>
      </c>
      <c r="D192" s="54"/>
      <c r="E192" s="6"/>
      <c r="F192" s="19"/>
      <c r="G192" s="24">
        <v>-9010.68</v>
      </c>
      <c r="H192" s="24">
        <v>-0.49</v>
      </c>
      <c r="I192" s="31"/>
      <c r="J192" s="31"/>
      <c r="K192" s="35"/>
    </row>
    <row r="193" spans="2:11" x14ac:dyDescent="0.35">
      <c r="C193" s="58" t="s">
        <v>185</v>
      </c>
      <c r="D193" s="54"/>
      <c r="E193" s="6"/>
      <c r="F193" s="19"/>
      <c r="G193" s="25">
        <v>-9010.68</v>
      </c>
      <c r="H193" s="25">
        <v>-0.49</v>
      </c>
      <c r="I193" s="31"/>
      <c r="J193" s="31"/>
      <c r="K193" s="35"/>
    </row>
    <row r="194" spans="2:11" x14ac:dyDescent="0.35">
      <c r="C194" s="57"/>
      <c r="D194" s="54"/>
      <c r="E194" s="6"/>
      <c r="F194" s="19"/>
      <c r="G194" s="24"/>
      <c r="H194" s="24"/>
      <c r="I194" s="31"/>
      <c r="J194" s="31"/>
      <c r="K194" s="35"/>
    </row>
    <row r="195" spans="2:11" x14ac:dyDescent="0.35">
      <c r="C195" s="61" t="s">
        <v>200</v>
      </c>
      <c r="D195" s="55"/>
      <c r="E195" s="5"/>
      <c r="F195" s="20"/>
      <c r="G195" s="26">
        <v>1766599.48</v>
      </c>
      <c r="H195" s="26">
        <v>100.00000000000001</v>
      </c>
      <c r="I195" s="32"/>
      <c r="J195" s="32"/>
      <c r="K195" s="36"/>
    </row>
    <row r="197" spans="2:11" s="50" customFormat="1" ht="15" x14ac:dyDescent="0.4">
      <c r="C197" s="50" t="s">
        <v>4550</v>
      </c>
      <c r="F197" s="51"/>
      <c r="G197" s="51"/>
      <c r="H197" s="51"/>
    </row>
    <row r="198" spans="2:11" s="42" customFormat="1" ht="27" x14ac:dyDescent="0.35">
      <c r="B198" s="43"/>
      <c r="C198" s="43" t="s">
        <v>4545</v>
      </c>
      <c r="D198" s="43" t="s">
        <v>4546</v>
      </c>
      <c r="E198" s="43" t="s">
        <v>4547</v>
      </c>
      <c r="F198" s="44" t="s">
        <v>34</v>
      </c>
      <c r="G198" s="45" t="s">
        <v>4548</v>
      </c>
      <c r="H198" s="44" t="s">
        <v>36</v>
      </c>
      <c r="I198" s="43" t="s">
        <v>39</v>
      </c>
    </row>
    <row r="199" spans="2:11" s="42" customFormat="1" ht="13.5" x14ac:dyDescent="0.35">
      <c r="B199" s="43"/>
      <c r="C199" s="43" t="s">
        <v>4544</v>
      </c>
      <c r="D199" s="43"/>
      <c r="E199" s="43"/>
      <c r="F199" s="44"/>
      <c r="G199" s="45"/>
      <c r="H199" s="44"/>
      <c r="I199" s="43"/>
    </row>
    <row r="200" spans="2:11" s="2" customFormat="1" ht="13.5" x14ac:dyDescent="0.35">
      <c r="B200" s="46">
        <v>2300155</v>
      </c>
      <c r="C200" s="46" t="s">
        <v>4930</v>
      </c>
      <c r="D200" s="46" t="s">
        <v>4543</v>
      </c>
      <c r="E200" s="46"/>
      <c r="F200" s="47">
        <v>128895</v>
      </c>
      <c r="G200" s="47">
        <v>31061.374889999999</v>
      </c>
      <c r="H200" s="47">
        <v>1.76</v>
      </c>
      <c r="I200" s="46"/>
    </row>
    <row r="201" spans="2:11" s="1" customFormat="1" ht="13.5" x14ac:dyDescent="0.35">
      <c r="B201" s="48"/>
      <c r="C201" s="48" t="s">
        <v>4553</v>
      </c>
      <c r="D201" s="48"/>
      <c r="E201" s="48"/>
      <c r="F201" s="49"/>
      <c r="G201" s="49"/>
      <c r="H201" s="49"/>
      <c r="I201" s="48"/>
    </row>
    <row r="202" spans="2:11" s="2" customFormat="1" ht="13.5" x14ac:dyDescent="0.35">
      <c r="B202" s="46">
        <v>2222622</v>
      </c>
      <c r="C202" s="46" t="s">
        <v>4551</v>
      </c>
      <c r="D202" s="46" t="s">
        <v>4552</v>
      </c>
      <c r="E202" s="46" t="s">
        <v>44</v>
      </c>
      <c r="F202" s="47">
        <v>-10800000</v>
      </c>
      <c r="G202" s="47">
        <v>-21696.12</v>
      </c>
      <c r="H202" s="47">
        <v>-1.23</v>
      </c>
      <c r="I202" s="46"/>
    </row>
    <row r="203" spans="2:11" s="2" customFormat="1" ht="13.5" x14ac:dyDescent="0.35">
      <c r="B203" s="46">
        <v>2222654</v>
      </c>
      <c r="C203" s="46" t="s">
        <v>4554</v>
      </c>
      <c r="D203" s="46" t="s">
        <v>4543</v>
      </c>
      <c r="E203" s="46" t="s">
        <v>127</v>
      </c>
      <c r="F203" s="47">
        <v>255000</v>
      </c>
      <c r="G203" s="47">
        <v>1216.3499999999999</v>
      </c>
      <c r="H203" s="47">
        <v>7.0000000000000007E-2</v>
      </c>
      <c r="I203" s="46"/>
    </row>
    <row r="204" spans="2:11" s="1" customFormat="1" ht="13.5" x14ac:dyDescent="0.35">
      <c r="B204" s="48"/>
      <c r="C204" s="48" t="s">
        <v>4549</v>
      </c>
      <c r="D204" s="48"/>
      <c r="E204" s="48"/>
      <c r="F204" s="49"/>
      <c r="G204" s="49">
        <v>10581.604890000001</v>
      </c>
      <c r="H204" s="49">
        <v>0.60000000000000009</v>
      </c>
      <c r="I204" s="48"/>
    </row>
    <row r="206" spans="2:11" x14ac:dyDescent="0.35">
      <c r="C206" s="1" t="s">
        <v>201</v>
      </c>
    </row>
    <row r="207" spans="2:11" x14ac:dyDescent="0.35">
      <c r="C207" s="37" t="s">
        <v>202</v>
      </c>
      <c r="D207" s="37"/>
      <c r="E207" s="37"/>
      <c r="F207" s="37"/>
      <c r="G207" s="37"/>
      <c r="H207" s="37"/>
      <c r="I207" s="37"/>
      <c r="J207" s="37"/>
      <c r="K207" s="37"/>
    </row>
    <row r="208" spans="2:11" x14ac:dyDescent="0.35">
      <c r="C208" s="2" t="s">
        <v>203</v>
      </c>
    </row>
    <row r="209" spans="1:256" x14ac:dyDescent="0.35">
      <c r="C209" s="2" t="s">
        <v>204</v>
      </c>
    </row>
    <row r="210" spans="1:256" ht="30" customHeight="1" x14ac:dyDescent="0.35">
      <c r="C210" s="205" t="s">
        <v>205</v>
      </c>
      <c r="D210" s="206"/>
      <c r="E210" s="206"/>
      <c r="F210" s="206"/>
      <c r="G210" s="206"/>
      <c r="H210" s="206"/>
      <c r="I210" s="206"/>
      <c r="J210" s="206"/>
      <c r="K210" s="206"/>
    </row>
    <row r="211" spans="1:256" x14ac:dyDescent="0.35">
      <c r="C211" s="2" t="s">
        <v>206</v>
      </c>
    </row>
    <row r="213" spans="1:256" x14ac:dyDescent="0.35">
      <c r="C213" s="2" t="s">
        <v>5006</v>
      </c>
      <c r="E213" s="2" t="s">
        <v>2</v>
      </c>
    </row>
    <row r="215" spans="1:256" x14ac:dyDescent="0.35">
      <c r="C215" s="2" t="s">
        <v>5007</v>
      </c>
      <c r="E215" s="2" t="s">
        <v>2</v>
      </c>
    </row>
    <row r="217" spans="1:256" x14ac:dyDescent="0.35">
      <c r="C217" s="2" t="s">
        <v>5056</v>
      </c>
    </row>
    <row r="219" spans="1:256" x14ac:dyDescent="0.35">
      <c r="C219" s="2" t="s">
        <v>5057</v>
      </c>
    </row>
    <row r="220" spans="1:256" s="86" customFormat="1" ht="35.25" customHeight="1" x14ac:dyDescent="0.35">
      <c r="A220" s="82"/>
      <c r="B220" s="82"/>
      <c r="C220" s="87" t="s">
        <v>5012</v>
      </c>
      <c r="D220" s="91" t="s">
        <v>5013</v>
      </c>
      <c r="E220" s="91" t="s">
        <v>5014</v>
      </c>
      <c r="F220" s="83"/>
      <c r="G220" s="84"/>
      <c r="H220" s="84"/>
      <c r="I220" s="84"/>
      <c r="J220" s="84"/>
      <c r="K220" s="85"/>
      <c r="L220" s="85"/>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5"/>
      <c r="AJ220" s="82"/>
      <c r="AK220" s="82"/>
      <c r="AL220" s="82"/>
      <c r="AM220" s="82"/>
      <c r="AN220" s="82"/>
      <c r="AO220" s="82"/>
      <c r="AP220" s="82"/>
      <c r="AQ220" s="82"/>
      <c r="AR220" s="82"/>
      <c r="AS220" s="82"/>
      <c r="AT220" s="82"/>
      <c r="AU220" s="82"/>
      <c r="AV220" s="85"/>
      <c r="AW220" s="82"/>
      <c r="AX220" s="85"/>
      <c r="AY220" s="82"/>
      <c r="AZ220" s="82"/>
      <c r="BA220" s="82"/>
      <c r="BB220" s="85"/>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c r="EU220" s="82"/>
      <c r="EV220" s="82"/>
      <c r="EW220" s="82"/>
      <c r="EX220" s="82"/>
      <c r="EY220" s="82"/>
      <c r="EZ220" s="82"/>
      <c r="FA220" s="82"/>
      <c r="FB220" s="82"/>
      <c r="FC220" s="82"/>
      <c r="FD220" s="82"/>
      <c r="FE220" s="82"/>
      <c r="FF220" s="82"/>
      <c r="FG220" s="82"/>
      <c r="FH220" s="82"/>
      <c r="FI220" s="82"/>
      <c r="FJ220" s="82"/>
      <c r="FK220" s="82"/>
      <c r="FL220" s="82"/>
      <c r="FM220" s="82"/>
      <c r="FN220" s="82"/>
      <c r="FO220" s="82"/>
      <c r="FP220" s="82"/>
      <c r="FQ220" s="82"/>
      <c r="FR220" s="82"/>
      <c r="FS220" s="82"/>
      <c r="FT220" s="82"/>
      <c r="FU220" s="82"/>
      <c r="FV220" s="82"/>
      <c r="FW220" s="82"/>
      <c r="FX220" s="82"/>
      <c r="FY220" s="82"/>
      <c r="FZ220" s="82"/>
      <c r="GA220" s="82"/>
      <c r="GB220" s="82"/>
      <c r="GC220" s="82"/>
      <c r="GD220" s="82"/>
      <c r="GE220" s="82"/>
      <c r="GF220" s="82"/>
      <c r="GG220" s="82"/>
      <c r="GH220" s="82"/>
      <c r="GI220" s="82"/>
      <c r="GJ220" s="82"/>
      <c r="GK220" s="82"/>
      <c r="GL220" s="82"/>
      <c r="GM220" s="82"/>
      <c r="GN220" s="82"/>
      <c r="GO220" s="82"/>
      <c r="GP220" s="82"/>
      <c r="GQ220" s="82"/>
      <c r="GR220" s="82"/>
      <c r="GS220" s="82"/>
      <c r="GT220" s="82"/>
      <c r="GU220" s="82"/>
      <c r="GV220" s="82"/>
      <c r="GW220" s="82"/>
      <c r="GX220" s="82"/>
      <c r="GY220" s="82"/>
      <c r="GZ220" s="82"/>
      <c r="HA220" s="82"/>
      <c r="HB220" s="82"/>
      <c r="HC220" s="82"/>
      <c r="HD220" s="82"/>
      <c r="HE220" s="82"/>
      <c r="HF220" s="82"/>
      <c r="HG220" s="82"/>
      <c r="HH220" s="82"/>
      <c r="HI220" s="82"/>
      <c r="HJ220" s="82"/>
      <c r="HK220" s="82"/>
      <c r="HL220" s="82"/>
      <c r="HM220" s="82"/>
      <c r="HN220" s="82"/>
      <c r="HO220" s="82"/>
      <c r="HP220" s="82"/>
      <c r="HQ220" s="82"/>
      <c r="HR220" s="82"/>
      <c r="HS220" s="82"/>
      <c r="HT220" s="82"/>
      <c r="HU220" s="82"/>
      <c r="HV220" s="82"/>
      <c r="HW220" s="82"/>
      <c r="HX220" s="82"/>
      <c r="HY220" s="82"/>
      <c r="HZ220" s="82"/>
      <c r="IA220" s="82"/>
      <c r="IB220" s="82"/>
      <c r="IC220" s="82"/>
      <c r="ID220" s="82"/>
      <c r="IE220" s="82"/>
      <c r="IF220" s="82"/>
      <c r="IG220" s="82"/>
      <c r="IH220" s="82"/>
      <c r="II220" s="82"/>
      <c r="IJ220" s="82"/>
      <c r="IK220" s="82"/>
      <c r="IL220" s="82"/>
      <c r="IM220" s="82"/>
      <c r="IN220" s="82"/>
      <c r="IO220" s="82"/>
      <c r="IP220" s="82"/>
      <c r="IQ220" s="82"/>
      <c r="IR220" s="82"/>
      <c r="IS220" s="82"/>
      <c r="IT220" s="82"/>
      <c r="IU220" s="82"/>
      <c r="IV220" s="82"/>
    </row>
    <row r="221" spans="1:256" s="86" customFormat="1" x14ac:dyDescent="0.35">
      <c r="A221" s="82"/>
      <c r="B221" s="82"/>
      <c r="C221" s="89" t="s">
        <v>5016</v>
      </c>
      <c r="D221" s="92">
        <v>62.468600000000002</v>
      </c>
      <c r="E221" s="92">
        <v>65.982399999999998</v>
      </c>
      <c r="F221" s="83"/>
      <c r="G221" s="84"/>
      <c r="H221" s="84"/>
      <c r="I221" s="84"/>
      <c r="J221" s="84"/>
      <c r="K221" s="85"/>
      <c r="L221" s="85"/>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5"/>
      <c r="AJ221" s="82"/>
      <c r="AK221" s="82"/>
      <c r="AL221" s="82"/>
      <c r="AM221" s="82"/>
      <c r="AN221" s="82"/>
      <c r="AO221" s="82"/>
      <c r="AP221" s="82"/>
      <c r="AQ221" s="82"/>
      <c r="AR221" s="82"/>
      <c r="AS221" s="82"/>
      <c r="AT221" s="82"/>
      <c r="AU221" s="82"/>
      <c r="AV221" s="85"/>
      <c r="AW221" s="82"/>
      <c r="AX221" s="85"/>
      <c r="AY221" s="82"/>
      <c r="AZ221" s="82"/>
      <c r="BA221" s="82"/>
      <c r="BB221" s="85"/>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c r="EL221" s="82"/>
      <c r="EM221" s="82"/>
      <c r="EN221" s="82"/>
      <c r="EO221" s="82"/>
      <c r="EP221" s="82"/>
      <c r="EQ221" s="82"/>
      <c r="ER221" s="82"/>
      <c r="ES221" s="82"/>
      <c r="ET221" s="82"/>
      <c r="EU221" s="82"/>
      <c r="EV221" s="82"/>
      <c r="EW221" s="82"/>
      <c r="EX221" s="82"/>
      <c r="EY221" s="82"/>
      <c r="EZ221" s="82"/>
      <c r="FA221" s="82"/>
      <c r="FB221" s="82"/>
      <c r="FC221" s="82"/>
      <c r="FD221" s="82"/>
      <c r="FE221" s="82"/>
      <c r="FF221" s="82"/>
      <c r="FG221" s="82"/>
      <c r="FH221" s="82"/>
      <c r="FI221" s="82"/>
      <c r="FJ221" s="82"/>
      <c r="FK221" s="82"/>
      <c r="FL221" s="82"/>
      <c r="FM221" s="82"/>
      <c r="FN221" s="82"/>
      <c r="FO221" s="82"/>
      <c r="FP221" s="82"/>
      <c r="FQ221" s="82"/>
      <c r="FR221" s="82"/>
      <c r="FS221" s="82"/>
      <c r="FT221" s="82"/>
      <c r="FU221" s="82"/>
      <c r="FV221" s="82"/>
      <c r="FW221" s="82"/>
      <c r="FX221" s="82"/>
      <c r="FY221" s="82"/>
      <c r="FZ221" s="82"/>
      <c r="GA221" s="82"/>
      <c r="GB221" s="82"/>
      <c r="GC221" s="82"/>
      <c r="GD221" s="82"/>
      <c r="GE221" s="82"/>
      <c r="GF221" s="82"/>
      <c r="GG221" s="82"/>
      <c r="GH221" s="82"/>
      <c r="GI221" s="82"/>
      <c r="GJ221" s="82"/>
      <c r="GK221" s="82"/>
      <c r="GL221" s="82"/>
      <c r="GM221" s="82"/>
      <c r="GN221" s="82"/>
      <c r="GO221" s="82"/>
      <c r="GP221" s="82"/>
      <c r="GQ221" s="82"/>
      <c r="GR221" s="82"/>
      <c r="GS221" s="82"/>
      <c r="GT221" s="82"/>
      <c r="GU221" s="82"/>
      <c r="GV221" s="82"/>
      <c r="GW221" s="82"/>
      <c r="GX221" s="82"/>
      <c r="GY221" s="82"/>
      <c r="GZ221" s="82"/>
      <c r="HA221" s="82"/>
      <c r="HB221" s="82"/>
      <c r="HC221" s="82"/>
      <c r="HD221" s="82"/>
      <c r="HE221" s="82"/>
      <c r="HF221" s="82"/>
      <c r="HG221" s="82"/>
      <c r="HH221" s="82"/>
      <c r="HI221" s="82"/>
      <c r="HJ221" s="82"/>
      <c r="HK221" s="82"/>
      <c r="HL221" s="82"/>
      <c r="HM221" s="82"/>
      <c r="HN221" s="82"/>
      <c r="HO221" s="82"/>
      <c r="HP221" s="82"/>
      <c r="HQ221" s="82"/>
      <c r="HR221" s="82"/>
      <c r="HS221" s="82"/>
      <c r="HT221" s="82"/>
      <c r="HU221" s="82"/>
      <c r="HV221" s="82"/>
      <c r="HW221" s="82"/>
      <c r="HX221" s="82"/>
      <c r="HY221" s="82"/>
      <c r="HZ221" s="82"/>
      <c r="IA221" s="82"/>
      <c r="IB221" s="82"/>
      <c r="IC221" s="82"/>
      <c r="ID221" s="82"/>
      <c r="IE221" s="82"/>
      <c r="IF221" s="82"/>
      <c r="IG221" s="82"/>
      <c r="IH221" s="82"/>
      <c r="II221" s="82"/>
      <c r="IJ221" s="82"/>
      <c r="IK221" s="82"/>
      <c r="IL221" s="82"/>
      <c r="IM221" s="82"/>
      <c r="IN221" s="82"/>
      <c r="IO221" s="82"/>
      <c r="IP221" s="82"/>
      <c r="IQ221" s="82"/>
      <c r="IR221" s="82"/>
      <c r="IS221" s="82"/>
      <c r="IT221" s="82"/>
      <c r="IU221" s="82"/>
      <c r="IV221" s="82"/>
    </row>
    <row r="222" spans="1:256" s="86" customFormat="1" x14ac:dyDescent="0.35">
      <c r="A222" s="82"/>
      <c r="B222" s="82"/>
      <c r="C222" s="89" t="s">
        <v>5033</v>
      </c>
      <c r="D222" s="92">
        <v>27.933499999999999</v>
      </c>
      <c r="E222" s="92">
        <v>29.5047</v>
      </c>
      <c r="F222" s="83"/>
      <c r="G222" s="84"/>
      <c r="H222" s="84"/>
      <c r="I222" s="84"/>
      <c r="J222" s="84"/>
      <c r="K222" s="85"/>
      <c r="L222" s="85"/>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5"/>
      <c r="AJ222" s="82"/>
      <c r="AK222" s="82"/>
      <c r="AL222" s="82"/>
      <c r="AM222" s="82"/>
      <c r="AN222" s="82"/>
      <c r="AO222" s="82"/>
      <c r="AP222" s="82"/>
      <c r="AQ222" s="82"/>
      <c r="AR222" s="82"/>
      <c r="AS222" s="82"/>
      <c r="AT222" s="82"/>
      <c r="AU222" s="82"/>
      <c r="AV222" s="85"/>
      <c r="AW222" s="82"/>
      <c r="AX222" s="85"/>
      <c r="AY222" s="82"/>
      <c r="AZ222" s="82"/>
      <c r="BA222" s="82"/>
      <c r="BB222" s="85"/>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c r="DW222" s="82"/>
      <c r="DX222" s="82"/>
      <c r="DY222" s="82"/>
      <c r="DZ222" s="82"/>
      <c r="EA222" s="82"/>
      <c r="EB222" s="82"/>
      <c r="EC222" s="82"/>
      <c r="ED222" s="82"/>
      <c r="EE222" s="82"/>
      <c r="EF222" s="82"/>
      <c r="EG222" s="82"/>
      <c r="EH222" s="82"/>
      <c r="EI222" s="82"/>
      <c r="EJ222" s="82"/>
      <c r="EK222" s="82"/>
      <c r="EL222" s="82"/>
      <c r="EM222" s="82"/>
      <c r="EN222" s="82"/>
      <c r="EO222" s="82"/>
      <c r="EP222" s="82"/>
      <c r="EQ222" s="82"/>
      <c r="ER222" s="82"/>
      <c r="ES222" s="82"/>
      <c r="ET222" s="82"/>
      <c r="EU222" s="82"/>
      <c r="EV222" s="82"/>
      <c r="EW222" s="82"/>
      <c r="EX222" s="82"/>
      <c r="EY222" s="82"/>
      <c r="EZ222" s="82"/>
      <c r="FA222" s="82"/>
      <c r="FB222" s="82"/>
      <c r="FC222" s="82"/>
      <c r="FD222" s="82"/>
      <c r="FE222" s="82"/>
      <c r="FF222" s="82"/>
      <c r="FG222" s="82"/>
      <c r="FH222" s="82"/>
      <c r="FI222" s="82"/>
      <c r="FJ222" s="82"/>
      <c r="FK222" s="82"/>
      <c r="FL222" s="82"/>
      <c r="FM222" s="82"/>
      <c r="FN222" s="82"/>
      <c r="FO222" s="82"/>
      <c r="FP222" s="82"/>
      <c r="FQ222" s="82"/>
      <c r="FR222" s="82"/>
      <c r="FS222" s="82"/>
      <c r="FT222" s="82"/>
      <c r="FU222" s="82"/>
      <c r="FV222" s="82"/>
      <c r="FW222" s="82"/>
      <c r="FX222" s="82"/>
      <c r="FY222" s="82"/>
      <c r="FZ222" s="82"/>
      <c r="GA222" s="82"/>
      <c r="GB222" s="82"/>
      <c r="GC222" s="82"/>
      <c r="GD222" s="82"/>
      <c r="GE222" s="82"/>
      <c r="GF222" s="82"/>
      <c r="GG222" s="82"/>
      <c r="GH222" s="82"/>
      <c r="GI222" s="82"/>
      <c r="GJ222" s="82"/>
      <c r="GK222" s="82"/>
      <c r="GL222" s="82"/>
      <c r="GM222" s="82"/>
      <c r="GN222" s="82"/>
      <c r="GO222" s="82"/>
      <c r="GP222" s="82"/>
      <c r="GQ222" s="82"/>
      <c r="GR222" s="82"/>
      <c r="GS222" s="82"/>
      <c r="GT222" s="82"/>
      <c r="GU222" s="82"/>
      <c r="GV222" s="82"/>
      <c r="GW222" s="82"/>
      <c r="GX222" s="82"/>
      <c r="GY222" s="82"/>
      <c r="GZ222" s="82"/>
      <c r="HA222" s="82"/>
      <c r="HB222" s="82"/>
      <c r="HC222" s="82"/>
      <c r="HD222" s="82"/>
      <c r="HE222" s="82"/>
      <c r="HF222" s="82"/>
      <c r="HG222" s="82"/>
      <c r="HH222" s="82"/>
      <c r="HI222" s="82"/>
      <c r="HJ222" s="82"/>
      <c r="HK222" s="82"/>
      <c r="HL222" s="82"/>
      <c r="HM222" s="82"/>
      <c r="HN222" s="82"/>
      <c r="HO222" s="82"/>
      <c r="HP222" s="82"/>
      <c r="HQ222" s="82"/>
      <c r="HR222" s="82"/>
      <c r="HS222" s="82"/>
      <c r="HT222" s="82"/>
      <c r="HU222" s="82"/>
      <c r="HV222" s="82"/>
      <c r="HW222" s="82"/>
      <c r="HX222" s="82"/>
      <c r="HY222" s="82"/>
      <c r="HZ222" s="82"/>
      <c r="IA222" s="82"/>
      <c r="IB222" s="82"/>
      <c r="IC222" s="82"/>
      <c r="ID222" s="82"/>
      <c r="IE222" s="82"/>
      <c r="IF222" s="82"/>
      <c r="IG222" s="82"/>
      <c r="IH222" s="82"/>
      <c r="II222" s="82"/>
      <c r="IJ222" s="82"/>
      <c r="IK222" s="82"/>
      <c r="IL222" s="82"/>
      <c r="IM222" s="82"/>
      <c r="IN222" s="82"/>
      <c r="IO222" s="82"/>
      <c r="IP222" s="82"/>
      <c r="IQ222" s="82"/>
      <c r="IR222" s="82"/>
      <c r="IS222" s="82"/>
      <c r="IT222" s="82"/>
      <c r="IU222" s="82"/>
      <c r="IV222" s="82"/>
    </row>
    <row r="223" spans="1:256" s="86" customFormat="1" x14ac:dyDescent="0.35">
      <c r="A223" s="82"/>
      <c r="B223" s="82"/>
      <c r="C223" s="89" t="s">
        <v>5021</v>
      </c>
      <c r="D223" s="92">
        <v>27.906199999999998</v>
      </c>
      <c r="E223" s="92">
        <v>29.475899999999999</v>
      </c>
      <c r="F223" s="83"/>
      <c r="G223" s="84"/>
      <c r="H223" s="84"/>
      <c r="I223" s="84"/>
      <c r="J223" s="84"/>
      <c r="K223" s="85"/>
      <c r="L223" s="85"/>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5"/>
      <c r="AJ223" s="82"/>
      <c r="AK223" s="82"/>
      <c r="AL223" s="82"/>
      <c r="AM223" s="82"/>
      <c r="AN223" s="82"/>
      <c r="AO223" s="82"/>
      <c r="AP223" s="82"/>
      <c r="AQ223" s="82"/>
      <c r="AR223" s="82"/>
      <c r="AS223" s="82"/>
      <c r="AT223" s="82"/>
      <c r="AU223" s="82"/>
      <c r="AV223" s="85"/>
      <c r="AW223" s="82"/>
      <c r="AX223" s="85"/>
      <c r="AY223" s="82"/>
      <c r="AZ223" s="82"/>
      <c r="BA223" s="82"/>
      <c r="BB223" s="85"/>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c r="EU223" s="82"/>
      <c r="EV223" s="82"/>
      <c r="EW223" s="82"/>
      <c r="EX223" s="82"/>
      <c r="EY223" s="82"/>
      <c r="EZ223" s="82"/>
      <c r="FA223" s="82"/>
      <c r="FB223" s="82"/>
      <c r="FC223" s="82"/>
      <c r="FD223" s="82"/>
      <c r="FE223" s="82"/>
      <c r="FF223" s="82"/>
      <c r="FG223" s="82"/>
      <c r="FH223" s="82"/>
      <c r="FI223" s="82"/>
      <c r="FJ223" s="82"/>
      <c r="FK223" s="82"/>
      <c r="FL223" s="82"/>
      <c r="FM223" s="82"/>
      <c r="FN223" s="82"/>
      <c r="FO223" s="82"/>
      <c r="FP223" s="82"/>
      <c r="FQ223" s="82"/>
      <c r="FR223" s="82"/>
      <c r="FS223" s="82"/>
      <c r="FT223" s="82"/>
      <c r="FU223" s="82"/>
      <c r="FV223" s="82"/>
      <c r="FW223" s="82"/>
      <c r="FX223" s="82"/>
      <c r="FY223" s="82"/>
      <c r="FZ223" s="82"/>
      <c r="GA223" s="82"/>
      <c r="GB223" s="82"/>
      <c r="GC223" s="82"/>
      <c r="GD223" s="82"/>
      <c r="GE223" s="82"/>
      <c r="GF223" s="82"/>
      <c r="GG223" s="82"/>
      <c r="GH223" s="82"/>
      <c r="GI223" s="82"/>
      <c r="GJ223" s="82"/>
      <c r="GK223" s="82"/>
      <c r="GL223" s="82"/>
      <c r="GM223" s="82"/>
      <c r="GN223" s="82"/>
      <c r="GO223" s="82"/>
      <c r="GP223" s="82"/>
      <c r="GQ223" s="82"/>
      <c r="GR223" s="82"/>
      <c r="GS223" s="82"/>
      <c r="GT223" s="82"/>
      <c r="GU223" s="82"/>
      <c r="GV223" s="82"/>
      <c r="GW223" s="82"/>
      <c r="GX223" s="82"/>
      <c r="GY223" s="82"/>
      <c r="GZ223" s="82"/>
      <c r="HA223" s="82"/>
      <c r="HB223" s="82"/>
      <c r="HC223" s="82"/>
      <c r="HD223" s="82"/>
      <c r="HE223" s="82"/>
      <c r="HF223" s="82"/>
      <c r="HG223" s="82"/>
      <c r="HH223" s="82"/>
      <c r="HI223" s="82"/>
      <c r="HJ223" s="82"/>
      <c r="HK223" s="82"/>
      <c r="HL223" s="82"/>
      <c r="HM223" s="82"/>
      <c r="HN223" s="82"/>
      <c r="HO223" s="82"/>
      <c r="HP223" s="82"/>
      <c r="HQ223" s="82"/>
      <c r="HR223" s="82"/>
      <c r="HS223" s="82"/>
      <c r="HT223" s="82"/>
      <c r="HU223" s="82"/>
      <c r="HV223" s="82"/>
      <c r="HW223" s="82"/>
      <c r="HX223" s="82"/>
      <c r="HY223" s="82"/>
      <c r="HZ223" s="82"/>
      <c r="IA223" s="82"/>
      <c r="IB223" s="82"/>
      <c r="IC223" s="82"/>
      <c r="ID223" s="82"/>
      <c r="IE223" s="82"/>
      <c r="IF223" s="82"/>
      <c r="IG223" s="82"/>
      <c r="IH223" s="82"/>
      <c r="II223" s="82"/>
      <c r="IJ223" s="82"/>
      <c r="IK223" s="82"/>
      <c r="IL223" s="82"/>
      <c r="IM223" s="82"/>
      <c r="IN223" s="82"/>
      <c r="IO223" s="82"/>
      <c r="IP223" s="82"/>
      <c r="IQ223" s="82"/>
      <c r="IR223" s="82"/>
      <c r="IS223" s="82"/>
      <c r="IT223" s="82"/>
      <c r="IU223" s="82"/>
      <c r="IV223" s="82"/>
    </row>
    <row r="224" spans="1:256" s="86" customFormat="1" x14ac:dyDescent="0.35">
      <c r="A224" s="82"/>
      <c r="B224" s="82"/>
      <c r="C224" s="89" t="s">
        <v>5035</v>
      </c>
      <c r="D224" s="92">
        <v>35.324800000000003</v>
      </c>
      <c r="E224" s="92">
        <v>37.311900000000001</v>
      </c>
      <c r="F224" s="83"/>
      <c r="G224" s="84"/>
      <c r="H224" s="84"/>
      <c r="I224" s="84"/>
      <c r="J224" s="84"/>
      <c r="K224" s="85"/>
      <c r="L224" s="85"/>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5"/>
      <c r="AJ224" s="82"/>
      <c r="AK224" s="82"/>
      <c r="AL224" s="82"/>
      <c r="AM224" s="82"/>
      <c r="AN224" s="82"/>
      <c r="AO224" s="82"/>
      <c r="AP224" s="82"/>
      <c r="AQ224" s="82"/>
      <c r="AR224" s="82"/>
      <c r="AS224" s="82"/>
      <c r="AT224" s="82"/>
      <c r="AU224" s="82"/>
      <c r="AV224" s="85"/>
      <c r="AW224" s="82"/>
      <c r="AX224" s="85"/>
      <c r="AY224" s="82"/>
      <c r="AZ224" s="82"/>
      <c r="BA224" s="82"/>
      <c r="BB224" s="85"/>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c r="EU224" s="82"/>
      <c r="EV224" s="82"/>
      <c r="EW224" s="82"/>
      <c r="EX224" s="82"/>
      <c r="EY224" s="82"/>
      <c r="EZ224" s="82"/>
      <c r="FA224" s="82"/>
      <c r="FB224" s="82"/>
      <c r="FC224" s="82"/>
      <c r="FD224" s="82"/>
      <c r="FE224" s="82"/>
      <c r="FF224" s="82"/>
      <c r="FG224" s="82"/>
      <c r="FH224" s="82"/>
      <c r="FI224" s="82"/>
      <c r="FJ224" s="82"/>
      <c r="FK224" s="82"/>
      <c r="FL224" s="82"/>
      <c r="FM224" s="82"/>
      <c r="FN224" s="82"/>
      <c r="FO224" s="82"/>
      <c r="FP224" s="82"/>
      <c r="FQ224" s="82"/>
      <c r="FR224" s="82"/>
      <c r="FS224" s="82"/>
      <c r="FT224" s="82"/>
      <c r="FU224" s="82"/>
      <c r="FV224" s="82"/>
      <c r="FW224" s="82"/>
      <c r="FX224" s="82"/>
      <c r="FY224" s="82"/>
      <c r="FZ224" s="82"/>
      <c r="GA224" s="82"/>
      <c r="GB224" s="82"/>
      <c r="GC224" s="82"/>
      <c r="GD224" s="82"/>
      <c r="GE224" s="82"/>
      <c r="GF224" s="82"/>
      <c r="GG224" s="82"/>
      <c r="GH224" s="82"/>
      <c r="GI224" s="82"/>
      <c r="GJ224" s="82"/>
      <c r="GK224" s="82"/>
      <c r="GL224" s="82"/>
      <c r="GM224" s="82"/>
      <c r="GN224" s="82"/>
      <c r="GO224" s="82"/>
      <c r="GP224" s="82"/>
      <c r="GQ224" s="82"/>
      <c r="GR224" s="82"/>
      <c r="GS224" s="82"/>
      <c r="GT224" s="82"/>
      <c r="GU224" s="82"/>
      <c r="GV224" s="82"/>
      <c r="GW224" s="82"/>
      <c r="GX224" s="82"/>
      <c r="GY224" s="82"/>
      <c r="GZ224" s="82"/>
      <c r="HA224" s="82"/>
      <c r="HB224" s="82"/>
      <c r="HC224" s="82"/>
      <c r="HD224" s="82"/>
      <c r="HE224" s="82"/>
      <c r="HF224" s="82"/>
      <c r="HG224" s="82"/>
      <c r="HH224" s="82"/>
      <c r="HI224" s="82"/>
      <c r="HJ224" s="82"/>
      <c r="HK224" s="82"/>
      <c r="HL224" s="82"/>
      <c r="HM224" s="82"/>
      <c r="HN224" s="82"/>
      <c r="HO224" s="82"/>
      <c r="HP224" s="82"/>
      <c r="HQ224" s="82"/>
      <c r="HR224" s="82"/>
      <c r="HS224" s="82"/>
      <c r="HT224" s="82"/>
      <c r="HU224" s="82"/>
      <c r="HV224" s="82"/>
      <c r="HW224" s="82"/>
      <c r="HX224" s="82"/>
      <c r="HY224" s="82"/>
      <c r="HZ224" s="82"/>
      <c r="IA224" s="82"/>
      <c r="IB224" s="82"/>
      <c r="IC224" s="82"/>
      <c r="ID224" s="82"/>
      <c r="IE224" s="82"/>
      <c r="IF224" s="82"/>
      <c r="IG224" s="82"/>
      <c r="IH224" s="82"/>
      <c r="II224" s="82"/>
      <c r="IJ224" s="82"/>
      <c r="IK224" s="82"/>
      <c r="IL224" s="82"/>
      <c r="IM224" s="82"/>
      <c r="IN224" s="82"/>
      <c r="IO224" s="82"/>
      <c r="IP224" s="82"/>
      <c r="IQ224" s="82"/>
      <c r="IR224" s="82"/>
      <c r="IS224" s="82"/>
      <c r="IT224" s="82"/>
      <c r="IU224" s="82"/>
      <c r="IV224" s="82"/>
    </row>
    <row r="225" spans="1:256" s="86" customFormat="1" x14ac:dyDescent="0.35">
      <c r="A225" s="82"/>
      <c r="B225" s="82"/>
      <c r="C225" s="89" t="s">
        <v>5018</v>
      </c>
      <c r="D225" s="92">
        <v>69.667900000000003</v>
      </c>
      <c r="E225" s="92">
        <v>73.629300000000001</v>
      </c>
      <c r="F225" s="83"/>
      <c r="G225" s="84"/>
      <c r="H225" s="84"/>
      <c r="I225" s="84"/>
      <c r="J225" s="84"/>
      <c r="K225" s="85"/>
      <c r="L225" s="85"/>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5"/>
      <c r="AJ225" s="82"/>
      <c r="AK225" s="82"/>
      <c r="AL225" s="82"/>
      <c r="AM225" s="82"/>
      <c r="AN225" s="82"/>
      <c r="AO225" s="82"/>
      <c r="AP225" s="82"/>
      <c r="AQ225" s="82"/>
      <c r="AR225" s="82"/>
      <c r="AS225" s="82"/>
      <c r="AT225" s="82"/>
      <c r="AU225" s="82"/>
      <c r="AV225" s="85"/>
      <c r="AW225" s="82"/>
      <c r="AX225" s="85"/>
      <c r="AY225" s="82"/>
      <c r="AZ225" s="82"/>
      <c r="BA225" s="82"/>
      <c r="BB225" s="85"/>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c r="EU225" s="82"/>
      <c r="EV225" s="82"/>
      <c r="EW225" s="82"/>
      <c r="EX225" s="82"/>
      <c r="EY225" s="82"/>
      <c r="EZ225" s="82"/>
      <c r="FA225" s="82"/>
      <c r="FB225" s="82"/>
      <c r="FC225" s="82"/>
      <c r="FD225" s="82"/>
      <c r="FE225" s="82"/>
      <c r="FF225" s="82"/>
      <c r="FG225" s="82"/>
      <c r="FH225" s="82"/>
      <c r="FI225" s="82"/>
      <c r="FJ225" s="82"/>
      <c r="FK225" s="82"/>
      <c r="FL225" s="82"/>
      <c r="FM225" s="82"/>
      <c r="FN225" s="82"/>
      <c r="FO225" s="82"/>
      <c r="FP225" s="82"/>
      <c r="FQ225" s="82"/>
      <c r="FR225" s="82"/>
      <c r="FS225" s="82"/>
      <c r="FT225" s="82"/>
      <c r="FU225" s="82"/>
      <c r="FV225" s="82"/>
      <c r="FW225" s="82"/>
      <c r="FX225" s="82"/>
      <c r="FY225" s="82"/>
      <c r="FZ225" s="82"/>
      <c r="GA225" s="82"/>
      <c r="GB225" s="82"/>
      <c r="GC225" s="82"/>
      <c r="GD225" s="82"/>
      <c r="GE225" s="82"/>
      <c r="GF225" s="82"/>
      <c r="GG225" s="82"/>
      <c r="GH225" s="82"/>
      <c r="GI225" s="82"/>
      <c r="GJ225" s="82"/>
      <c r="GK225" s="82"/>
      <c r="GL225" s="82"/>
      <c r="GM225" s="82"/>
      <c r="GN225" s="82"/>
      <c r="GO225" s="82"/>
      <c r="GP225" s="82"/>
      <c r="GQ225" s="82"/>
      <c r="GR225" s="82"/>
      <c r="GS225" s="82"/>
      <c r="GT225" s="82"/>
      <c r="GU225" s="82"/>
      <c r="GV225" s="82"/>
      <c r="GW225" s="82"/>
      <c r="GX225" s="82"/>
      <c r="GY225" s="82"/>
      <c r="GZ225" s="82"/>
      <c r="HA225" s="82"/>
      <c r="HB225" s="82"/>
      <c r="HC225" s="82"/>
      <c r="HD225" s="82"/>
      <c r="HE225" s="82"/>
      <c r="HF225" s="82"/>
      <c r="HG225" s="82"/>
      <c r="HH225" s="82"/>
      <c r="HI225" s="82"/>
      <c r="HJ225" s="82"/>
      <c r="HK225" s="82"/>
      <c r="HL225" s="82"/>
      <c r="HM225" s="82"/>
      <c r="HN225" s="82"/>
      <c r="HO225" s="82"/>
      <c r="HP225" s="82"/>
      <c r="HQ225" s="82"/>
      <c r="HR225" s="82"/>
      <c r="HS225" s="82"/>
      <c r="HT225" s="82"/>
      <c r="HU225" s="82"/>
      <c r="HV225" s="82"/>
      <c r="HW225" s="82"/>
      <c r="HX225" s="82"/>
      <c r="HY225" s="82"/>
      <c r="HZ225" s="82"/>
      <c r="IA225" s="82"/>
      <c r="IB225" s="82"/>
      <c r="IC225" s="82"/>
      <c r="ID225" s="82"/>
      <c r="IE225" s="82"/>
      <c r="IF225" s="82"/>
      <c r="IG225" s="82"/>
      <c r="IH225" s="82"/>
      <c r="II225" s="82"/>
      <c r="IJ225" s="82"/>
      <c r="IK225" s="82"/>
      <c r="IL225" s="82"/>
      <c r="IM225" s="82"/>
      <c r="IN225" s="82"/>
      <c r="IO225" s="82"/>
      <c r="IP225" s="82"/>
      <c r="IQ225" s="82"/>
      <c r="IR225" s="82"/>
      <c r="IS225" s="82"/>
      <c r="IT225" s="82"/>
      <c r="IU225" s="82"/>
      <c r="IV225" s="82"/>
    </row>
    <row r="226" spans="1:256" s="86" customFormat="1" x14ac:dyDescent="0.35">
      <c r="A226" s="82"/>
      <c r="B226" s="82"/>
      <c r="C226" s="89" t="s">
        <v>5034</v>
      </c>
      <c r="D226" s="92">
        <v>31.2819</v>
      </c>
      <c r="E226" s="92">
        <v>33.060499999999998</v>
      </c>
      <c r="F226" s="83"/>
      <c r="G226" s="84"/>
      <c r="H226" s="84"/>
      <c r="I226" s="84"/>
      <c r="J226" s="84"/>
      <c r="K226" s="85"/>
      <c r="L226" s="85"/>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5"/>
      <c r="AJ226" s="82"/>
      <c r="AK226" s="82"/>
      <c r="AL226" s="82"/>
      <c r="AM226" s="82"/>
      <c r="AN226" s="82"/>
      <c r="AO226" s="82"/>
      <c r="AP226" s="82"/>
      <c r="AQ226" s="82"/>
      <c r="AR226" s="82"/>
      <c r="AS226" s="82"/>
      <c r="AT226" s="82"/>
      <c r="AU226" s="82"/>
      <c r="AV226" s="85"/>
      <c r="AW226" s="82"/>
      <c r="AX226" s="85"/>
      <c r="AY226" s="82"/>
      <c r="AZ226" s="82"/>
      <c r="BA226" s="82"/>
      <c r="BB226" s="85"/>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c r="DW226" s="82"/>
      <c r="DX226" s="82"/>
      <c r="DY226" s="82"/>
      <c r="DZ226" s="82"/>
      <c r="EA226" s="82"/>
      <c r="EB226" s="82"/>
      <c r="EC226" s="82"/>
      <c r="ED226" s="82"/>
      <c r="EE226" s="82"/>
      <c r="EF226" s="82"/>
      <c r="EG226" s="82"/>
      <c r="EH226" s="82"/>
      <c r="EI226" s="82"/>
      <c r="EJ226" s="82"/>
      <c r="EK226" s="82"/>
      <c r="EL226" s="82"/>
      <c r="EM226" s="82"/>
      <c r="EN226" s="82"/>
      <c r="EO226" s="82"/>
      <c r="EP226" s="82"/>
      <c r="EQ226" s="82"/>
      <c r="ER226" s="82"/>
      <c r="ES226" s="82"/>
      <c r="ET226" s="82"/>
      <c r="EU226" s="82"/>
      <c r="EV226" s="82"/>
      <c r="EW226" s="82"/>
      <c r="EX226" s="82"/>
      <c r="EY226" s="82"/>
      <c r="EZ226" s="82"/>
      <c r="FA226" s="82"/>
      <c r="FB226" s="82"/>
      <c r="FC226" s="82"/>
      <c r="FD226" s="82"/>
      <c r="FE226" s="82"/>
      <c r="FF226" s="82"/>
      <c r="FG226" s="82"/>
      <c r="FH226" s="82"/>
      <c r="FI226" s="82"/>
      <c r="FJ226" s="82"/>
      <c r="FK226" s="82"/>
      <c r="FL226" s="82"/>
      <c r="FM226" s="82"/>
      <c r="FN226" s="82"/>
      <c r="FO226" s="82"/>
      <c r="FP226" s="82"/>
      <c r="FQ226" s="82"/>
      <c r="FR226" s="82"/>
      <c r="FS226" s="82"/>
      <c r="FT226" s="82"/>
      <c r="FU226" s="82"/>
      <c r="FV226" s="82"/>
      <c r="FW226" s="82"/>
      <c r="FX226" s="82"/>
      <c r="FY226" s="82"/>
      <c r="FZ226" s="82"/>
      <c r="GA226" s="82"/>
      <c r="GB226" s="82"/>
      <c r="GC226" s="82"/>
      <c r="GD226" s="82"/>
      <c r="GE226" s="82"/>
      <c r="GF226" s="82"/>
      <c r="GG226" s="82"/>
      <c r="GH226" s="82"/>
      <c r="GI226" s="82"/>
      <c r="GJ226" s="82"/>
      <c r="GK226" s="82"/>
      <c r="GL226" s="82"/>
      <c r="GM226" s="82"/>
      <c r="GN226" s="82"/>
      <c r="GO226" s="82"/>
      <c r="GP226" s="82"/>
      <c r="GQ226" s="82"/>
      <c r="GR226" s="82"/>
      <c r="GS226" s="82"/>
      <c r="GT226" s="82"/>
      <c r="GU226" s="82"/>
      <c r="GV226" s="82"/>
      <c r="GW226" s="82"/>
      <c r="GX226" s="82"/>
      <c r="GY226" s="82"/>
      <c r="GZ226" s="82"/>
      <c r="HA226" s="82"/>
      <c r="HB226" s="82"/>
      <c r="HC226" s="82"/>
      <c r="HD226" s="82"/>
      <c r="HE226" s="82"/>
      <c r="HF226" s="82"/>
      <c r="HG226" s="82"/>
      <c r="HH226" s="82"/>
      <c r="HI226" s="82"/>
      <c r="HJ226" s="82"/>
      <c r="HK226" s="82"/>
      <c r="HL226" s="82"/>
      <c r="HM226" s="82"/>
      <c r="HN226" s="82"/>
      <c r="HO226" s="82"/>
      <c r="HP226" s="82"/>
      <c r="HQ226" s="82"/>
      <c r="HR226" s="82"/>
      <c r="HS226" s="82"/>
      <c r="HT226" s="82"/>
      <c r="HU226" s="82"/>
      <c r="HV226" s="82"/>
      <c r="HW226" s="82"/>
      <c r="HX226" s="82"/>
      <c r="HY226" s="82"/>
      <c r="HZ226" s="82"/>
      <c r="IA226" s="82"/>
      <c r="IB226" s="82"/>
      <c r="IC226" s="82"/>
      <c r="ID226" s="82"/>
      <c r="IE226" s="82"/>
      <c r="IF226" s="82"/>
      <c r="IG226" s="82"/>
      <c r="IH226" s="82"/>
      <c r="II226" s="82"/>
      <c r="IJ226" s="82"/>
      <c r="IK226" s="82"/>
      <c r="IL226" s="82"/>
      <c r="IM226" s="82"/>
      <c r="IN226" s="82"/>
      <c r="IO226" s="82"/>
      <c r="IP226" s="82"/>
      <c r="IQ226" s="82"/>
      <c r="IR226" s="82"/>
      <c r="IS226" s="82"/>
      <c r="IT226" s="82"/>
      <c r="IU226" s="82"/>
      <c r="IV226" s="82"/>
    </row>
    <row r="227" spans="1:256" s="86" customFormat="1" x14ac:dyDescent="0.35">
      <c r="A227" s="82"/>
      <c r="B227" s="82"/>
      <c r="C227" s="89" t="s">
        <v>5024</v>
      </c>
      <c r="D227" s="92">
        <v>33.091700000000003</v>
      </c>
      <c r="E227" s="92">
        <v>34.973300000000002</v>
      </c>
      <c r="F227" s="83"/>
      <c r="G227" s="84"/>
      <c r="H227" s="84"/>
      <c r="I227" s="84"/>
      <c r="J227" s="84"/>
      <c r="K227" s="85"/>
      <c r="L227" s="85"/>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5"/>
      <c r="AJ227" s="82"/>
      <c r="AK227" s="82"/>
      <c r="AL227" s="82"/>
      <c r="AM227" s="82"/>
      <c r="AN227" s="82"/>
      <c r="AO227" s="82"/>
      <c r="AP227" s="82"/>
      <c r="AQ227" s="82"/>
      <c r="AR227" s="82"/>
      <c r="AS227" s="82"/>
      <c r="AT227" s="82"/>
      <c r="AU227" s="82"/>
      <c r="AV227" s="85"/>
      <c r="AW227" s="82"/>
      <c r="AX227" s="85"/>
      <c r="AY227" s="82"/>
      <c r="AZ227" s="82"/>
      <c r="BA227" s="82"/>
      <c r="BB227" s="85"/>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P227" s="82"/>
      <c r="EQ227" s="82"/>
      <c r="ER227" s="82"/>
      <c r="ES227" s="82"/>
      <c r="ET227" s="82"/>
      <c r="EU227" s="82"/>
      <c r="EV227" s="82"/>
      <c r="EW227" s="82"/>
      <c r="EX227" s="82"/>
      <c r="EY227" s="82"/>
      <c r="EZ227" s="82"/>
      <c r="FA227" s="82"/>
      <c r="FB227" s="82"/>
      <c r="FC227" s="82"/>
      <c r="FD227" s="82"/>
      <c r="FE227" s="82"/>
      <c r="FF227" s="82"/>
      <c r="FG227" s="82"/>
      <c r="FH227" s="82"/>
      <c r="FI227" s="82"/>
      <c r="FJ227" s="82"/>
      <c r="FK227" s="82"/>
      <c r="FL227" s="82"/>
      <c r="FM227" s="82"/>
      <c r="FN227" s="82"/>
      <c r="FO227" s="82"/>
      <c r="FP227" s="82"/>
      <c r="FQ227" s="82"/>
      <c r="FR227" s="82"/>
      <c r="FS227" s="82"/>
      <c r="FT227" s="82"/>
      <c r="FU227" s="82"/>
      <c r="FV227" s="82"/>
      <c r="FW227" s="82"/>
      <c r="FX227" s="82"/>
      <c r="FY227" s="82"/>
      <c r="FZ227" s="82"/>
      <c r="GA227" s="82"/>
      <c r="GB227" s="82"/>
      <c r="GC227" s="82"/>
      <c r="GD227" s="82"/>
      <c r="GE227" s="82"/>
      <c r="GF227" s="82"/>
      <c r="GG227" s="82"/>
      <c r="GH227" s="82"/>
      <c r="GI227" s="82"/>
      <c r="GJ227" s="82"/>
      <c r="GK227" s="82"/>
      <c r="GL227" s="82"/>
      <c r="GM227" s="82"/>
      <c r="GN227" s="82"/>
      <c r="GO227" s="82"/>
      <c r="GP227" s="82"/>
      <c r="GQ227" s="82"/>
      <c r="GR227" s="82"/>
      <c r="GS227" s="82"/>
      <c r="GT227" s="82"/>
      <c r="GU227" s="82"/>
      <c r="GV227" s="82"/>
      <c r="GW227" s="82"/>
      <c r="GX227" s="82"/>
      <c r="GY227" s="82"/>
      <c r="GZ227" s="82"/>
      <c r="HA227" s="82"/>
      <c r="HB227" s="82"/>
      <c r="HC227" s="82"/>
      <c r="HD227" s="82"/>
      <c r="HE227" s="82"/>
      <c r="HF227" s="82"/>
      <c r="HG227" s="82"/>
      <c r="HH227" s="82"/>
      <c r="HI227" s="82"/>
      <c r="HJ227" s="82"/>
      <c r="HK227" s="82"/>
      <c r="HL227" s="82"/>
      <c r="HM227" s="82"/>
      <c r="HN227" s="82"/>
      <c r="HO227" s="82"/>
      <c r="HP227" s="82"/>
      <c r="HQ227" s="82"/>
      <c r="HR227" s="82"/>
      <c r="HS227" s="82"/>
      <c r="HT227" s="82"/>
      <c r="HU227" s="82"/>
      <c r="HV227" s="82"/>
      <c r="HW227" s="82"/>
      <c r="HX227" s="82"/>
      <c r="HY227" s="82"/>
      <c r="HZ227" s="82"/>
      <c r="IA227" s="82"/>
      <c r="IB227" s="82"/>
      <c r="IC227" s="82"/>
      <c r="ID227" s="82"/>
      <c r="IE227" s="82"/>
      <c r="IF227" s="82"/>
      <c r="IG227" s="82"/>
      <c r="IH227" s="82"/>
      <c r="II227" s="82"/>
      <c r="IJ227" s="82"/>
      <c r="IK227" s="82"/>
      <c r="IL227" s="82"/>
      <c r="IM227" s="82"/>
      <c r="IN227" s="82"/>
      <c r="IO227" s="82"/>
      <c r="IP227" s="82"/>
      <c r="IQ227" s="82"/>
      <c r="IR227" s="82"/>
      <c r="IS227" s="82"/>
      <c r="IT227" s="82"/>
      <c r="IU227" s="82"/>
      <c r="IV227" s="82"/>
    </row>
    <row r="228" spans="1:256" s="86" customFormat="1" x14ac:dyDescent="0.35">
      <c r="A228" s="82"/>
      <c r="B228" s="82"/>
      <c r="C228" s="89" t="s">
        <v>5036</v>
      </c>
      <c r="D228" s="92">
        <v>39.692500000000003</v>
      </c>
      <c r="E228" s="92">
        <v>41.949399999999997</v>
      </c>
      <c r="F228" s="83"/>
      <c r="G228" s="84"/>
      <c r="H228" s="84"/>
      <c r="I228" s="84"/>
      <c r="J228" s="84"/>
      <c r="K228" s="85"/>
      <c r="L228" s="85"/>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5"/>
      <c r="AJ228" s="82"/>
      <c r="AK228" s="82"/>
      <c r="AL228" s="82"/>
      <c r="AM228" s="82"/>
      <c r="AN228" s="82"/>
      <c r="AO228" s="82"/>
      <c r="AP228" s="82"/>
      <c r="AQ228" s="82"/>
      <c r="AR228" s="82"/>
      <c r="AS228" s="82"/>
      <c r="AT228" s="82"/>
      <c r="AU228" s="82"/>
      <c r="AV228" s="85"/>
      <c r="AW228" s="82"/>
      <c r="AX228" s="85"/>
      <c r="AY228" s="82"/>
      <c r="AZ228" s="82"/>
      <c r="BA228" s="82"/>
      <c r="BB228" s="85"/>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c r="FA228" s="82"/>
      <c r="FB228" s="82"/>
      <c r="FC228" s="82"/>
      <c r="FD228" s="82"/>
      <c r="FE228" s="82"/>
      <c r="FF228" s="82"/>
      <c r="FG228" s="82"/>
      <c r="FH228" s="82"/>
      <c r="FI228" s="82"/>
      <c r="FJ228" s="82"/>
      <c r="FK228" s="82"/>
      <c r="FL228" s="82"/>
      <c r="FM228" s="82"/>
      <c r="FN228" s="82"/>
      <c r="FO228" s="82"/>
      <c r="FP228" s="82"/>
      <c r="FQ228" s="82"/>
      <c r="FR228" s="82"/>
      <c r="FS228" s="82"/>
      <c r="FT228" s="82"/>
      <c r="FU228" s="82"/>
      <c r="FV228" s="82"/>
      <c r="FW228" s="82"/>
      <c r="FX228" s="82"/>
      <c r="FY228" s="82"/>
      <c r="FZ228" s="82"/>
      <c r="GA228" s="82"/>
      <c r="GB228" s="82"/>
      <c r="GC228" s="82"/>
      <c r="GD228" s="82"/>
      <c r="GE228" s="82"/>
      <c r="GF228" s="82"/>
      <c r="GG228" s="82"/>
      <c r="GH228" s="82"/>
      <c r="GI228" s="82"/>
      <c r="GJ228" s="82"/>
      <c r="GK228" s="82"/>
      <c r="GL228" s="82"/>
      <c r="GM228" s="82"/>
      <c r="GN228" s="82"/>
      <c r="GO228" s="82"/>
      <c r="GP228" s="82"/>
      <c r="GQ228" s="82"/>
      <c r="GR228" s="82"/>
      <c r="GS228" s="82"/>
      <c r="GT228" s="82"/>
      <c r="GU228" s="82"/>
      <c r="GV228" s="82"/>
      <c r="GW228" s="82"/>
      <c r="GX228" s="82"/>
      <c r="GY228" s="82"/>
      <c r="GZ228" s="82"/>
      <c r="HA228" s="82"/>
      <c r="HB228" s="82"/>
      <c r="HC228" s="82"/>
      <c r="HD228" s="82"/>
      <c r="HE228" s="82"/>
      <c r="HF228" s="82"/>
      <c r="HG228" s="82"/>
      <c r="HH228" s="82"/>
      <c r="HI228" s="82"/>
      <c r="HJ228" s="82"/>
      <c r="HK228" s="82"/>
      <c r="HL228" s="82"/>
      <c r="HM228" s="82"/>
      <c r="HN228" s="82"/>
      <c r="HO228" s="82"/>
      <c r="HP228" s="82"/>
      <c r="HQ228" s="82"/>
      <c r="HR228" s="82"/>
      <c r="HS228" s="82"/>
      <c r="HT228" s="82"/>
      <c r="HU228" s="82"/>
      <c r="HV228" s="82"/>
      <c r="HW228" s="82"/>
      <c r="HX228" s="82"/>
      <c r="HY228" s="82"/>
      <c r="HZ228" s="82"/>
      <c r="IA228" s="82"/>
      <c r="IB228" s="82"/>
      <c r="IC228" s="82"/>
      <c r="ID228" s="82"/>
      <c r="IE228" s="82"/>
      <c r="IF228" s="82"/>
      <c r="IG228" s="82"/>
      <c r="IH228" s="82"/>
      <c r="II228" s="82"/>
      <c r="IJ228" s="82"/>
      <c r="IK228" s="82"/>
      <c r="IL228" s="82"/>
      <c r="IM228" s="82"/>
      <c r="IN228" s="82"/>
      <c r="IO228" s="82"/>
      <c r="IP228" s="82"/>
      <c r="IQ228" s="82"/>
      <c r="IR228" s="82"/>
      <c r="IS228" s="82"/>
      <c r="IT228" s="82"/>
      <c r="IU228" s="82"/>
      <c r="IV228" s="82"/>
    </row>
    <row r="229" spans="1:256" s="86" customFormat="1" ht="85" customHeight="1" x14ac:dyDescent="0.35">
      <c r="A229" s="82"/>
      <c r="B229" s="82"/>
      <c r="C229" s="207" t="s">
        <v>5051</v>
      </c>
      <c r="D229" s="208"/>
      <c r="E229" s="209"/>
      <c r="F229" s="83"/>
      <c r="G229" s="84"/>
      <c r="H229" s="84"/>
      <c r="I229" s="84"/>
      <c r="J229" s="84"/>
      <c r="K229" s="85"/>
      <c r="L229" s="85"/>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5"/>
      <c r="AJ229" s="82"/>
      <c r="AK229" s="82"/>
      <c r="AL229" s="82"/>
      <c r="AM229" s="82"/>
      <c r="AN229" s="82"/>
      <c r="AO229" s="82"/>
      <c r="AP229" s="82"/>
      <c r="AQ229" s="82"/>
      <c r="AR229" s="82"/>
      <c r="AS229" s="82"/>
      <c r="AT229" s="82"/>
      <c r="AU229" s="82"/>
      <c r="AV229" s="85"/>
      <c r="AW229" s="82"/>
      <c r="AX229" s="85"/>
      <c r="AY229" s="82"/>
      <c r="AZ229" s="82"/>
      <c r="BA229" s="82"/>
      <c r="BB229" s="85"/>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82"/>
      <c r="HS229" s="82"/>
      <c r="HT229" s="82"/>
      <c r="HU229" s="82"/>
      <c r="HV229" s="82"/>
      <c r="HW229" s="82"/>
      <c r="HX229" s="82"/>
      <c r="HY229" s="82"/>
      <c r="HZ229" s="82"/>
      <c r="IA229" s="82"/>
      <c r="IB229" s="82"/>
      <c r="IC229" s="82"/>
      <c r="ID229" s="82"/>
      <c r="IE229" s="82"/>
      <c r="IF229" s="82"/>
      <c r="IG229" s="82"/>
      <c r="IH229" s="82"/>
      <c r="II229" s="82"/>
      <c r="IJ229" s="82"/>
      <c r="IK229" s="82"/>
      <c r="IL229" s="82"/>
      <c r="IM229" s="82"/>
      <c r="IN229" s="82"/>
      <c r="IO229" s="82"/>
      <c r="IP229" s="82"/>
      <c r="IQ229" s="82"/>
      <c r="IR229" s="82"/>
      <c r="IS229" s="82"/>
      <c r="IT229" s="82"/>
      <c r="IU229" s="82"/>
      <c r="IV229" s="82"/>
    </row>
    <row r="231" spans="1:256" x14ac:dyDescent="0.35">
      <c r="C231" s="2" t="s">
        <v>5058</v>
      </c>
      <c r="E231" s="2" t="s">
        <v>2</v>
      </c>
    </row>
    <row r="233" spans="1:256" x14ac:dyDescent="0.35">
      <c r="C233" s="2" t="s">
        <v>5059</v>
      </c>
      <c r="E233" s="2" t="s">
        <v>2</v>
      </c>
    </row>
    <row r="235" spans="1:256" x14ac:dyDescent="0.35">
      <c r="C235" s="2" t="s">
        <v>5008</v>
      </c>
    </row>
    <row r="237" spans="1:256" s="103" customFormat="1" ht="13.5" x14ac:dyDescent="0.35">
      <c r="C237" s="104" t="s">
        <v>5061</v>
      </c>
      <c r="E237" s="105"/>
    </row>
    <row r="238" spans="1:256" s="103" customFormat="1" ht="13.5" x14ac:dyDescent="0.35">
      <c r="C238" s="104"/>
      <c r="E238" s="105"/>
    </row>
    <row r="239" spans="1:256" s="103" customFormat="1" ht="27" x14ac:dyDescent="0.35">
      <c r="C239" s="148" t="s">
        <v>5070</v>
      </c>
      <c r="D239" s="149" t="s">
        <v>5071</v>
      </c>
      <c r="E239" s="149" t="s">
        <v>5092</v>
      </c>
      <c r="F239" s="149" t="s">
        <v>5073</v>
      </c>
      <c r="G239" s="149" t="s">
        <v>5074</v>
      </c>
      <c r="H239" s="149" t="s">
        <v>5075</v>
      </c>
    </row>
    <row r="240" spans="1:256" s="103" customFormat="1" ht="13.5" x14ac:dyDescent="0.35">
      <c r="C240" s="150" t="s">
        <v>1068</v>
      </c>
      <c r="D240" s="151">
        <v>46168</v>
      </c>
      <c r="E240" s="152" t="s">
        <v>4552</v>
      </c>
      <c r="F240" s="127">
        <v>200.39978600000001</v>
      </c>
      <c r="G240" s="127">
        <v>200.89</v>
      </c>
      <c r="H240" s="153">
        <v>8533.5012000000006</v>
      </c>
    </row>
    <row r="241" spans="3:8" s="103" customFormat="1" ht="13.5" x14ac:dyDescent="0.35">
      <c r="C241" s="104"/>
      <c r="E241" s="105"/>
    </row>
    <row r="242" spans="3:8" s="103" customFormat="1" ht="27" x14ac:dyDescent="0.35">
      <c r="C242" s="106" t="s">
        <v>5062</v>
      </c>
      <c r="D242" s="144">
        <v>1.23</v>
      </c>
      <c r="E242" s="105"/>
    </row>
    <row r="243" spans="3:8" s="103" customFormat="1" ht="27" x14ac:dyDescent="0.35">
      <c r="C243" s="108" t="s">
        <v>5063</v>
      </c>
      <c r="D243" s="109"/>
      <c r="E243" s="105"/>
    </row>
    <row r="244" spans="3:8" s="103" customFormat="1" ht="13.5" x14ac:dyDescent="0.35">
      <c r="C244" s="110" t="s">
        <v>5064</v>
      </c>
      <c r="D244" s="111">
        <v>1000</v>
      </c>
      <c r="E244" s="105"/>
    </row>
    <row r="245" spans="3:8" s="103" customFormat="1" ht="13.5" x14ac:dyDescent="0.35">
      <c r="C245" s="110" t="s">
        <v>5065</v>
      </c>
      <c r="D245" s="111">
        <v>1000</v>
      </c>
      <c r="E245" s="105"/>
    </row>
    <row r="246" spans="3:8" s="103" customFormat="1" ht="13.5" x14ac:dyDescent="0.35">
      <c r="C246" s="112" t="s">
        <v>5066</v>
      </c>
      <c r="D246" s="113">
        <v>5835.9</v>
      </c>
      <c r="E246" s="105"/>
    </row>
    <row r="247" spans="3:8" s="103" customFormat="1" ht="13.5" x14ac:dyDescent="0.35">
      <c r="C247" s="112" t="s">
        <v>5067</v>
      </c>
      <c r="D247" s="113">
        <v>5689.20975</v>
      </c>
      <c r="E247" s="105"/>
    </row>
    <row r="248" spans="3:8" s="103" customFormat="1" ht="13.5" x14ac:dyDescent="0.35">
      <c r="C248" s="112" t="s">
        <v>5068</v>
      </c>
      <c r="D248" s="113">
        <v>-146.69024999999999</v>
      </c>
      <c r="E248" s="105"/>
      <c r="F248" s="180"/>
    </row>
    <row r="249" spans="3:8" s="103" customFormat="1" ht="13.5" x14ac:dyDescent="0.35">
      <c r="C249" s="104"/>
      <c r="E249" s="105"/>
    </row>
    <row r="250" spans="3:8" s="103" customFormat="1" ht="13.5" x14ac:dyDescent="0.35">
      <c r="C250" s="104" t="s">
        <v>5069</v>
      </c>
      <c r="E250" s="105"/>
      <c r="F250" s="119"/>
      <c r="H250" s="120"/>
    </row>
    <row r="251" spans="3:8" s="103" customFormat="1" ht="13.5" x14ac:dyDescent="0.35">
      <c r="C251" s="104"/>
      <c r="E251" s="105"/>
      <c r="F251" s="119"/>
      <c r="H251" s="120"/>
    </row>
    <row r="252" spans="3:8" s="103" customFormat="1" ht="27" x14ac:dyDescent="0.35">
      <c r="C252" s="121" t="s">
        <v>5070</v>
      </c>
      <c r="D252" s="121" t="s">
        <v>5071</v>
      </c>
      <c r="E252" s="122" t="s">
        <v>5072</v>
      </c>
      <c r="F252" s="121" t="s">
        <v>5073</v>
      </c>
      <c r="G252" s="121" t="s">
        <v>5074</v>
      </c>
      <c r="H252" s="121" t="s">
        <v>5075</v>
      </c>
    </row>
    <row r="253" spans="3:8" s="103" customFormat="1" ht="13.5" x14ac:dyDescent="0.35">
      <c r="C253" s="157" t="s">
        <v>4930</v>
      </c>
      <c r="D253" s="151">
        <v>46168</v>
      </c>
      <c r="E253" s="158" t="s">
        <v>4543</v>
      </c>
      <c r="F253" s="126">
        <v>24155.9431</v>
      </c>
      <c r="G253" s="126">
        <v>24098.2</v>
      </c>
      <c r="H253" s="154">
        <v>3546.610373</v>
      </c>
    </row>
    <row r="254" spans="3:8" s="103" customFormat="1" ht="13.5" x14ac:dyDescent="0.35">
      <c r="C254" s="157" t="s">
        <v>172</v>
      </c>
      <c r="D254" s="151">
        <v>46168</v>
      </c>
      <c r="E254" s="158" t="s">
        <v>4543</v>
      </c>
      <c r="F254" s="126">
        <v>477.30811699999998</v>
      </c>
      <c r="G254" s="126">
        <v>477</v>
      </c>
      <c r="H254" s="154">
        <v>254.28536249999999</v>
      </c>
    </row>
    <row r="255" spans="3:8" s="103" customFormat="1" ht="13.5" x14ac:dyDescent="0.35">
      <c r="H255" s="115"/>
    </row>
    <row r="256" spans="3:8" s="103" customFormat="1" ht="27" x14ac:dyDescent="0.35">
      <c r="C256" s="108" t="s">
        <v>5076</v>
      </c>
      <c r="D256" s="107">
        <v>1.83</v>
      </c>
      <c r="H256" s="115"/>
    </row>
    <row r="257" spans="3:11" s="103" customFormat="1" ht="27" x14ac:dyDescent="0.35">
      <c r="C257" s="108" t="s">
        <v>5077</v>
      </c>
      <c r="D257" s="109"/>
    </row>
    <row r="258" spans="3:11" s="103" customFormat="1" ht="13.5" x14ac:dyDescent="0.35">
      <c r="C258" s="112" t="s">
        <v>5064</v>
      </c>
      <c r="D258" s="132">
        <v>2800</v>
      </c>
      <c r="F258" s="145"/>
    </row>
    <row r="259" spans="3:11" s="103" customFormat="1" ht="13.5" x14ac:dyDescent="0.35">
      <c r="C259" s="112" t="s">
        <v>5065</v>
      </c>
      <c r="D259" s="132">
        <v>6783</v>
      </c>
      <c r="E259" s="131"/>
      <c r="F259" s="146"/>
      <c r="G259" s="145"/>
    </row>
    <row r="260" spans="3:11" s="103" customFormat="1" ht="13.5" x14ac:dyDescent="0.35">
      <c r="C260" s="112" t="s">
        <v>5066</v>
      </c>
      <c r="D260" s="113">
        <v>21621.836868499999</v>
      </c>
      <c r="E260" s="120"/>
      <c r="F260" s="120"/>
      <c r="G260" s="115"/>
    </row>
    <row r="261" spans="3:11" s="103" customFormat="1" ht="13.5" x14ac:dyDescent="0.35">
      <c r="C261" s="112" t="s">
        <v>5067</v>
      </c>
      <c r="D261" s="113">
        <v>84890.400859899994</v>
      </c>
    </row>
    <row r="262" spans="3:11" s="103" customFormat="1" ht="13.5" x14ac:dyDescent="0.35">
      <c r="C262" s="112" t="s">
        <v>5068</v>
      </c>
      <c r="D262" s="113">
        <v>4713.4054818000004</v>
      </c>
      <c r="E262" s="115"/>
      <c r="F262" s="115"/>
      <c r="G262" s="115"/>
      <c r="H262" s="120"/>
      <c r="I262" s="134"/>
      <c r="J262" s="115"/>
      <c r="K262" s="115"/>
    </row>
    <row r="263" spans="3:11" s="103" customFormat="1" ht="13.5" x14ac:dyDescent="0.35">
      <c r="C263" s="147"/>
      <c r="D263" s="131"/>
    </row>
    <row r="264" spans="3:11" s="103" customFormat="1" ht="13.5" x14ac:dyDescent="0.35">
      <c r="C264" s="135" t="s">
        <v>5078</v>
      </c>
      <c r="D264" s="136"/>
      <c r="E264" s="105" t="s">
        <v>2</v>
      </c>
      <c r="F264" s="115"/>
      <c r="G264" s="120"/>
      <c r="H264" s="120"/>
    </row>
    <row r="265" spans="3:11" s="103" customFormat="1" ht="13.5" x14ac:dyDescent="0.35">
      <c r="C265" s="137"/>
      <c r="D265" s="138"/>
      <c r="E265" s="118"/>
    </row>
    <row r="266" spans="3:11" s="103" customFormat="1" ht="13.5" x14ac:dyDescent="0.35">
      <c r="C266" s="135" t="s">
        <v>5079</v>
      </c>
      <c r="D266" s="136"/>
      <c r="E266" s="105" t="s">
        <v>2</v>
      </c>
    </row>
    <row r="267" spans="3:11" s="103" customFormat="1" ht="13.5" x14ac:dyDescent="0.35">
      <c r="C267" s="137"/>
      <c r="D267" s="139"/>
      <c r="E267" s="118"/>
    </row>
    <row r="268" spans="3:11" s="103" customFormat="1" ht="13.5" x14ac:dyDescent="0.35">
      <c r="C268" s="135" t="s">
        <v>5080</v>
      </c>
      <c r="D268" s="136"/>
      <c r="E268" s="105" t="s">
        <v>2</v>
      </c>
    </row>
    <row r="269" spans="3:11" s="103" customFormat="1" ht="13.5" x14ac:dyDescent="0.35">
      <c r="C269" s="135"/>
      <c r="D269" s="136"/>
      <c r="E269" s="105"/>
    </row>
    <row r="270" spans="3:11" x14ac:dyDescent="0.35">
      <c r="C270" s="2" t="s">
        <v>5009</v>
      </c>
      <c r="E270" s="2" t="s">
        <v>2</v>
      </c>
    </row>
    <row r="272" spans="3:11" x14ac:dyDescent="0.35">
      <c r="C272" s="2" t="s">
        <v>5010</v>
      </c>
      <c r="E272" s="100">
        <v>1.0926160255858008</v>
      </c>
    </row>
    <row r="274" spans="3:5" x14ac:dyDescent="0.35">
      <c r="C274" s="2" t="s">
        <v>5011</v>
      </c>
      <c r="E274" s="101" t="s">
        <v>5250</v>
      </c>
    </row>
    <row r="276" spans="3:5" x14ac:dyDescent="0.35">
      <c r="C276" s="2" t="s">
        <v>5060</v>
      </c>
      <c r="E276" s="2" t="s">
        <v>2</v>
      </c>
    </row>
    <row r="278" spans="3:5" x14ac:dyDescent="0.35">
      <c r="C278" s="2" t="s">
        <v>5230</v>
      </c>
    </row>
    <row r="280" spans="3:5" x14ac:dyDescent="0.35">
      <c r="C280" s="1" t="s">
        <v>5156</v>
      </c>
      <c r="E280" s="94" t="s">
        <v>5157</v>
      </c>
    </row>
    <row r="281" spans="3:5" x14ac:dyDescent="0.35">
      <c r="E281" s="2" t="s">
        <v>5180</v>
      </c>
    </row>
  </sheetData>
  <mergeCells count="2">
    <mergeCell ref="C210:K210"/>
    <mergeCell ref="C229:E229"/>
  </mergeCells>
  <hyperlinks>
    <hyperlink ref="J2" location="'Index'!A1" display="'Index'!A1" xr:uid="{2D0C34C0-6409-418D-9BB1-541C9EC80B6D}"/>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F4A7C-1A6A-4BF1-8A10-BA9CAE8BA48C}">
  <sheetPr codeName="Sheet1"/>
  <dimension ref="A1:IV172"/>
  <sheetViews>
    <sheetView showGridLines="0" zoomScale="90" zoomScaleNormal="90" workbookViewId="0">
      <pane ySplit="6" topLeftCell="A14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2277</v>
      </c>
      <c r="J2" s="38" t="s">
        <v>4539</v>
      </c>
    </row>
    <row r="3" spans="1:54" ht="16" x14ac:dyDescent="0.4">
      <c r="C3" s="1" t="s">
        <v>28</v>
      </c>
      <c r="D3" s="21" t="s">
        <v>2278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60500000</v>
      </c>
      <c r="G11" s="24">
        <v>466878.5</v>
      </c>
      <c r="H11" s="24">
        <v>8.73</v>
      </c>
      <c r="I11" s="31"/>
      <c r="J11" s="31"/>
      <c r="K11" s="35"/>
    </row>
    <row r="12" spans="1:54" x14ac:dyDescent="0.35">
      <c r="B12" s="8" t="s">
        <v>41</v>
      </c>
      <c r="C12" s="60" t="s">
        <v>42</v>
      </c>
      <c r="D12" s="54" t="s">
        <v>43</v>
      </c>
      <c r="E12" s="6" t="s">
        <v>44</v>
      </c>
      <c r="F12" s="19">
        <v>32850000</v>
      </c>
      <c r="G12" s="24">
        <v>415026.9</v>
      </c>
      <c r="H12" s="24">
        <v>7.76</v>
      </c>
      <c r="I12" s="31"/>
      <c r="J12" s="31"/>
      <c r="K12" s="35"/>
    </row>
    <row r="13" spans="1:54" x14ac:dyDescent="0.35">
      <c r="B13" s="8" t="s">
        <v>85</v>
      </c>
      <c r="C13" s="60" t="s">
        <v>86</v>
      </c>
      <c r="D13" s="54" t="s">
        <v>87</v>
      </c>
      <c r="E13" s="6" t="s">
        <v>88</v>
      </c>
      <c r="F13" s="19">
        <v>24500000</v>
      </c>
      <c r="G13" s="24">
        <v>350546</v>
      </c>
      <c r="H13" s="24">
        <v>6.56</v>
      </c>
      <c r="I13" s="31"/>
      <c r="J13" s="31"/>
      <c r="K13" s="35"/>
    </row>
    <row r="14" spans="1:54" x14ac:dyDescent="0.35">
      <c r="B14" s="8" t="s">
        <v>51</v>
      </c>
      <c r="C14" s="60" t="s">
        <v>52</v>
      </c>
      <c r="D14" s="54" t="s">
        <v>53</v>
      </c>
      <c r="E14" s="6" t="s">
        <v>54</v>
      </c>
      <c r="F14" s="19">
        <v>7400000</v>
      </c>
      <c r="G14" s="24">
        <v>297036</v>
      </c>
      <c r="H14" s="24">
        <v>5.56</v>
      </c>
      <c r="I14" s="31"/>
      <c r="J14" s="31"/>
      <c r="K14" s="35"/>
    </row>
    <row r="15" spans="1:54" x14ac:dyDescent="0.35">
      <c r="B15" s="8" t="s">
        <v>55</v>
      </c>
      <c r="C15" s="60" t="s">
        <v>56</v>
      </c>
      <c r="D15" s="54" t="s">
        <v>57</v>
      </c>
      <c r="E15" s="6" t="s">
        <v>58</v>
      </c>
      <c r="F15" s="19">
        <v>17817914</v>
      </c>
      <c r="G15" s="24">
        <v>210572.11</v>
      </c>
      <c r="H15" s="24">
        <v>3.94</v>
      </c>
      <c r="I15" s="31"/>
      <c r="J15" s="31"/>
      <c r="K15" s="35"/>
    </row>
    <row r="16" spans="1:54" x14ac:dyDescent="0.35">
      <c r="B16" s="8" t="s">
        <v>59</v>
      </c>
      <c r="C16" s="60" t="s">
        <v>60</v>
      </c>
      <c r="D16" s="54" t="s">
        <v>61</v>
      </c>
      <c r="E16" s="6" t="s">
        <v>44</v>
      </c>
      <c r="F16" s="19">
        <v>19106000</v>
      </c>
      <c r="G16" s="24">
        <v>204138.06</v>
      </c>
      <c r="H16" s="24">
        <v>3.82</v>
      </c>
      <c r="I16" s="31"/>
      <c r="J16" s="31"/>
      <c r="K16" s="35"/>
    </row>
    <row r="17" spans="2:11" x14ac:dyDescent="0.35">
      <c r="B17" s="8" t="s">
        <v>81</v>
      </c>
      <c r="C17" s="60" t="s">
        <v>82</v>
      </c>
      <c r="D17" s="54" t="s">
        <v>83</v>
      </c>
      <c r="E17" s="6" t="s">
        <v>84</v>
      </c>
      <c r="F17" s="19">
        <v>8300000</v>
      </c>
      <c r="G17" s="24">
        <v>202893.5</v>
      </c>
      <c r="H17" s="24">
        <v>3.79</v>
      </c>
      <c r="I17" s="31"/>
      <c r="J17" s="31"/>
      <c r="K17" s="35"/>
    </row>
    <row r="18" spans="2:11" x14ac:dyDescent="0.35">
      <c r="B18" s="8" t="s">
        <v>48</v>
      </c>
      <c r="C18" s="60" t="s">
        <v>49</v>
      </c>
      <c r="D18" s="54" t="s">
        <v>50</v>
      </c>
      <c r="E18" s="6" t="s">
        <v>44</v>
      </c>
      <c r="F18" s="19">
        <v>13750000</v>
      </c>
      <c r="G18" s="24">
        <v>174391.25</v>
      </c>
      <c r="H18" s="24">
        <v>3.26</v>
      </c>
      <c r="I18" s="31"/>
      <c r="J18" s="31"/>
      <c r="K18" s="35"/>
    </row>
    <row r="19" spans="2:11" x14ac:dyDescent="0.35">
      <c r="B19" s="8" t="s">
        <v>293</v>
      </c>
      <c r="C19" s="60" t="s">
        <v>294</v>
      </c>
      <c r="D19" s="54" t="s">
        <v>295</v>
      </c>
      <c r="E19" s="6" t="s">
        <v>143</v>
      </c>
      <c r="F19" s="19">
        <v>29000000</v>
      </c>
      <c r="G19" s="24">
        <v>170201</v>
      </c>
      <c r="H19" s="24">
        <v>3.18</v>
      </c>
      <c r="I19" s="31"/>
      <c r="J19" s="31"/>
      <c r="K19" s="35"/>
    </row>
    <row r="20" spans="2:11" x14ac:dyDescent="0.35">
      <c r="B20" s="8" t="s">
        <v>222</v>
      </c>
      <c r="C20" s="60" t="s">
        <v>223</v>
      </c>
      <c r="D20" s="54" t="s">
        <v>224</v>
      </c>
      <c r="E20" s="6" t="s">
        <v>217</v>
      </c>
      <c r="F20" s="19">
        <v>38000000</v>
      </c>
      <c r="G20" s="24">
        <v>155762</v>
      </c>
      <c r="H20" s="24">
        <v>2.91</v>
      </c>
      <c r="I20" s="31"/>
      <c r="J20" s="31"/>
      <c r="K20" s="35"/>
    </row>
    <row r="21" spans="2:11" x14ac:dyDescent="0.35">
      <c r="B21" s="8" t="s">
        <v>66</v>
      </c>
      <c r="C21" s="60" t="s">
        <v>67</v>
      </c>
      <c r="D21" s="54" t="s">
        <v>68</v>
      </c>
      <c r="E21" s="6" t="s">
        <v>44</v>
      </c>
      <c r="F21" s="19">
        <v>39065075</v>
      </c>
      <c r="G21" s="24">
        <v>149736.43</v>
      </c>
      <c r="H21" s="24">
        <v>2.8</v>
      </c>
      <c r="I21" s="31"/>
      <c r="J21" s="31"/>
      <c r="K21" s="35"/>
    </row>
    <row r="22" spans="2:11" x14ac:dyDescent="0.35">
      <c r="B22" s="8" t="s">
        <v>590</v>
      </c>
      <c r="C22" s="60" t="s">
        <v>591</v>
      </c>
      <c r="D22" s="54" t="s">
        <v>592</v>
      </c>
      <c r="E22" s="6" t="s">
        <v>153</v>
      </c>
      <c r="F22" s="19">
        <v>3080000</v>
      </c>
      <c r="G22" s="24">
        <v>141245.72</v>
      </c>
      <c r="H22" s="24">
        <v>2.64</v>
      </c>
      <c r="I22" s="31"/>
      <c r="J22" s="31"/>
      <c r="K22" s="35"/>
    </row>
    <row r="23" spans="2:11" x14ac:dyDescent="0.35">
      <c r="B23" s="8" t="s">
        <v>529</v>
      </c>
      <c r="C23" s="60" t="s">
        <v>530</v>
      </c>
      <c r="D23" s="54" t="s">
        <v>531</v>
      </c>
      <c r="E23" s="6" t="s">
        <v>131</v>
      </c>
      <c r="F23" s="19">
        <v>115000000</v>
      </c>
      <c r="G23" s="24">
        <v>139391.5</v>
      </c>
      <c r="H23" s="24">
        <v>2.61</v>
      </c>
      <c r="I23" s="31"/>
      <c r="J23" s="31"/>
      <c r="K23" s="35"/>
    </row>
    <row r="24" spans="2:11" x14ac:dyDescent="0.35">
      <c r="B24" s="8" t="s">
        <v>403</v>
      </c>
      <c r="C24" s="60" t="s">
        <v>404</v>
      </c>
      <c r="D24" s="54" t="s">
        <v>405</v>
      </c>
      <c r="E24" s="6" t="s">
        <v>257</v>
      </c>
      <c r="F24" s="19">
        <v>7300000</v>
      </c>
      <c r="G24" s="24">
        <v>137736.4</v>
      </c>
      <c r="H24" s="24">
        <v>2.58</v>
      </c>
      <c r="I24" s="31"/>
      <c r="J24" s="31"/>
      <c r="K24" s="35"/>
    </row>
    <row r="25" spans="2:11" x14ac:dyDescent="0.35">
      <c r="B25" s="8" t="s">
        <v>116</v>
      </c>
      <c r="C25" s="60" t="s">
        <v>117</v>
      </c>
      <c r="D25" s="54" t="s">
        <v>118</v>
      </c>
      <c r="E25" s="6" t="s">
        <v>119</v>
      </c>
      <c r="F25" s="19">
        <v>2032024</v>
      </c>
      <c r="G25" s="24">
        <v>132132.35999999999</v>
      </c>
      <c r="H25" s="24">
        <v>2.4700000000000002</v>
      </c>
      <c r="I25" s="31"/>
      <c r="J25" s="31"/>
      <c r="K25" s="35"/>
    </row>
    <row r="26" spans="2:11" x14ac:dyDescent="0.35">
      <c r="B26" s="8" t="s">
        <v>629</v>
      </c>
      <c r="C26" s="60" t="s">
        <v>630</v>
      </c>
      <c r="D26" s="54" t="s">
        <v>631</v>
      </c>
      <c r="E26" s="6" t="s">
        <v>250</v>
      </c>
      <c r="F26" s="19">
        <v>24500000</v>
      </c>
      <c r="G26" s="24">
        <v>125856.5</v>
      </c>
      <c r="H26" s="24">
        <v>2.35</v>
      </c>
      <c r="I26" s="31"/>
      <c r="J26" s="31"/>
      <c r="K26" s="35"/>
    </row>
    <row r="27" spans="2:11" x14ac:dyDescent="0.35">
      <c r="B27" s="8" t="s">
        <v>105</v>
      </c>
      <c r="C27" s="60" t="s">
        <v>106</v>
      </c>
      <c r="D27" s="54" t="s">
        <v>107</v>
      </c>
      <c r="E27" s="6" t="s">
        <v>98</v>
      </c>
      <c r="F27" s="19">
        <v>2900000</v>
      </c>
      <c r="G27" s="24">
        <v>118250.4</v>
      </c>
      <c r="H27" s="24">
        <v>2.21</v>
      </c>
      <c r="I27" s="31"/>
      <c r="J27" s="31"/>
      <c r="K27" s="35"/>
    </row>
    <row r="28" spans="2:11" x14ac:dyDescent="0.35">
      <c r="B28" s="8" t="s">
        <v>136</v>
      </c>
      <c r="C28" s="60" t="s">
        <v>137</v>
      </c>
      <c r="D28" s="54" t="s">
        <v>138</v>
      </c>
      <c r="E28" s="6" t="s">
        <v>139</v>
      </c>
      <c r="F28" s="19">
        <v>317000</v>
      </c>
      <c r="G28" s="24">
        <v>116608.45</v>
      </c>
      <c r="H28" s="24">
        <v>2.1800000000000002</v>
      </c>
      <c r="I28" s="31"/>
      <c r="J28" s="31"/>
      <c r="K28" s="35"/>
    </row>
    <row r="29" spans="2:11" x14ac:dyDescent="0.35">
      <c r="B29" s="8" t="s">
        <v>228</v>
      </c>
      <c r="C29" s="60" t="s">
        <v>229</v>
      </c>
      <c r="D29" s="54" t="s">
        <v>230</v>
      </c>
      <c r="E29" s="6" t="s">
        <v>76</v>
      </c>
      <c r="F29" s="19">
        <v>474600</v>
      </c>
      <c r="G29" s="24">
        <v>114829.47</v>
      </c>
      <c r="H29" s="24">
        <v>2.15</v>
      </c>
      <c r="I29" s="31"/>
      <c r="J29" s="31"/>
      <c r="K29" s="35"/>
    </row>
    <row r="30" spans="2:11" x14ac:dyDescent="0.35">
      <c r="B30" s="8" t="s">
        <v>416</v>
      </c>
      <c r="C30" s="60" t="s">
        <v>417</v>
      </c>
      <c r="D30" s="54" t="s">
        <v>418</v>
      </c>
      <c r="E30" s="6" t="s">
        <v>72</v>
      </c>
      <c r="F30" s="19">
        <v>6600000</v>
      </c>
      <c r="G30" s="24">
        <v>103151.4</v>
      </c>
      <c r="H30" s="24">
        <v>1.93</v>
      </c>
      <c r="I30" s="31"/>
      <c r="J30" s="31"/>
      <c r="K30" s="35"/>
    </row>
    <row r="31" spans="2:11" x14ac:dyDescent="0.35">
      <c r="B31" s="8" t="s">
        <v>274</v>
      </c>
      <c r="C31" s="60" t="s">
        <v>275</v>
      </c>
      <c r="D31" s="54" t="s">
        <v>276</v>
      </c>
      <c r="E31" s="6" t="s">
        <v>207</v>
      </c>
      <c r="F31" s="19">
        <v>47000000</v>
      </c>
      <c r="G31" s="24">
        <v>99339.199999999997</v>
      </c>
      <c r="H31" s="24">
        <v>1.86</v>
      </c>
      <c r="I31" s="31"/>
      <c r="J31" s="31"/>
      <c r="K31" s="35"/>
    </row>
    <row r="32" spans="2:11" x14ac:dyDescent="0.35">
      <c r="B32" s="8" t="s">
        <v>462</v>
      </c>
      <c r="C32" s="60" t="s">
        <v>463</v>
      </c>
      <c r="D32" s="54" t="s">
        <v>464</v>
      </c>
      <c r="E32" s="6" t="s">
        <v>119</v>
      </c>
      <c r="F32" s="19">
        <v>5488994</v>
      </c>
      <c r="G32" s="24">
        <v>99257.48</v>
      </c>
      <c r="H32" s="24">
        <v>1.86</v>
      </c>
      <c r="I32" s="31"/>
      <c r="J32" s="31"/>
      <c r="K32" s="35"/>
    </row>
    <row r="33" spans="2:11" x14ac:dyDescent="0.35">
      <c r="B33" s="8" t="s">
        <v>406</v>
      </c>
      <c r="C33" s="60" t="s">
        <v>407</v>
      </c>
      <c r="D33" s="54" t="s">
        <v>408</v>
      </c>
      <c r="E33" s="6" t="s">
        <v>58</v>
      </c>
      <c r="F33" s="19">
        <v>6500000</v>
      </c>
      <c r="G33" s="24">
        <v>95777.5</v>
      </c>
      <c r="H33" s="24">
        <v>1.79</v>
      </c>
      <c r="I33" s="31"/>
      <c r="J33" s="31"/>
      <c r="K33" s="35"/>
    </row>
    <row r="34" spans="2:11" x14ac:dyDescent="0.35">
      <c r="B34" s="8" t="s">
        <v>164</v>
      </c>
      <c r="C34" s="60" t="s">
        <v>165</v>
      </c>
      <c r="D34" s="54" t="s">
        <v>166</v>
      </c>
      <c r="E34" s="6" t="s">
        <v>119</v>
      </c>
      <c r="F34" s="19">
        <v>4072930</v>
      </c>
      <c r="G34" s="24">
        <v>91506.52</v>
      </c>
      <c r="H34" s="24">
        <v>1.71</v>
      </c>
      <c r="I34" s="31"/>
      <c r="J34" s="31"/>
      <c r="K34" s="35"/>
    </row>
    <row r="35" spans="2:11" x14ac:dyDescent="0.35">
      <c r="B35" s="8" t="s">
        <v>901</v>
      </c>
      <c r="C35" s="60" t="s">
        <v>902</v>
      </c>
      <c r="D35" s="54" t="s">
        <v>903</v>
      </c>
      <c r="E35" s="6" t="s">
        <v>153</v>
      </c>
      <c r="F35" s="19">
        <v>29000000</v>
      </c>
      <c r="G35" s="24">
        <v>71638.7</v>
      </c>
      <c r="H35" s="24">
        <v>1.34</v>
      </c>
      <c r="I35" s="31"/>
      <c r="J35" s="31"/>
      <c r="K35" s="35"/>
    </row>
    <row r="36" spans="2:11" x14ac:dyDescent="0.35">
      <c r="B36" s="8" t="s">
        <v>240</v>
      </c>
      <c r="C36" s="60" t="s">
        <v>241</v>
      </c>
      <c r="D36" s="54" t="s">
        <v>242</v>
      </c>
      <c r="E36" s="6" t="s">
        <v>243</v>
      </c>
      <c r="F36" s="19">
        <v>2025472</v>
      </c>
      <c r="G36" s="24">
        <v>66642.080000000002</v>
      </c>
      <c r="H36" s="24">
        <v>1.25</v>
      </c>
      <c r="I36" s="31"/>
      <c r="J36" s="31"/>
      <c r="K36" s="35"/>
    </row>
    <row r="37" spans="2:11" x14ac:dyDescent="0.35">
      <c r="B37" s="8" t="s">
        <v>267</v>
      </c>
      <c r="C37" s="60" t="s">
        <v>268</v>
      </c>
      <c r="D37" s="54" t="s">
        <v>269</v>
      </c>
      <c r="E37" s="6" t="s">
        <v>270</v>
      </c>
      <c r="F37" s="19">
        <v>2744408</v>
      </c>
      <c r="G37" s="24">
        <v>61773.88</v>
      </c>
      <c r="H37" s="24">
        <v>1.1599999999999999</v>
      </c>
      <c r="I37" s="31"/>
      <c r="J37" s="31"/>
      <c r="K37" s="35"/>
    </row>
    <row r="38" spans="2:11" x14ac:dyDescent="0.35">
      <c r="B38" s="8" t="s">
        <v>144</v>
      </c>
      <c r="C38" s="60" t="s">
        <v>145</v>
      </c>
      <c r="D38" s="54" t="s">
        <v>146</v>
      </c>
      <c r="E38" s="6" t="s">
        <v>131</v>
      </c>
      <c r="F38" s="19">
        <v>10000000</v>
      </c>
      <c r="G38" s="24">
        <v>60725</v>
      </c>
      <c r="H38" s="24">
        <v>1.1399999999999999</v>
      </c>
      <c r="I38" s="31"/>
      <c r="J38" s="31"/>
      <c r="K38" s="35"/>
    </row>
    <row r="39" spans="2:11" x14ac:dyDescent="0.35">
      <c r="B39" s="8" t="s">
        <v>128</v>
      </c>
      <c r="C39" s="60" t="s">
        <v>129</v>
      </c>
      <c r="D39" s="54" t="s">
        <v>130</v>
      </c>
      <c r="E39" s="6" t="s">
        <v>131</v>
      </c>
      <c r="F39" s="19">
        <v>1314870</v>
      </c>
      <c r="G39" s="24">
        <v>54235.76</v>
      </c>
      <c r="H39" s="24">
        <v>1.01</v>
      </c>
      <c r="I39" s="31"/>
      <c r="J39" s="31"/>
      <c r="K39" s="35"/>
    </row>
    <row r="40" spans="2:11" x14ac:dyDescent="0.35">
      <c r="B40" s="8" t="s">
        <v>140</v>
      </c>
      <c r="C40" s="60" t="s">
        <v>141</v>
      </c>
      <c r="D40" s="54" t="s">
        <v>142</v>
      </c>
      <c r="E40" s="6" t="s">
        <v>143</v>
      </c>
      <c r="F40" s="19">
        <v>10121950</v>
      </c>
      <c r="G40" s="24">
        <v>52011.64</v>
      </c>
      <c r="H40" s="24">
        <v>0.97</v>
      </c>
      <c r="I40" s="31"/>
      <c r="J40" s="31"/>
      <c r="K40" s="35"/>
    </row>
    <row r="41" spans="2:11" x14ac:dyDescent="0.35">
      <c r="B41" s="8" t="s">
        <v>120</v>
      </c>
      <c r="C41" s="60" t="s">
        <v>121</v>
      </c>
      <c r="D41" s="54" t="s">
        <v>122</v>
      </c>
      <c r="E41" s="6" t="s">
        <v>123</v>
      </c>
      <c r="F41" s="19">
        <v>869125</v>
      </c>
      <c r="G41" s="24">
        <v>49766.1</v>
      </c>
      <c r="H41" s="24">
        <v>0.93</v>
      </c>
      <c r="I41" s="31"/>
      <c r="J41" s="31"/>
      <c r="K41" s="35"/>
    </row>
    <row r="42" spans="2:11" x14ac:dyDescent="0.35">
      <c r="B42" s="8" t="s">
        <v>632</v>
      </c>
      <c r="C42" s="60" t="s">
        <v>633</v>
      </c>
      <c r="D42" s="54" t="s">
        <v>634</v>
      </c>
      <c r="E42" s="6" t="s">
        <v>153</v>
      </c>
      <c r="F42" s="19">
        <v>20300000</v>
      </c>
      <c r="G42" s="24">
        <v>48559.63</v>
      </c>
      <c r="H42" s="24">
        <v>0.91</v>
      </c>
      <c r="I42" s="31"/>
      <c r="J42" s="31"/>
      <c r="K42" s="35"/>
    </row>
    <row r="43" spans="2:11" x14ac:dyDescent="0.35">
      <c r="B43" s="8" t="s">
        <v>99</v>
      </c>
      <c r="C43" s="60" t="s">
        <v>100</v>
      </c>
      <c r="D43" s="54" t="s">
        <v>101</v>
      </c>
      <c r="E43" s="6" t="s">
        <v>65</v>
      </c>
      <c r="F43" s="19">
        <v>675800</v>
      </c>
      <c r="G43" s="24">
        <v>48042.62</v>
      </c>
      <c r="H43" s="24">
        <v>0.9</v>
      </c>
      <c r="I43" s="31"/>
      <c r="J43" s="31"/>
      <c r="K43" s="35"/>
    </row>
    <row r="44" spans="2:11" x14ac:dyDescent="0.35">
      <c r="B44" s="8" t="s">
        <v>413</v>
      </c>
      <c r="C44" s="60" t="s">
        <v>414</v>
      </c>
      <c r="D44" s="54" t="s">
        <v>415</v>
      </c>
      <c r="E44" s="6" t="s">
        <v>375</v>
      </c>
      <c r="F44" s="19">
        <v>29000000</v>
      </c>
      <c r="G44" s="24">
        <v>47336.7</v>
      </c>
      <c r="H44" s="24">
        <v>0.89</v>
      </c>
      <c r="I44" s="31"/>
      <c r="J44" s="31"/>
      <c r="K44" s="35"/>
    </row>
    <row r="45" spans="2:11" x14ac:dyDescent="0.35">
      <c r="B45" s="8" t="s">
        <v>583</v>
      </c>
      <c r="C45" s="60" t="s">
        <v>584</v>
      </c>
      <c r="D45" s="54" t="s">
        <v>585</v>
      </c>
      <c r="E45" s="6" t="s">
        <v>292</v>
      </c>
      <c r="F45" s="19">
        <v>1100000</v>
      </c>
      <c r="G45" s="24">
        <v>47248.3</v>
      </c>
      <c r="H45" s="24">
        <v>0.88</v>
      </c>
      <c r="I45" s="31"/>
      <c r="J45" s="31"/>
      <c r="K45" s="35"/>
    </row>
    <row r="46" spans="2:11" x14ac:dyDescent="0.35">
      <c r="B46" s="8" t="s">
        <v>2075</v>
      </c>
      <c r="C46" s="60" t="s">
        <v>2076</v>
      </c>
      <c r="D46" s="54" t="s">
        <v>2077</v>
      </c>
      <c r="E46" s="6" t="s">
        <v>143</v>
      </c>
      <c r="F46" s="19">
        <v>2554097</v>
      </c>
      <c r="G46" s="24">
        <v>45033.84</v>
      </c>
      <c r="H46" s="24">
        <v>0.84</v>
      </c>
      <c r="I46" s="31"/>
      <c r="J46" s="31"/>
      <c r="K46" s="35"/>
    </row>
    <row r="47" spans="2:11" x14ac:dyDescent="0.35">
      <c r="B47" s="8" t="s">
        <v>2096</v>
      </c>
      <c r="C47" s="60" t="s">
        <v>2097</v>
      </c>
      <c r="D47" s="54" t="s">
        <v>2098</v>
      </c>
      <c r="E47" s="6" t="s">
        <v>455</v>
      </c>
      <c r="F47" s="19">
        <v>1130500</v>
      </c>
      <c r="G47" s="24">
        <v>34534.51</v>
      </c>
      <c r="H47" s="24">
        <v>0.65</v>
      </c>
      <c r="I47" s="31"/>
      <c r="J47" s="31"/>
      <c r="K47" s="35"/>
    </row>
    <row r="48" spans="2:11" x14ac:dyDescent="0.35">
      <c r="B48" s="8" t="s">
        <v>299</v>
      </c>
      <c r="C48" s="60" t="s">
        <v>300</v>
      </c>
      <c r="D48" s="54" t="s">
        <v>301</v>
      </c>
      <c r="E48" s="6" t="s">
        <v>302</v>
      </c>
      <c r="F48" s="19">
        <v>2000000</v>
      </c>
      <c r="G48" s="24">
        <v>33146</v>
      </c>
      <c r="H48" s="24">
        <v>0.62</v>
      </c>
      <c r="I48" s="31"/>
      <c r="J48" s="31"/>
      <c r="K48" s="35"/>
    </row>
    <row r="49" spans="2:11" x14ac:dyDescent="0.35">
      <c r="B49" s="8" t="s">
        <v>522</v>
      </c>
      <c r="C49" s="60" t="s">
        <v>523</v>
      </c>
      <c r="D49" s="54" t="s">
        <v>524</v>
      </c>
      <c r="E49" s="6" t="s">
        <v>525</v>
      </c>
      <c r="F49" s="19">
        <v>10511424</v>
      </c>
      <c r="G49" s="24">
        <v>28543.77</v>
      </c>
      <c r="H49" s="24">
        <v>0.53</v>
      </c>
      <c r="I49" s="31"/>
      <c r="J49" s="31"/>
      <c r="K49" s="35"/>
    </row>
    <row r="50" spans="2:11" x14ac:dyDescent="0.35">
      <c r="B50" s="8" t="s">
        <v>354</v>
      </c>
      <c r="C50" s="60" t="s">
        <v>355</v>
      </c>
      <c r="D50" s="54" t="s">
        <v>356</v>
      </c>
      <c r="E50" s="6" t="s">
        <v>131</v>
      </c>
      <c r="F50" s="19">
        <v>66096342</v>
      </c>
      <c r="G50" s="24">
        <v>26795.46</v>
      </c>
      <c r="H50" s="24">
        <v>0.5</v>
      </c>
      <c r="I50" s="31"/>
      <c r="J50" s="31"/>
      <c r="K50" s="35"/>
    </row>
    <row r="51" spans="2:11" x14ac:dyDescent="0.35">
      <c r="B51" s="8" t="s">
        <v>218</v>
      </c>
      <c r="C51" s="60" t="s">
        <v>219</v>
      </c>
      <c r="D51" s="54" t="s">
        <v>220</v>
      </c>
      <c r="E51" s="6" t="s">
        <v>221</v>
      </c>
      <c r="F51" s="19">
        <v>1062832</v>
      </c>
      <c r="G51" s="24">
        <v>18450.759999999998</v>
      </c>
      <c r="H51" s="24">
        <v>0.35</v>
      </c>
      <c r="I51" s="31"/>
      <c r="J51" s="31"/>
      <c r="K51" s="35"/>
    </row>
    <row r="52" spans="2:11" x14ac:dyDescent="0.35">
      <c r="B52" s="8" t="s">
        <v>2279</v>
      </c>
      <c r="C52" s="60" t="s">
        <v>2280</v>
      </c>
      <c r="D52" s="54" t="s">
        <v>2281</v>
      </c>
      <c r="E52" s="6" t="s">
        <v>115</v>
      </c>
      <c r="F52" s="19">
        <v>791489</v>
      </c>
      <c r="G52" s="24">
        <v>17384.259999999998</v>
      </c>
      <c r="H52" s="24">
        <v>0.33</v>
      </c>
      <c r="I52" s="31"/>
      <c r="J52" s="31"/>
      <c r="K52" s="35"/>
    </row>
    <row r="53" spans="2:11" x14ac:dyDescent="0.35">
      <c r="B53" s="8" t="s">
        <v>2282</v>
      </c>
      <c r="C53" s="60" t="s">
        <v>2283</v>
      </c>
      <c r="D53" s="54" t="s">
        <v>2284</v>
      </c>
      <c r="E53" s="6" t="s">
        <v>131</v>
      </c>
      <c r="F53" s="19">
        <v>791489</v>
      </c>
      <c r="G53" s="24">
        <v>13574.04</v>
      </c>
      <c r="H53" s="24">
        <v>0.25</v>
      </c>
      <c r="I53" s="31"/>
      <c r="J53" s="31"/>
      <c r="K53" s="35"/>
    </row>
    <row r="54" spans="2:11" x14ac:dyDescent="0.35">
      <c r="B54" s="8" t="s">
        <v>554</v>
      </c>
      <c r="C54" s="60" t="s">
        <v>555</v>
      </c>
      <c r="D54" s="54" t="s">
        <v>5002</v>
      </c>
      <c r="E54" s="6" t="s">
        <v>80</v>
      </c>
      <c r="F54" s="19">
        <v>10511424</v>
      </c>
      <c r="G54" s="24">
        <v>12721.45</v>
      </c>
      <c r="H54" s="24">
        <v>0.24</v>
      </c>
      <c r="I54" s="31"/>
      <c r="J54" s="31"/>
      <c r="K54" s="35" t="s">
        <v>4954</v>
      </c>
    </row>
    <row r="55" spans="2:11" x14ac:dyDescent="0.35">
      <c r="B55" s="8" t="s">
        <v>556</v>
      </c>
      <c r="C55" s="60" t="s">
        <v>557</v>
      </c>
      <c r="D55" s="54" t="s">
        <v>5003</v>
      </c>
      <c r="E55" s="6" t="s">
        <v>207</v>
      </c>
      <c r="F55" s="19">
        <v>10511424</v>
      </c>
      <c r="G55" s="24">
        <v>12721.45</v>
      </c>
      <c r="H55" s="24">
        <v>0.24</v>
      </c>
      <c r="I55" s="31"/>
      <c r="J55" s="31"/>
      <c r="K55" s="35" t="s">
        <v>4954</v>
      </c>
    </row>
    <row r="56" spans="2:11" x14ac:dyDescent="0.35">
      <c r="B56" s="8" t="s">
        <v>558</v>
      </c>
      <c r="C56" s="60" t="s">
        <v>559</v>
      </c>
      <c r="D56" s="54" t="s">
        <v>5004</v>
      </c>
      <c r="E56" s="6" t="s">
        <v>221</v>
      </c>
      <c r="F56" s="19">
        <v>10511424</v>
      </c>
      <c r="G56" s="24">
        <v>12721.45</v>
      </c>
      <c r="H56" s="24">
        <v>0.24</v>
      </c>
      <c r="I56" s="31"/>
      <c r="J56" s="31"/>
      <c r="K56" s="35" t="s">
        <v>4954</v>
      </c>
    </row>
    <row r="57" spans="2:11" x14ac:dyDescent="0.35">
      <c r="B57" s="8" t="s">
        <v>560</v>
      </c>
      <c r="C57" s="60" t="s">
        <v>561</v>
      </c>
      <c r="D57" s="54" t="s">
        <v>5005</v>
      </c>
      <c r="E57" s="6" t="s">
        <v>412</v>
      </c>
      <c r="F57" s="19">
        <v>10511424</v>
      </c>
      <c r="G57" s="24">
        <v>12721.45</v>
      </c>
      <c r="H57" s="24">
        <v>0.24</v>
      </c>
      <c r="I57" s="31"/>
      <c r="J57" s="31"/>
      <c r="K57" s="35" t="s">
        <v>4954</v>
      </c>
    </row>
    <row r="58" spans="2:11" x14ac:dyDescent="0.35">
      <c r="B58" s="8" t="s">
        <v>400</v>
      </c>
      <c r="C58" s="60" t="s">
        <v>401</v>
      </c>
      <c r="D58" s="54" t="s">
        <v>402</v>
      </c>
      <c r="E58" s="6" t="s">
        <v>119</v>
      </c>
      <c r="F58" s="19">
        <v>729000</v>
      </c>
      <c r="G58" s="24">
        <v>9546.98</v>
      </c>
      <c r="H58" s="24">
        <v>0.18</v>
      </c>
      <c r="I58" s="31"/>
      <c r="J58" s="31"/>
      <c r="K58" s="35"/>
    </row>
    <row r="59" spans="2:11" x14ac:dyDescent="0.35">
      <c r="B59" s="8" t="s">
        <v>379</v>
      </c>
      <c r="C59" s="60" t="s">
        <v>380</v>
      </c>
      <c r="D59" s="54" t="s">
        <v>381</v>
      </c>
      <c r="E59" s="6" t="s">
        <v>123</v>
      </c>
      <c r="F59" s="19">
        <v>4590000</v>
      </c>
      <c r="G59" s="24">
        <v>1249.8599999999999</v>
      </c>
      <c r="H59" s="24">
        <v>0.02</v>
      </c>
      <c r="I59" s="31"/>
      <c r="J59" s="31"/>
      <c r="K59" s="35"/>
    </row>
    <row r="60" spans="2:11" x14ac:dyDescent="0.35">
      <c r="B60" s="8" t="s">
        <v>605</v>
      </c>
      <c r="C60" s="60" t="s">
        <v>606</v>
      </c>
      <c r="D60" s="54" t="s">
        <v>607</v>
      </c>
      <c r="E60" s="6" t="s">
        <v>135</v>
      </c>
      <c r="F60" s="19">
        <v>17325</v>
      </c>
      <c r="G60" s="24">
        <v>101.7</v>
      </c>
      <c r="H60" s="24" t="s">
        <v>4856</v>
      </c>
      <c r="I60" s="31"/>
      <c r="J60" s="31"/>
      <c r="K60" s="35"/>
    </row>
    <row r="61" spans="2:11" x14ac:dyDescent="0.35">
      <c r="C61" s="58" t="s">
        <v>185</v>
      </c>
      <c r="D61" s="54"/>
      <c r="E61" s="6"/>
      <c r="F61" s="19"/>
      <c r="G61" s="25">
        <v>5199492.04</v>
      </c>
      <c r="H61" s="25">
        <v>97.26</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A81" s="10"/>
      <c r="B81" s="28"/>
      <c r="C81" s="58" t="s">
        <v>13</v>
      </c>
      <c r="D81" s="54"/>
      <c r="E81" s="6"/>
      <c r="F81" s="19"/>
      <c r="G81" s="24"/>
      <c r="H81" s="24"/>
      <c r="I81" s="31"/>
      <c r="J81" s="31"/>
      <c r="K81" s="35"/>
    </row>
    <row r="82" spans="1:11" x14ac:dyDescent="0.35">
      <c r="A82" s="28"/>
      <c r="B82" s="28"/>
      <c r="C82" s="58" t="s">
        <v>14</v>
      </c>
      <c r="D82" s="54"/>
      <c r="E82" s="6"/>
      <c r="F82" s="19"/>
      <c r="G82" s="24" t="s">
        <v>2</v>
      </c>
      <c r="H82" s="24" t="s">
        <v>2</v>
      </c>
      <c r="I82" s="31"/>
      <c r="J82" s="31"/>
      <c r="K82" s="35"/>
    </row>
    <row r="83" spans="1:11" x14ac:dyDescent="0.35">
      <c r="A83" s="28"/>
      <c r="B83" s="28"/>
      <c r="C83" s="58"/>
      <c r="D83" s="54"/>
      <c r="E83" s="6"/>
      <c r="F83" s="19"/>
      <c r="G83" s="24"/>
      <c r="H83" s="24"/>
      <c r="I83" s="31"/>
      <c r="J83" s="31"/>
      <c r="K83" s="35"/>
    </row>
    <row r="84" spans="1:11" x14ac:dyDescent="0.35">
      <c r="A84" s="28"/>
      <c r="B84" s="28"/>
      <c r="C84" s="58" t="s">
        <v>15</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C86" s="59" t="s">
        <v>16</v>
      </c>
      <c r="D86" s="54"/>
      <c r="E86" s="6"/>
      <c r="F86" s="19"/>
      <c r="G86" s="24"/>
      <c r="H86" s="24"/>
      <c r="I86" s="31"/>
      <c r="J86" s="31"/>
      <c r="K86" s="35"/>
    </row>
    <row r="87" spans="1:11" x14ac:dyDescent="0.35">
      <c r="B87" s="8" t="s">
        <v>395</v>
      </c>
      <c r="C87" s="60" t="s">
        <v>396</v>
      </c>
      <c r="D87" s="54" t="s">
        <v>397</v>
      </c>
      <c r="E87" s="6" t="s">
        <v>196</v>
      </c>
      <c r="F87" s="19">
        <v>35000000</v>
      </c>
      <c r="G87" s="24">
        <v>34833.26</v>
      </c>
      <c r="H87" s="24">
        <v>0.65</v>
      </c>
      <c r="I87" s="31">
        <v>5.1393000000000004</v>
      </c>
      <c r="J87" s="31"/>
      <c r="K87" s="35"/>
    </row>
    <row r="88" spans="1:11" x14ac:dyDescent="0.35">
      <c r="B88" s="8" t="s">
        <v>193</v>
      </c>
      <c r="C88" s="60" t="s">
        <v>194</v>
      </c>
      <c r="D88" s="54" t="s">
        <v>195</v>
      </c>
      <c r="E88" s="6" t="s">
        <v>196</v>
      </c>
      <c r="F88" s="19">
        <v>7000000</v>
      </c>
      <c r="G88" s="24">
        <v>6793.12</v>
      </c>
      <c r="H88" s="24">
        <v>0.13</v>
      </c>
      <c r="I88" s="31">
        <v>5.5027999999999997</v>
      </c>
      <c r="J88" s="31"/>
      <c r="K88" s="35"/>
    </row>
    <row r="89" spans="1:11" x14ac:dyDescent="0.35">
      <c r="C89" s="58" t="s">
        <v>185</v>
      </c>
      <c r="D89" s="54"/>
      <c r="E89" s="6"/>
      <c r="F89" s="19"/>
      <c r="G89" s="25">
        <v>41626.379999999997</v>
      </c>
      <c r="H89" s="25">
        <v>0.78</v>
      </c>
      <c r="I89" s="31"/>
      <c r="J89" s="31"/>
      <c r="K89" s="35"/>
    </row>
    <row r="90" spans="1:11" x14ac:dyDescent="0.35">
      <c r="C90" s="57"/>
      <c r="D90" s="54"/>
      <c r="E90" s="6"/>
      <c r="F90" s="19"/>
      <c r="G90" s="24"/>
      <c r="H90" s="24"/>
      <c r="I90" s="31"/>
      <c r="J90" s="31"/>
      <c r="K90" s="35"/>
    </row>
    <row r="91" spans="1:11" x14ac:dyDescent="0.35">
      <c r="C91" s="58" t="s">
        <v>17</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C93" s="58" t="s">
        <v>18</v>
      </c>
      <c r="D93" s="54"/>
      <c r="E93" s="6"/>
      <c r="F93" s="19"/>
      <c r="G93" s="24" t="s">
        <v>2</v>
      </c>
      <c r="H93" s="24" t="s">
        <v>2</v>
      </c>
      <c r="I93" s="31"/>
      <c r="J93" s="31"/>
      <c r="K93" s="35"/>
    </row>
    <row r="94" spans="1:11" x14ac:dyDescent="0.35">
      <c r="C94" s="57"/>
      <c r="D94" s="54"/>
      <c r="E94" s="6"/>
      <c r="F94" s="19"/>
      <c r="G94" s="24"/>
      <c r="H94" s="24"/>
      <c r="I94" s="31"/>
      <c r="J94" s="31"/>
      <c r="K94" s="35"/>
    </row>
    <row r="95" spans="1:11" x14ac:dyDescent="0.35">
      <c r="A95" s="10"/>
      <c r="B95" s="28"/>
      <c r="C95" s="58" t="s">
        <v>19</v>
      </c>
      <c r="D95" s="54"/>
      <c r="E95" s="6"/>
      <c r="F95" s="19"/>
      <c r="G95" s="24"/>
      <c r="H95" s="24"/>
      <c r="I95" s="31"/>
      <c r="J95" s="31"/>
      <c r="K95" s="35"/>
    </row>
    <row r="96" spans="1:11" x14ac:dyDescent="0.35">
      <c r="A96" s="28"/>
      <c r="B96" s="28"/>
      <c r="C96" s="58" t="s">
        <v>20</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21</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22</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A102" s="28"/>
      <c r="B102" s="28"/>
      <c r="C102" s="58" t="s">
        <v>23</v>
      </c>
      <c r="D102" s="54"/>
      <c r="E102" s="6"/>
      <c r="F102" s="19"/>
      <c r="G102" s="24" t="s">
        <v>2</v>
      </c>
      <c r="H102" s="24" t="s">
        <v>2</v>
      </c>
      <c r="I102" s="31"/>
      <c r="J102" s="31"/>
      <c r="K102" s="35"/>
    </row>
    <row r="103" spans="1:54" x14ac:dyDescent="0.35">
      <c r="A103" s="28"/>
      <c r="B103" s="28"/>
      <c r="C103" s="58"/>
      <c r="D103" s="54"/>
      <c r="E103" s="6"/>
      <c r="F103" s="19"/>
      <c r="G103" s="24"/>
      <c r="H103" s="24"/>
      <c r="I103" s="31"/>
      <c r="J103" s="31"/>
      <c r="K103" s="35"/>
    </row>
    <row r="104" spans="1:54" x14ac:dyDescent="0.35">
      <c r="C104" s="59" t="s">
        <v>24</v>
      </c>
      <c r="D104" s="54"/>
      <c r="E104" s="6"/>
      <c r="F104" s="19"/>
      <c r="G104" s="24"/>
      <c r="H104" s="24"/>
      <c r="I104" s="31"/>
      <c r="J104" s="31"/>
      <c r="K104" s="35"/>
    </row>
    <row r="105" spans="1:54" x14ac:dyDescent="0.35">
      <c r="B105" s="8" t="s">
        <v>197</v>
      </c>
      <c r="C105" s="60" t="s">
        <v>198</v>
      </c>
      <c r="D105" s="54"/>
      <c r="E105" s="6"/>
      <c r="F105" s="19"/>
      <c r="G105" s="24">
        <v>104402.6</v>
      </c>
      <c r="H105" s="24">
        <v>1.95</v>
      </c>
      <c r="I105" s="31"/>
      <c r="J105" s="31"/>
      <c r="K105" s="35"/>
    </row>
    <row r="106" spans="1:54" x14ac:dyDescent="0.35">
      <c r="C106" s="58" t="s">
        <v>185</v>
      </c>
      <c r="D106" s="54"/>
      <c r="E106" s="6"/>
      <c r="F106" s="19"/>
      <c r="G106" s="25">
        <v>104402.6</v>
      </c>
      <c r="H106" s="25">
        <v>1.95</v>
      </c>
      <c r="I106" s="31"/>
      <c r="J106" s="31"/>
      <c r="K106" s="35"/>
    </row>
    <row r="107" spans="1:54" x14ac:dyDescent="0.35">
      <c r="C107" s="57"/>
      <c r="D107" s="54"/>
      <c r="E107" s="6"/>
      <c r="F107" s="19"/>
      <c r="G107" s="24"/>
      <c r="H107" s="24"/>
      <c r="I107" s="31"/>
      <c r="J107" s="31"/>
      <c r="K107" s="35"/>
    </row>
    <row r="108" spans="1:54" x14ac:dyDescent="0.35">
      <c r="A108" s="10"/>
      <c r="B108" s="28"/>
      <c r="C108" s="58" t="s">
        <v>25</v>
      </c>
      <c r="D108" s="54"/>
      <c r="E108" s="6"/>
      <c r="F108" s="19"/>
      <c r="G108" s="24"/>
      <c r="H108" s="24"/>
      <c r="I108" s="31"/>
      <c r="J108" s="31"/>
      <c r="K108" s="35"/>
    </row>
    <row r="109" spans="1:54" s="2" customFormat="1" ht="13.5" x14ac:dyDescent="0.35">
      <c r="A109" s="28"/>
      <c r="B109" s="28"/>
      <c r="C109" s="57" t="s">
        <v>4855</v>
      </c>
      <c r="D109" s="54"/>
      <c r="E109" s="6"/>
      <c r="F109" s="19"/>
      <c r="G109" s="24">
        <v>1935</v>
      </c>
      <c r="H109" s="24">
        <v>0.04</v>
      </c>
      <c r="I109" s="31"/>
      <c r="J109" s="31"/>
      <c r="K109" s="35"/>
      <c r="L109" s="3"/>
      <c r="AI109" s="3"/>
      <c r="AV109" s="3"/>
      <c r="AX109" s="3"/>
      <c r="BB109" s="3"/>
    </row>
    <row r="110" spans="1:54" x14ac:dyDescent="0.35">
      <c r="B110" s="8"/>
      <c r="C110" s="60" t="s">
        <v>199</v>
      </c>
      <c r="D110" s="54"/>
      <c r="E110" s="6"/>
      <c r="F110" s="19"/>
      <c r="G110" s="24">
        <v>-622.07999999999993</v>
      </c>
      <c r="H110" s="24">
        <v>-0.03</v>
      </c>
      <c r="I110" s="31"/>
      <c r="J110" s="31"/>
      <c r="K110" s="35"/>
    </row>
    <row r="111" spans="1:54" x14ac:dyDescent="0.35">
      <c r="C111" s="58" t="s">
        <v>185</v>
      </c>
      <c r="D111" s="54"/>
      <c r="E111" s="6"/>
      <c r="F111" s="19"/>
      <c r="G111" s="25">
        <v>1312.92</v>
      </c>
      <c r="H111" s="25">
        <v>0.01</v>
      </c>
      <c r="I111" s="31"/>
      <c r="J111" s="31"/>
      <c r="K111" s="35"/>
    </row>
    <row r="112" spans="1:54" x14ac:dyDescent="0.35">
      <c r="C112" s="57"/>
      <c r="D112" s="54"/>
      <c r="E112" s="6"/>
      <c r="F112" s="19"/>
      <c r="G112" s="24"/>
      <c r="H112" s="24"/>
      <c r="I112" s="31"/>
      <c r="J112" s="31"/>
      <c r="K112" s="35"/>
    </row>
    <row r="113" spans="3:11" x14ac:dyDescent="0.35">
      <c r="C113" s="61" t="s">
        <v>200</v>
      </c>
      <c r="D113" s="55"/>
      <c r="E113" s="5"/>
      <c r="F113" s="20"/>
      <c r="G113" s="26">
        <v>5346833.9400000004</v>
      </c>
      <c r="H113" s="26">
        <v>100.00000000000001</v>
      </c>
      <c r="I113" s="32"/>
      <c r="J113" s="32"/>
      <c r="K113" s="36"/>
    </row>
    <row r="116" spans="3:11" x14ac:dyDescent="0.35">
      <c r="C116" s="1" t="s">
        <v>201</v>
      </c>
    </row>
    <row r="117" spans="3:11" x14ac:dyDescent="0.35">
      <c r="C117" s="37" t="s">
        <v>202</v>
      </c>
      <c r="D117" s="37"/>
      <c r="E117" s="37"/>
      <c r="F117" s="37"/>
      <c r="G117" s="37"/>
      <c r="H117" s="37"/>
      <c r="I117" s="37"/>
      <c r="J117" s="37"/>
      <c r="K117" s="37"/>
    </row>
    <row r="118" spans="3:11" x14ac:dyDescent="0.35">
      <c r="C118" s="2" t="s">
        <v>203</v>
      </c>
    </row>
    <row r="119" spans="3:11" x14ac:dyDescent="0.35">
      <c r="C119" s="2" t="s">
        <v>204</v>
      </c>
    </row>
    <row r="120" spans="3:11" ht="30" customHeight="1" x14ac:dyDescent="0.35">
      <c r="C120" s="205" t="s">
        <v>205</v>
      </c>
      <c r="D120" s="206"/>
      <c r="E120" s="206"/>
      <c r="F120" s="206"/>
      <c r="G120" s="206"/>
      <c r="H120" s="206"/>
      <c r="I120" s="206"/>
      <c r="J120" s="206"/>
      <c r="K120" s="206"/>
    </row>
    <row r="121" spans="3:11" x14ac:dyDescent="0.35">
      <c r="C121" s="2" t="s">
        <v>206</v>
      </c>
    </row>
    <row r="123" spans="3:11" x14ac:dyDescent="0.35">
      <c r="C123" s="2" t="s">
        <v>5006</v>
      </c>
      <c r="E123" s="2" t="s">
        <v>2</v>
      </c>
    </row>
    <row r="125" spans="3:11" x14ac:dyDescent="0.35">
      <c r="C125" s="2" t="s">
        <v>5007</v>
      </c>
      <c r="E125" s="2" t="s">
        <v>2</v>
      </c>
    </row>
    <row r="127" spans="3:11" x14ac:dyDescent="0.35">
      <c r="C127" s="2" t="s">
        <v>5056</v>
      </c>
    </row>
    <row r="129" spans="1:256" x14ac:dyDescent="0.35">
      <c r="C129" s="2" t="s">
        <v>5057</v>
      </c>
    </row>
    <row r="130" spans="1:256" s="86" customFormat="1" ht="35.25" customHeight="1" x14ac:dyDescent="0.35">
      <c r="A130" s="82"/>
      <c r="B130" s="82"/>
      <c r="C130" s="87" t="s">
        <v>5012</v>
      </c>
      <c r="D130" s="91" t="s">
        <v>5013</v>
      </c>
      <c r="E130" s="91" t="s">
        <v>5014</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35">
      <c r="A131" s="82"/>
      <c r="B131" s="82"/>
      <c r="C131" s="89" t="s">
        <v>5015</v>
      </c>
      <c r="D131" s="92">
        <v>47.6693</v>
      </c>
      <c r="E131" s="92">
        <v>51.886299999999999</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35">
      <c r="A132" s="82"/>
      <c r="B132" s="82"/>
      <c r="C132" s="89" t="s">
        <v>5016</v>
      </c>
      <c r="D132" s="92">
        <v>83.794399999999996</v>
      </c>
      <c r="E132" s="92">
        <v>91.207099999999997</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35">
      <c r="A133" s="82"/>
      <c r="B133" s="82"/>
      <c r="C133" s="89" t="s">
        <v>5017</v>
      </c>
      <c r="D133" s="92">
        <v>60.527200000000001</v>
      </c>
      <c r="E133" s="92">
        <v>65.916899999999998</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x14ac:dyDescent="0.35">
      <c r="A134" s="82"/>
      <c r="B134" s="82"/>
      <c r="C134" s="89" t="s">
        <v>5018</v>
      </c>
      <c r="D134" s="92">
        <v>93.263000000000005</v>
      </c>
      <c r="E134" s="92">
        <v>101.5677</v>
      </c>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5" spans="1:256" s="86" customFormat="1" ht="85" customHeight="1" x14ac:dyDescent="0.35">
      <c r="A135" s="82"/>
      <c r="B135" s="82"/>
      <c r="C135" s="207" t="s">
        <v>5051</v>
      </c>
      <c r="D135" s="208"/>
      <c r="E135" s="209"/>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7" spans="1:256" x14ac:dyDescent="0.35">
      <c r="C137" s="2" t="s">
        <v>5058</v>
      </c>
      <c r="E137" s="2" t="s">
        <v>2</v>
      </c>
    </row>
    <row r="139" spans="1:256" x14ac:dyDescent="0.35">
      <c r="C139" s="2" t="s">
        <v>5059</v>
      </c>
      <c r="E139" s="2" t="s">
        <v>2</v>
      </c>
    </row>
    <row r="141" spans="1:256" x14ac:dyDescent="0.35">
      <c r="C141" s="2" t="s">
        <v>5008</v>
      </c>
    </row>
    <row r="143" spans="1:256" s="103" customFormat="1" ht="13.5" x14ac:dyDescent="0.35">
      <c r="C143" s="104" t="s">
        <v>5061</v>
      </c>
      <c r="E143" s="105" t="s">
        <v>2</v>
      </c>
    </row>
    <row r="144" spans="1:256" s="103" customFormat="1" ht="13.5" x14ac:dyDescent="0.35">
      <c r="C144" s="104"/>
      <c r="E144" s="105"/>
    </row>
    <row r="145" spans="3:11" s="103" customFormat="1" ht="13.5" x14ac:dyDescent="0.35">
      <c r="C145" s="104" t="s">
        <v>5069</v>
      </c>
      <c r="E145" s="105" t="s">
        <v>2</v>
      </c>
      <c r="H145" s="120"/>
    </row>
    <row r="146" spans="3:11" s="103" customFormat="1" ht="13.5" x14ac:dyDescent="0.35">
      <c r="C146" s="104"/>
      <c r="E146" s="105"/>
      <c r="H146" s="120"/>
    </row>
    <row r="147" spans="3:11" s="103" customFormat="1" ht="27" x14ac:dyDescent="0.35">
      <c r="C147" s="108" t="s">
        <v>5076</v>
      </c>
      <c r="D147" s="107" t="s">
        <v>5091</v>
      </c>
      <c r="E147" s="129"/>
      <c r="G147" s="130"/>
      <c r="H147" s="131"/>
    </row>
    <row r="148" spans="3:11" s="103" customFormat="1" ht="27" x14ac:dyDescent="0.35">
      <c r="C148" s="108" t="s">
        <v>5077</v>
      </c>
      <c r="D148" s="109"/>
      <c r="E148" s="129"/>
      <c r="G148" s="130"/>
      <c r="H148" s="131"/>
    </row>
    <row r="149" spans="3:11" s="103" customFormat="1" ht="13.5" x14ac:dyDescent="0.35">
      <c r="C149" s="112" t="s">
        <v>5064</v>
      </c>
      <c r="D149" s="132">
        <v>14965</v>
      </c>
      <c r="E149" s="129"/>
      <c r="F149" s="131"/>
      <c r="G149" s="130"/>
      <c r="H149" s="131"/>
    </row>
    <row r="150" spans="3:11" s="103" customFormat="1" ht="13.5" x14ac:dyDescent="0.35">
      <c r="C150" s="112" t="s">
        <v>5065</v>
      </c>
      <c r="D150" s="181">
        <v>18936</v>
      </c>
      <c r="E150" s="129"/>
      <c r="F150" s="131"/>
      <c r="G150" s="130"/>
      <c r="H150" s="131"/>
    </row>
    <row r="151" spans="3:11" s="103" customFormat="1" ht="13.5" x14ac:dyDescent="0.35">
      <c r="C151" s="112" t="s">
        <v>5066</v>
      </c>
      <c r="D151" s="113">
        <v>80241.503739099993</v>
      </c>
      <c r="E151" s="129"/>
      <c r="G151" s="130"/>
      <c r="H151" s="131"/>
    </row>
    <row r="152" spans="3:11" s="103" customFormat="1" ht="13.5" x14ac:dyDescent="0.35">
      <c r="C152" s="112" t="s">
        <v>5067</v>
      </c>
      <c r="D152" s="113">
        <v>94707.056867099993</v>
      </c>
      <c r="E152" s="129"/>
      <c r="F152" s="115"/>
      <c r="G152" s="130"/>
      <c r="H152" s="131"/>
    </row>
    <row r="153" spans="3:11" s="103" customFormat="1" ht="13.5" x14ac:dyDescent="0.35">
      <c r="C153" s="112" t="s">
        <v>5068</v>
      </c>
      <c r="D153" s="113">
        <v>-3100.3695158</v>
      </c>
      <c r="E153" s="172"/>
      <c r="F153" s="168"/>
      <c r="G153" s="130"/>
      <c r="H153" s="131"/>
      <c r="I153" s="115"/>
      <c r="J153" s="115"/>
      <c r="K153" s="115"/>
    </row>
    <row r="154" spans="3:11" s="103" customFormat="1" ht="13.5" x14ac:dyDescent="0.35">
      <c r="D154" s="133"/>
      <c r="E154" s="129"/>
      <c r="F154" s="134"/>
      <c r="G154" s="130"/>
      <c r="H154" s="131"/>
    </row>
    <row r="155" spans="3:11" s="103" customFormat="1" ht="13.5" x14ac:dyDescent="0.35">
      <c r="C155" s="135" t="s">
        <v>5078</v>
      </c>
      <c r="D155" s="136"/>
      <c r="E155" s="105" t="s">
        <v>2</v>
      </c>
      <c r="H155" s="120"/>
    </row>
    <row r="156" spans="3:11" s="103" customFormat="1" ht="13.5" x14ac:dyDescent="0.35">
      <c r="C156" s="137"/>
      <c r="D156" s="138"/>
      <c r="E156" s="118"/>
    </row>
    <row r="157" spans="3:11" s="103" customFormat="1" ht="13.5" x14ac:dyDescent="0.35">
      <c r="C157" s="135" t="s">
        <v>5079</v>
      </c>
      <c r="D157" s="136"/>
      <c r="E157" s="105" t="s">
        <v>2</v>
      </c>
    </row>
    <row r="158" spans="3:11" s="103" customFormat="1" ht="13.5" x14ac:dyDescent="0.35">
      <c r="C158" s="135"/>
      <c r="D158" s="136"/>
      <c r="E158" s="105"/>
    </row>
    <row r="159" spans="3:11" s="103" customFormat="1" ht="13.5" x14ac:dyDescent="0.35">
      <c r="C159" s="135" t="s">
        <v>5080</v>
      </c>
      <c r="D159" s="136"/>
      <c r="E159" s="105" t="s">
        <v>2</v>
      </c>
    </row>
    <row r="160" spans="3:11" s="103" customFormat="1" ht="13.5" x14ac:dyDescent="0.35">
      <c r="E160" s="118"/>
    </row>
    <row r="161" spans="3:5" x14ac:dyDescent="0.35">
      <c r="C161" s="2" t="s">
        <v>5009</v>
      </c>
      <c r="E161" s="2" t="s">
        <v>2</v>
      </c>
    </row>
    <row r="163" spans="3:5" x14ac:dyDescent="0.35">
      <c r="C163" s="2" t="s">
        <v>5010</v>
      </c>
      <c r="E163" s="100">
        <v>0.54309543136193539</v>
      </c>
    </row>
    <row r="165" spans="3:5" x14ac:dyDescent="0.35">
      <c r="C165" s="2" t="s">
        <v>5011</v>
      </c>
      <c r="E165" s="101" t="s">
        <v>5229</v>
      </c>
    </row>
    <row r="167" spans="3:5" x14ac:dyDescent="0.35">
      <c r="C167" s="2" t="s">
        <v>5060</v>
      </c>
      <c r="E167" s="2" t="s">
        <v>2</v>
      </c>
    </row>
    <row r="169" spans="3:5" x14ac:dyDescent="0.35">
      <c r="C169" s="2" t="s">
        <v>5230</v>
      </c>
    </row>
    <row r="171" spans="3:5" x14ac:dyDescent="0.35">
      <c r="C171" s="1" t="s">
        <v>5156</v>
      </c>
      <c r="E171" s="94" t="s">
        <v>5157</v>
      </c>
    </row>
    <row r="172" spans="3:5" x14ac:dyDescent="0.35">
      <c r="E172" s="2" t="s">
        <v>5181</v>
      </c>
    </row>
  </sheetData>
  <mergeCells count="2">
    <mergeCell ref="C120:K120"/>
    <mergeCell ref="C135:E135"/>
  </mergeCells>
  <hyperlinks>
    <hyperlink ref="J2" location="'Index'!A1" display="'Index'!A1" xr:uid="{91DA2811-C5BA-4818-84AB-495327A33A11}"/>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82088-46B3-428C-8216-1DC1ACA11409}">
  <sheetPr codeName="Sheet1"/>
  <dimension ref="A1:IV225"/>
  <sheetViews>
    <sheetView showGridLines="0" zoomScale="90" zoomScaleNormal="90" workbookViewId="0">
      <pane ySplit="6" topLeftCell="A21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209</v>
      </c>
      <c r="J2" s="38" t="s">
        <v>4539</v>
      </c>
    </row>
    <row r="3" spans="1:54" ht="16" x14ac:dyDescent="0.4">
      <c r="C3" s="1" t="s">
        <v>28</v>
      </c>
      <c r="D3" s="21" t="s">
        <v>210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38000000</v>
      </c>
      <c r="G11" s="24">
        <v>293246</v>
      </c>
      <c r="H11" s="24">
        <v>7.63</v>
      </c>
      <c r="I11" s="31"/>
      <c r="J11" s="31"/>
      <c r="K11" s="35"/>
    </row>
    <row r="12" spans="1:54" x14ac:dyDescent="0.35">
      <c r="B12" s="8" t="s">
        <v>48</v>
      </c>
      <c r="C12" s="60" t="s">
        <v>49</v>
      </c>
      <c r="D12" s="54" t="s">
        <v>50</v>
      </c>
      <c r="E12" s="6" t="s">
        <v>44</v>
      </c>
      <c r="F12" s="19">
        <v>10100000</v>
      </c>
      <c r="G12" s="24">
        <v>128098.3</v>
      </c>
      <c r="H12" s="24">
        <v>3.33</v>
      </c>
      <c r="I12" s="31"/>
      <c r="J12" s="31"/>
      <c r="K12" s="35"/>
    </row>
    <row r="13" spans="1:54" x14ac:dyDescent="0.35">
      <c r="B13" s="8" t="s">
        <v>59</v>
      </c>
      <c r="C13" s="60" t="s">
        <v>60</v>
      </c>
      <c r="D13" s="54" t="s">
        <v>61</v>
      </c>
      <c r="E13" s="6" t="s">
        <v>44</v>
      </c>
      <c r="F13" s="19">
        <v>11500000</v>
      </c>
      <c r="G13" s="24">
        <v>122871.75</v>
      </c>
      <c r="H13" s="24">
        <v>3.2</v>
      </c>
      <c r="I13" s="31"/>
      <c r="J13" s="31"/>
      <c r="K13" s="35"/>
    </row>
    <row r="14" spans="1:54" x14ac:dyDescent="0.35">
      <c r="B14" s="8" t="s">
        <v>211</v>
      </c>
      <c r="C14" s="60" t="s">
        <v>212</v>
      </c>
      <c r="D14" s="54" t="s">
        <v>213</v>
      </c>
      <c r="E14" s="6" t="s">
        <v>131</v>
      </c>
      <c r="F14" s="19">
        <v>6500000</v>
      </c>
      <c r="G14" s="24">
        <v>122304</v>
      </c>
      <c r="H14" s="24">
        <v>3.18</v>
      </c>
      <c r="I14" s="31"/>
      <c r="J14" s="31"/>
      <c r="K14" s="35"/>
    </row>
    <row r="15" spans="1:54" x14ac:dyDescent="0.35">
      <c r="B15" s="8" t="s">
        <v>85</v>
      </c>
      <c r="C15" s="60" t="s">
        <v>86</v>
      </c>
      <c r="D15" s="54" t="s">
        <v>87</v>
      </c>
      <c r="E15" s="6" t="s">
        <v>88</v>
      </c>
      <c r="F15" s="19">
        <v>7600000</v>
      </c>
      <c r="G15" s="24">
        <v>108740.8</v>
      </c>
      <c r="H15" s="24">
        <v>2.83</v>
      </c>
      <c r="I15" s="31"/>
      <c r="J15" s="31"/>
      <c r="K15" s="35"/>
    </row>
    <row r="16" spans="1:54" x14ac:dyDescent="0.35">
      <c r="B16" s="8" t="s">
        <v>41</v>
      </c>
      <c r="C16" s="60" t="s">
        <v>42</v>
      </c>
      <c r="D16" s="54" t="s">
        <v>43</v>
      </c>
      <c r="E16" s="6" t="s">
        <v>44</v>
      </c>
      <c r="F16" s="19">
        <v>8300000</v>
      </c>
      <c r="G16" s="24">
        <v>104862.2</v>
      </c>
      <c r="H16" s="24">
        <v>2.73</v>
      </c>
      <c r="I16" s="31"/>
      <c r="J16" s="31"/>
      <c r="K16" s="35"/>
    </row>
    <row r="17" spans="2:11" x14ac:dyDescent="0.35">
      <c r="B17" s="8" t="s">
        <v>178</v>
      </c>
      <c r="C17" s="60" t="s">
        <v>179</v>
      </c>
      <c r="D17" s="54" t="s">
        <v>180</v>
      </c>
      <c r="E17" s="6" t="s">
        <v>84</v>
      </c>
      <c r="F17" s="19">
        <v>20000000</v>
      </c>
      <c r="G17" s="24">
        <v>94620</v>
      </c>
      <c r="H17" s="24">
        <v>2.46</v>
      </c>
      <c r="I17" s="31"/>
      <c r="J17" s="31"/>
      <c r="K17" s="35"/>
    </row>
    <row r="18" spans="2:11" x14ac:dyDescent="0.35">
      <c r="B18" s="8" t="s">
        <v>81</v>
      </c>
      <c r="C18" s="60" t="s">
        <v>82</v>
      </c>
      <c r="D18" s="54" t="s">
        <v>83</v>
      </c>
      <c r="E18" s="6" t="s">
        <v>84</v>
      </c>
      <c r="F18" s="19">
        <v>3844000</v>
      </c>
      <c r="G18" s="24">
        <v>93966.58</v>
      </c>
      <c r="H18" s="24">
        <v>2.4500000000000002</v>
      </c>
      <c r="I18" s="31"/>
      <c r="J18" s="31"/>
      <c r="K18" s="35"/>
    </row>
    <row r="19" spans="2:11" x14ac:dyDescent="0.35">
      <c r="B19" s="8" t="s">
        <v>214</v>
      </c>
      <c r="C19" s="60" t="s">
        <v>215</v>
      </c>
      <c r="D19" s="54" t="s">
        <v>216</v>
      </c>
      <c r="E19" s="6" t="s">
        <v>217</v>
      </c>
      <c r="F19" s="19">
        <v>56000000</v>
      </c>
      <c r="G19" s="24">
        <v>90770.4</v>
      </c>
      <c r="H19" s="24">
        <v>2.36</v>
      </c>
      <c r="I19" s="31"/>
      <c r="J19" s="31"/>
      <c r="K19" s="35"/>
    </row>
    <row r="20" spans="2:11" x14ac:dyDescent="0.35">
      <c r="B20" s="8" t="s">
        <v>218</v>
      </c>
      <c r="C20" s="60" t="s">
        <v>219</v>
      </c>
      <c r="D20" s="54" t="s">
        <v>220</v>
      </c>
      <c r="E20" s="6" t="s">
        <v>221</v>
      </c>
      <c r="F20" s="19">
        <v>5060000</v>
      </c>
      <c r="G20" s="24">
        <v>87841.600000000006</v>
      </c>
      <c r="H20" s="24">
        <v>2.29</v>
      </c>
      <c r="I20" s="31"/>
      <c r="J20" s="31"/>
      <c r="K20" s="35"/>
    </row>
    <row r="21" spans="2:11" x14ac:dyDescent="0.35">
      <c r="B21" s="8" t="s">
        <v>222</v>
      </c>
      <c r="C21" s="60" t="s">
        <v>223</v>
      </c>
      <c r="D21" s="54" t="s">
        <v>224</v>
      </c>
      <c r="E21" s="6" t="s">
        <v>217</v>
      </c>
      <c r="F21" s="19">
        <v>21332552</v>
      </c>
      <c r="G21" s="24">
        <v>87442.13</v>
      </c>
      <c r="H21" s="24">
        <v>2.2799999999999998</v>
      </c>
      <c r="I21" s="31"/>
      <c r="J21" s="31"/>
      <c r="K21" s="35"/>
    </row>
    <row r="22" spans="2:11" x14ac:dyDescent="0.35">
      <c r="B22" s="8" t="s">
        <v>181</v>
      </c>
      <c r="C22" s="60" t="s">
        <v>182</v>
      </c>
      <c r="D22" s="54" t="s">
        <v>183</v>
      </c>
      <c r="E22" s="6" t="s">
        <v>184</v>
      </c>
      <c r="F22" s="19">
        <v>4160742</v>
      </c>
      <c r="G22" s="24">
        <v>87217.47</v>
      </c>
      <c r="H22" s="24">
        <v>2.27</v>
      </c>
      <c r="I22" s="31"/>
      <c r="J22" s="31"/>
      <c r="K22" s="35"/>
    </row>
    <row r="23" spans="2:11" x14ac:dyDescent="0.35">
      <c r="B23" s="8" t="s">
        <v>225</v>
      </c>
      <c r="C23" s="60" t="s">
        <v>226</v>
      </c>
      <c r="D23" s="54" t="s">
        <v>227</v>
      </c>
      <c r="E23" s="6" t="s">
        <v>207</v>
      </c>
      <c r="F23" s="19">
        <v>7121675</v>
      </c>
      <c r="G23" s="24">
        <v>87105.21</v>
      </c>
      <c r="H23" s="24">
        <v>2.27</v>
      </c>
      <c r="I23" s="31"/>
      <c r="J23" s="31"/>
      <c r="K23" s="35"/>
    </row>
    <row r="24" spans="2:11" x14ac:dyDescent="0.35">
      <c r="B24" s="8" t="s">
        <v>228</v>
      </c>
      <c r="C24" s="60" t="s">
        <v>229</v>
      </c>
      <c r="D24" s="54" t="s">
        <v>230</v>
      </c>
      <c r="E24" s="6" t="s">
        <v>76</v>
      </c>
      <c r="F24" s="19">
        <v>335000</v>
      </c>
      <c r="G24" s="24">
        <v>81053.25</v>
      </c>
      <c r="H24" s="24">
        <v>2.11</v>
      </c>
      <c r="I24" s="31"/>
      <c r="J24" s="31"/>
      <c r="K24" s="35"/>
    </row>
    <row r="25" spans="2:11" x14ac:dyDescent="0.35">
      <c r="B25" s="8" t="s">
        <v>231</v>
      </c>
      <c r="C25" s="60" t="s">
        <v>232</v>
      </c>
      <c r="D25" s="54" t="s">
        <v>233</v>
      </c>
      <c r="E25" s="6" t="s">
        <v>119</v>
      </c>
      <c r="F25" s="19">
        <v>1476712</v>
      </c>
      <c r="G25" s="24">
        <v>79742.45</v>
      </c>
      <c r="H25" s="24">
        <v>2.08</v>
      </c>
      <c r="I25" s="31"/>
      <c r="J25" s="31"/>
      <c r="K25" s="35"/>
    </row>
    <row r="26" spans="2:11" x14ac:dyDescent="0.35">
      <c r="B26" s="8" t="s">
        <v>234</v>
      </c>
      <c r="C26" s="60" t="s">
        <v>235</v>
      </c>
      <c r="D26" s="54" t="s">
        <v>236</v>
      </c>
      <c r="E26" s="6" t="s">
        <v>119</v>
      </c>
      <c r="F26" s="19">
        <v>308000</v>
      </c>
      <c r="G26" s="24">
        <v>78339.8</v>
      </c>
      <c r="H26" s="24">
        <v>2.04</v>
      </c>
      <c r="I26" s="31"/>
      <c r="J26" s="31"/>
      <c r="K26" s="35"/>
    </row>
    <row r="27" spans="2:11" x14ac:dyDescent="0.35">
      <c r="B27" s="8" t="s">
        <v>237</v>
      </c>
      <c r="C27" s="60" t="s">
        <v>238</v>
      </c>
      <c r="D27" s="54" t="s">
        <v>239</v>
      </c>
      <c r="E27" s="6" t="s">
        <v>119</v>
      </c>
      <c r="F27" s="19">
        <v>5356608</v>
      </c>
      <c r="G27" s="24">
        <v>74430.070000000007</v>
      </c>
      <c r="H27" s="24">
        <v>1.94</v>
      </c>
      <c r="I27" s="31"/>
      <c r="J27" s="31"/>
      <c r="K27" s="35"/>
    </row>
    <row r="28" spans="2:11" x14ac:dyDescent="0.35">
      <c r="B28" s="8" t="s">
        <v>240</v>
      </c>
      <c r="C28" s="60" t="s">
        <v>241</v>
      </c>
      <c r="D28" s="54" t="s">
        <v>242</v>
      </c>
      <c r="E28" s="6" t="s">
        <v>243</v>
      </c>
      <c r="F28" s="19">
        <v>2200000</v>
      </c>
      <c r="G28" s="24">
        <v>72384.399999999994</v>
      </c>
      <c r="H28" s="24">
        <v>1.88</v>
      </c>
      <c r="I28" s="31"/>
      <c r="J28" s="31"/>
      <c r="K28" s="35"/>
    </row>
    <row r="29" spans="2:11" x14ac:dyDescent="0.35">
      <c r="B29" s="8" t="s">
        <v>244</v>
      </c>
      <c r="C29" s="60" t="s">
        <v>245</v>
      </c>
      <c r="D29" s="54" t="s">
        <v>246</v>
      </c>
      <c r="E29" s="6" t="s">
        <v>119</v>
      </c>
      <c r="F29" s="19">
        <v>20000000</v>
      </c>
      <c r="G29" s="24">
        <v>71930</v>
      </c>
      <c r="H29" s="24">
        <v>1.87</v>
      </c>
      <c r="I29" s="31"/>
      <c r="J29" s="31"/>
      <c r="K29" s="35"/>
    </row>
    <row r="30" spans="2:11" x14ac:dyDescent="0.35">
      <c r="B30" s="8" t="s">
        <v>247</v>
      </c>
      <c r="C30" s="60" t="s">
        <v>248</v>
      </c>
      <c r="D30" s="54" t="s">
        <v>249</v>
      </c>
      <c r="E30" s="6" t="s">
        <v>250</v>
      </c>
      <c r="F30" s="19">
        <v>4850000</v>
      </c>
      <c r="G30" s="24">
        <v>70742.100000000006</v>
      </c>
      <c r="H30" s="24">
        <v>1.84</v>
      </c>
      <c r="I30" s="31"/>
      <c r="J30" s="31"/>
      <c r="K30" s="35"/>
    </row>
    <row r="31" spans="2:11" x14ac:dyDescent="0.35">
      <c r="B31" s="8" t="s">
        <v>251</v>
      </c>
      <c r="C31" s="60" t="s">
        <v>252</v>
      </c>
      <c r="D31" s="54" t="s">
        <v>253</v>
      </c>
      <c r="E31" s="6" t="s">
        <v>131</v>
      </c>
      <c r="F31" s="19">
        <v>2900000</v>
      </c>
      <c r="G31" s="24">
        <v>62663.199999999997</v>
      </c>
      <c r="H31" s="24">
        <v>1.63</v>
      </c>
      <c r="I31" s="31"/>
      <c r="J31" s="31"/>
      <c r="K31" s="35"/>
    </row>
    <row r="32" spans="2:11" x14ac:dyDescent="0.35">
      <c r="B32" s="8" t="s">
        <v>254</v>
      </c>
      <c r="C32" s="60" t="s">
        <v>255</v>
      </c>
      <c r="D32" s="54" t="s">
        <v>256</v>
      </c>
      <c r="E32" s="6" t="s">
        <v>257</v>
      </c>
      <c r="F32" s="19">
        <v>14114908</v>
      </c>
      <c r="G32" s="24">
        <v>57864.07</v>
      </c>
      <c r="H32" s="24">
        <v>1.51</v>
      </c>
      <c r="I32" s="31"/>
      <c r="J32" s="31"/>
      <c r="K32" s="35"/>
    </row>
    <row r="33" spans="2:11" x14ac:dyDescent="0.35">
      <c r="B33" s="8" t="s">
        <v>258</v>
      </c>
      <c r="C33" s="60" t="s">
        <v>259</v>
      </c>
      <c r="D33" s="54" t="s">
        <v>260</v>
      </c>
      <c r="E33" s="6" t="s">
        <v>119</v>
      </c>
      <c r="F33" s="19">
        <v>3170000</v>
      </c>
      <c r="G33" s="24">
        <v>55500.36</v>
      </c>
      <c r="H33" s="24">
        <v>1.44</v>
      </c>
      <c r="I33" s="31"/>
      <c r="J33" s="31"/>
      <c r="K33" s="35"/>
    </row>
    <row r="34" spans="2:11" x14ac:dyDescent="0.35">
      <c r="B34" s="8" t="s">
        <v>92</v>
      </c>
      <c r="C34" s="60" t="s">
        <v>93</v>
      </c>
      <c r="D34" s="54" t="s">
        <v>94</v>
      </c>
      <c r="E34" s="6" t="s">
        <v>58</v>
      </c>
      <c r="F34" s="19">
        <v>1280000</v>
      </c>
      <c r="G34" s="24">
        <v>54650.879999999997</v>
      </c>
      <c r="H34" s="24">
        <v>1.42</v>
      </c>
      <c r="I34" s="31"/>
      <c r="J34" s="31"/>
      <c r="K34" s="35"/>
    </row>
    <row r="35" spans="2:11" x14ac:dyDescent="0.35">
      <c r="B35" s="8" t="s">
        <v>116</v>
      </c>
      <c r="C35" s="60" t="s">
        <v>117</v>
      </c>
      <c r="D35" s="54" t="s">
        <v>118</v>
      </c>
      <c r="E35" s="6" t="s">
        <v>119</v>
      </c>
      <c r="F35" s="19">
        <v>830000</v>
      </c>
      <c r="G35" s="24">
        <v>53970.75</v>
      </c>
      <c r="H35" s="24">
        <v>1.4</v>
      </c>
      <c r="I35" s="31"/>
      <c r="J35" s="31"/>
      <c r="K35" s="35"/>
    </row>
    <row r="36" spans="2:11" x14ac:dyDescent="0.35">
      <c r="B36" s="8" t="s">
        <v>261</v>
      </c>
      <c r="C36" s="60" t="s">
        <v>262</v>
      </c>
      <c r="D36" s="54" t="s">
        <v>263</v>
      </c>
      <c r="E36" s="6" t="s">
        <v>58</v>
      </c>
      <c r="F36" s="19">
        <v>12005153</v>
      </c>
      <c r="G36" s="24">
        <v>53741.07</v>
      </c>
      <c r="H36" s="24">
        <v>1.4</v>
      </c>
      <c r="I36" s="31"/>
      <c r="J36" s="31"/>
      <c r="K36" s="35"/>
    </row>
    <row r="37" spans="2:11" x14ac:dyDescent="0.35">
      <c r="B37" s="8" t="s">
        <v>264</v>
      </c>
      <c r="C37" s="60" t="s">
        <v>265</v>
      </c>
      <c r="D37" s="54" t="s">
        <v>266</v>
      </c>
      <c r="E37" s="6" t="s">
        <v>184</v>
      </c>
      <c r="F37" s="19">
        <v>4700000</v>
      </c>
      <c r="G37" s="24">
        <v>50153.7</v>
      </c>
      <c r="H37" s="24">
        <v>1.31</v>
      </c>
      <c r="I37" s="31"/>
      <c r="J37" s="31"/>
      <c r="K37" s="35"/>
    </row>
    <row r="38" spans="2:11" x14ac:dyDescent="0.35">
      <c r="B38" s="8" t="s">
        <v>150</v>
      </c>
      <c r="C38" s="60" t="s">
        <v>151</v>
      </c>
      <c r="D38" s="54" t="s">
        <v>152</v>
      </c>
      <c r="E38" s="6" t="s">
        <v>153</v>
      </c>
      <c r="F38" s="19">
        <v>18000000</v>
      </c>
      <c r="G38" s="24">
        <v>47656.800000000003</v>
      </c>
      <c r="H38" s="24">
        <v>1.24</v>
      </c>
      <c r="I38" s="31"/>
      <c r="J38" s="31"/>
      <c r="K38" s="35"/>
    </row>
    <row r="39" spans="2:11" x14ac:dyDescent="0.35">
      <c r="B39" s="8" t="s">
        <v>267</v>
      </c>
      <c r="C39" s="60" t="s">
        <v>268</v>
      </c>
      <c r="D39" s="54" t="s">
        <v>269</v>
      </c>
      <c r="E39" s="6" t="s">
        <v>270</v>
      </c>
      <c r="F39" s="19">
        <v>2000000</v>
      </c>
      <c r="G39" s="24">
        <v>45018</v>
      </c>
      <c r="H39" s="24">
        <v>1.17</v>
      </c>
      <c r="I39" s="31"/>
      <c r="J39" s="31"/>
      <c r="K39" s="35"/>
    </row>
    <row r="40" spans="2:11" x14ac:dyDescent="0.35">
      <c r="B40" s="8" t="s">
        <v>136</v>
      </c>
      <c r="C40" s="60" t="s">
        <v>137</v>
      </c>
      <c r="D40" s="54" t="s">
        <v>138</v>
      </c>
      <c r="E40" s="6" t="s">
        <v>139</v>
      </c>
      <c r="F40" s="19">
        <v>121443</v>
      </c>
      <c r="G40" s="24">
        <v>44672.81</v>
      </c>
      <c r="H40" s="24">
        <v>1.1599999999999999</v>
      </c>
      <c r="I40" s="31"/>
      <c r="J40" s="31"/>
      <c r="K40" s="35"/>
    </row>
    <row r="41" spans="2:11" x14ac:dyDescent="0.35">
      <c r="B41" s="8" t="s">
        <v>171</v>
      </c>
      <c r="C41" s="60" t="s">
        <v>172</v>
      </c>
      <c r="D41" s="54" t="s">
        <v>173</v>
      </c>
      <c r="E41" s="6" t="s">
        <v>127</v>
      </c>
      <c r="F41" s="19">
        <v>9215000</v>
      </c>
      <c r="G41" s="24">
        <v>44102.99</v>
      </c>
      <c r="H41" s="24">
        <v>1.1499999999999999</v>
      </c>
      <c r="I41" s="31"/>
      <c r="J41" s="31"/>
      <c r="K41" s="35"/>
    </row>
    <row r="42" spans="2:11" x14ac:dyDescent="0.35">
      <c r="B42" s="8" t="s">
        <v>271</v>
      </c>
      <c r="C42" s="60" t="s">
        <v>272</v>
      </c>
      <c r="D42" s="54" t="s">
        <v>273</v>
      </c>
      <c r="E42" s="6" t="s">
        <v>131</v>
      </c>
      <c r="F42" s="19">
        <v>289060</v>
      </c>
      <c r="G42" s="24">
        <v>42488.93</v>
      </c>
      <c r="H42" s="24">
        <v>1.1100000000000001</v>
      </c>
      <c r="I42" s="31"/>
      <c r="J42" s="31"/>
      <c r="K42" s="35"/>
    </row>
    <row r="43" spans="2:11" x14ac:dyDescent="0.35">
      <c r="B43" s="8" t="s">
        <v>274</v>
      </c>
      <c r="C43" s="60" t="s">
        <v>275</v>
      </c>
      <c r="D43" s="54" t="s">
        <v>276</v>
      </c>
      <c r="E43" s="6" t="s">
        <v>207</v>
      </c>
      <c r="F43" s="19">
        <v>20000000</v>
      </c>
      <c r="G43" s="24">
        <v>42272</v>
      </c>
      <c r="H43" s="24">
        <v>1.1000000000000001</v>
      </c>
      <c r="I43" s="31"/>
      <c r="J43" s="31"/>
      <c r="K43" s="35"/>
    </row>
    <row r="44" spans="2:11" x14ac:dyDescent="0.35">
      <c r="B44" s="8" t="s">
        <v>277</v>
      </c>
      <c r="C44" s="60" t="s">
        <v>278</v>
      </c>
      <c r="D44" s="54" t="s">
        <v>279</v>
      </c>
      <c r="E44" s="6" t="s">
        <v>115</v>
      </c>
      <c r="F44" s="19">
        <v>1054511</v>
      </c>
      <c r="G44" s="24">
        <v>41648.97</v>
      </c>
      <c r="H44" s="24">
        <v>1.08</v>
      </c>
      <c r="I44" s="31"/>
      <c r="J44" s="31"/>
      <c r="K44" s="35"/>
    </row>
    <row r="45" spans="2:11" x14ac:dyDescent="0.35">
      <c r="B45" s="8" t="s">
        <v>55</v>
      </c>
      <c r="C45" s="60" t="s">
        <v>56</v>
      </c>
      <c r="D45" s="54" t="s">
        <v>57</v>
      </c>
      <c r="E45" s="6" t="s">
        <v>58</v>
      </c>
      <c r="F45" s="19">
        <v>3492334</v>
      </c>
      <c r="G45" s="24">
        <v>41272.400000000001</v>
      </c>
      <c r="H45" s="24">
        <v>1.07</v>
      </c>
      <c r="I45" s="31"/>
      <c r="J45" s="31"/>
      <c r="K45" s="35"/>
    </row>
    <row r="46" spans="2:11" x14ac:dyDescent="0.35">
      <c r="B46" s="8" t="s">
        <v>280</v>
      </c>
      <c r="C46" s="60" t="s">
        <v>281</v>
      </c>
      <c r="D46" s="54" t="s">
        <v>282</v>
      </c>
      <c r="E46" s="6" t="s">
        <v>131</v>
      </c>
      <c r="F46" s="19">
        <v>4700000</v>
      </c>
      <c r="G46" s="24">
        <v>39771.4</v>
      </c>
      <c r="H46" s="24">
        <v>1.04</v>
      </c>
      <c r="I46" s="31"/>
      <c r="J46" s="31"/>
      <c r="K46" s="35"/>
    </row>
    <row r="47" spans="2:11" x14ac:dyDescent="0.35">
      <c r="B47" s="8" t="s">
        <v>283</v>
      </c>
      <c r="C47" s="60" t="s">
        <v>284</v>
      </c>
      <c r="D47" s="54" t="s">
        <v>285</v>
      </c>
      <c r="E47" s="6" t="s">
        <v>119</v>
      </c>
      <c r="F47" s="19">
        <v>1599424</v>
      </c>
      <c r="G47" s="24">
        <v>36869.919999999998</v>
      </c>
      <c r="H47" s="24">
        <v>0.96</v>
      </c>
      <c r="I47" s="31"/>
      <c r="J47" s="31"/>
      <c r="K47" s="35"/>
    </row>
    <row r="48" spans="2:11" x14ac:dyDescent="0.35">
      <c r="B48" s="8" t="s">
        <v>286</v>
      </c>
      <c r="C48" s="60" t="s">
        <v>287</v>
      </c>
      <c r="D48" s="54" t="s">
        <v>288</v>
      </c>
      <c r="E48" s="6" t="s">
        <v>88</v>
      </c>
      <c r="F48" s="19">
        <v>9331762</v>
      </c>
      <c r="G48" s="24">
        <v>34952.11</v>
      </c>
      <c r="H48" s="24">
        <v>0.91</v>
      </c>
      <c r="I48" s="31"/>
      <c r="J48" s="31"/>
      <c r="K48" s="35"/>
    </row>
    <row r="49" spans="2:11" x14ac:dyDescent="0.35">
      <c r="B49" s="8" t="s">
        <v>289</v>
      </c>
      <c r="C49" s="60" t="s">
        <v>290</v>
      </c>
      <c r="D49" s="54" t="s">
        <v>291</v>
      </c>
      <c r="E49" s="6" t="s">
        <v>292</v>
      </c>
      <c r="F49" s="19">
        <v>7470500</v>
      </c>
      <c r="G49" s="24">
        <v>34890.97</v>
      </c>
      <c r="H49" s="24">
        <v>0.91</v>
      </c>
      <c r="I49" s="31"/>
      <c r="J49" s="31"/>
      <c r="K49" s="35"/>
    </row>
    <row r="50" spans="2:11" x14ac:dyDescent="0.35">
      <c r="B50" s="8" t="s">
        <v>293</v>
      </c>
      <c r="C50" s="60" t="s">
        <v>294</v>
      </c>
      <c r="D50" s="54" t="s">
        <v>295</v>
      </c>
      <c r="E50" s="6" t="s">
        <v>143</v>
      </c>
      <c r="F50" s="19">
        <v>5809738</v>
      </c>
      <c r="G50" s="24">
        <v>34097.35</v>
      </c>
      <c r="H50" s="24">
        <v>0.89</v>
      </c>
      <c r="I50" s="31"/>
      <c r="J50" s="31"/>
      <c r="K50" s="35"/>
    </row>
    <row r="51" spans="2:11" x14ac:dyDescent="0.35">
      <c r="B51" s="8" t="s">
        <v>296</v>
      </c>
      <c r="C51" s="60" t="s">
        <v>297</v>
      </c>
      <c r="D51" s="54" t="s">
        <v>298</v>
      </c>
      <c r="E51" s="6" t="s">
        <v>207</v>
      </c>
      <c r="F51" s="19">
        <v>18128200</v>
      </c>
      <c r="G51" s="24">
        <v>33468.28</v>
      </c>
      <c r="H51" s="24">
        <v>0.87</v>
      </c>
      <c r="I51" s="31"/>
      <c r="J51" s="31"/>
      <c r="K51" s="35"/>
    </row>
    <row r="52" spans="2:11" x14ac:dyDescent="0.35">
      <c r="B52" s="8" t="s">
        <v>299</v>
      </c>
      <c r="C52" s="60" t="s">
        <v>300</v>
      </c>
      <c r="D52" s="54" t="s">
        <v>301</v>
      </c>
      <c r="E52" s="6" t="s">
        <v>302</v>
      </c>
      <c r="F52" s="19">
        <v>2000000</v>
      </c>
      <c r="G52" s="24">
        <v>33146</v>
      </c>
      <c r="H52" s="24">
        <v>0.86</v>
      </c>
      <c r="I52" s="31"/>
      <c r="J52" s="31"/>
      <c r="K52" s="35"/>
    </row>
    <row r="53" spans="2:11" x14ac:dyDescent="0.35">
      <c r="B53" s="8" t="s">
        <v>303</v>
      </c>
      <c r="C53" s="60" t="s">
        <v>304</v>
      </c>
      <c r="D53" s="54" t="s">
        <v>305</v>
      </c>
      <c r="E53" s="6" t="s">
        <v>184</v>
      </c>
      <c r="F53" s="19">
        <v>6500000</v>
      </c>
      <c r="G53" s="24">
        <v>28892.5</v>
      </c>
      <c r="H53" s="24">
        <v>0.75</v>
      </c>
      <c r="I53" s="31"/>
      <c r="J53" s="31"/>
      <c r="K53" s="35"/>
    </row>
    <row r="54" spans="2:11" x14ac:dyDescent="0.35">
      <c r="B54" s="8" t="s">
        <v>306</v>
      </c>
      <c r="C54" s="60" t="s">
        <v>307</v>
      </c>
      <c r="D54" s="54" t="s">
        <v>308</v>
      </c>
      <c r="E54" s="6" t="s">
        <v>115</v>
      </c>
      <c r="F54" s="19">
        <v>616702</v>
      </c>
      <c r="G54" s="24">
        <v>27244.04</v>
      </c>
      <c r="H54" s="24">
        <v>0.71</v>
      </c>
      <c r="I54" s="31"/>
      <c r="J54" s="31"/>
      <c r="K54" s="35"/>
    </row>
    <row r="55" spans="2:11" x14ac:dyDescent="0.35">
      <c r="B55" s="8" t="s">
        <v>309</v>
      </c>
      <c r="C55" s="60" t="s">
        <v>310</v>
      </c>
      <c r="D55" s="54" t="s">
        <v>311</v>
      </c>
      <c r="E55" s="6" t="s">
        <v>76</v>
      </c>
      <c r="F55" s="19">
        <v>2900000</v>
      </c>
      <c r="G55" s="24">
        <v>27117.9</v>
      </c>
      <c r="H55" s="24">
        <v>0.71</v>
      </c>
      <c r="I55" s="31"/>
      <c r="J55" s="31"/>
      <c r="K55" s="35"/>
    </row>
    <row r="56" spans="2:11" x14ac:dyDescent="0.35">
      <c r="B56" s="8" t="s">
        <v>157</v>
      </c>
      <c r="C56" s="60" t="s">
        <v>158</v>
      </c>
      <c r="D56" s="54" t="s">
        <v>159</v>
      </c>
      <c r="E56" s="6" t="s">
        <v>84</v>
      </c>
      <c r="F56" s="19">
        <v>1875000</v>
      </c>
      <c r="G56" s="24">
        <v>26820</v>
      </c>
      <c r="H56" s="24">
        <v>0.7</v>
      </c>
      <c r="I56" s="31"/>
      <c r="J56" s="31"/>
      <c r="K56" s="35"/>
    </row>
    <row r="57" spans="2:11" x14ac:dyDescent="0.35">
      <c r="B57" s="8" t="s">
        <v>312</v>
      </c>
      <c r="C57" s="60" t="s">
        <v>313</v>
      </c>
      <c r="D57" s="54" t="s">
        <v>314</v>
      </c>
      <c r="E57" s="6" t="s">
        <v>58</v>
      </c>
      <c r="F57" s="19">
        <v>2185000</v>
      </c>
      <c r="G57" s="24">
        <v>26200.34</v>
      </c>
      <c r="H57" s="24">
        <v>0.68</v>
      </c>
      <c r="I57" s="31"/>
      <c r="J57" s="31"/>
      <c r="K57" s="35"/>
    </row>
    <row r="58" spans="2:11" x14ac:dyDescent="0.35">
      <c r="B58" s="8" t="s">
        <v>315</v>
      </c>
      <c r="C58" s="60" t="s">
        <v>316</v>
      </c>
      <c r="D58" s="54" t="s">
        <v>317</v>
      </c>
      <c r="E58" s="6" t="s">
        <v>58</v>
      </c>
      <c r="F58" s="19">
        <v>12700000</v>
      </c>
      <c r="G58" s="24">
        <v>25482.55</v>
      </c>
      <c r="H58" s="24">
        <v>0.66</v>
      </c>
      <c r="I58" s="31"/>
      <c r="J58" s="31"/>
      <c r="K58" s="35"/>
    </row>
    <row r="59" spans="2:11" x14ac:dyDescent="0.35">
      <c r="B59" s="8" t="s">
        <v>147</v>
      </c>
      <c r="C59" s="60" t="s">
        <v>148</v>
      </c>
      <c r="D59" s="54" t="s">
        <v>149</v>
      </c>
      <c r="E59" s="6" t="s">
        <v>84</v>
      </c>
      <c r="F59" s="19">
        <v>2000000</v>
      </c>
      <c r="G59" s="24">
        <v>23753</v>
      </c>
      <c r="H59" s="24">
        <v>0.62</v>
      </c>
      <c r="I59" s="31"/>
      <c r="J59" s="31"/>
      <c r="K59" s="35"/>
    </row>
    <row r="60" spans="2:11" x14ac:dyDescent="0.35">
      <c r="B60" s="8" t="s">
        <v>318</v>
      </c>
      <c r="C60" s="60" t="s">
        <v>319</v>
      </c>
      <c r="D60" s="54" t="s">
        <v>320</v>
      </c>
      <c r="E60" s="6" t="s">
        <v>84</v>
      </c>
      <c r="F60" s="19">
        <v>1404390</v>
      </c>
      <c r="G60" s="24">
        <v>22371.93</v>
      </c>
      <c r="H60" s="24">
        <v>0.57999999999999996</v>
      </c>
      <c r="I60" s="31"/>
      <c r="J60" s="31"/>
      <c r="K60" s="35"/>
    </row>
    <row r="61" spans="2:11" x14ac:dyDescent="0.35">
      <c r="B61" s="8" t="s">
        <v>321</v>
      </c>
      <c r="C61" s="60" t="s">
        <v>322</v>
      </c>
      <c r="D61" s="54" t="s">
        <v>323</v>
      </c>
      <c r="E61" s="6" t="s">
        <v>72</v>
      </c>
      <c r="F61" s="19">
        <v>1432535</v>
      </c>
      <c r="G61" s="24">
        <v>22291.68</v>
      </c>
      <c r="H61" s="24">
        <v>0.57999999999999996</v>
      </c>
      <c r="I61" s="31"/>
      <c r="J61" s="31"/>
      <c r="K61" s="35"/>
    </row>
    <row r="62" spans="2:11" x14ac:dyDescent="0.35">
      <c r="B62" s="8" t="s">
        <v>324</v>
      </c>
      <c r="C62" s="60" t="s">
        <v>325</v>
      </c>
      <c r="D62" s="54" t="s">
        <v>326</v>
      </c>
      <c r="E62" s="6" t="s">
        <v>58</v>
      </c>
      <c r="F62" s="19">
        <v>875000</v>
      </c>
      <c r="G62" s="24">
        <v>21646.63</v>
      </c>
      <c r="H62" s="24">
        <v>0.56000000000000005</v>
      </c>
      <c r="I62" s="31"/>
      <c r="J62" s="31"/>
      <c r="K62" s="35"/>
    </row>
    <row r="63" spans="2:11" x14ac:dyDescent="0.35">
      <c r="B63" s="8" t="s">
        <v>327</v>
      </c>
      <c r="C63" s="60" t="s">
        <v>328</v>
      </c>
      <c r="D63" s="54" t="s">
        <v>329</v>
      </c>
      <c r="E63" s="6" t="s">
        <v>54</v>
      </c>
      <c r="F63" s="19">
        <v>2264279</v>
      </c>
      <c r="G63" s="24">
        <v>21220.82</v>
      </c>
      <c r="H63" s="24">
        <v>0.55000000000000004</v>
      </c>
      <c r="I63" s="31"/>
      <c r="J63" s="31"/>
      <c r="K63" s="35"/>
    </row>
    <row r="64" spans="2:11" x14ac:dyDescent="0.35">
      <c r="B64" s="8" t="s">
        <v>77</v>
      </c>
      <c r="C64" s="60" t="s">
        <v>78</v>
      </c>
      <c r="D64" s="54" t="s">
        <v>79</v>
      </c>
      <c r="E64" s="6" t="s">
        <v>80</v>
      </c>
      <c r="F64" s="19">
        <v>1900000</v>
      </c>
      <c r="G64" s="24">
        <v>19722</v>
      </c>
      <c r="H64" s="24">
        <v>0.51</v>
      </c>
      <c r="I64" s="31"/>
      <c r="J64" s="31"/>
      <c r="K64" s="35"/>
    </row>
    <row r="65" spans="2:11" x14ac:dyDescent="0.35">
      <c r="B65" s="8" t="s">
        <v>330</v>
      </c>
      <c r="C65" s="60" t="s">
        <v>331</v>
      </c>
      <c r="D65" s="54" t="s">
        <v>332</v>
      </c>
      <c r="E65" s="6" t="s">
        <v>84</v>
      </c>
      <c r="F65" s="19">
        <v>6534824</v>
      </c>
      <c r="G65" s="24">
        <v>19479.66</v>
      </c>
      <c r="H65" s="24">
        <v>0.51</v>
      </c>
      <c r="I65" s="31"/>
      <c r="J65" s="31"/>
      <c r="K65" s="35"/>
    </row>
    <row r="66" spans="2:11" x14ac:dyDescent="0.35">
      <c r="B66" s="8" t="s">
        <v>333</v>
      </c>
      <c r="C66" s="60" t="s">
        <v>334</v>
      </c>
      <c r="D66" s="54" t="s">
        <v>335</v>
      </c>
      <c r="E66" s="6" t="s">
        <v>76</v>
      </c>
      <c r="F66" s="19">
        <v>1358440</v>
      </c>
      <c r="G66" s="24">
        <v>19318.38</v>
      </c>
      <c r="H66" s="24">
        <v>0.5</v>
      </c>
      <c r="I66" s="31"/>
      <c r="J66" s="31"/>
      <c r="K66" s="35"/>
    </row>
    <row r="67" spans="2:11" x14ac:dyDescent="0.35">
      <c r="B67" s="8" t="s">
        <v>112</v>
      </c>
      <c r="C67" s="60" t="s">
        <v>113</v>
      </c>
      <c r="D67" s="54" t="s">
        <v>114</v>
      </c>
      <c r="E67" s="6" t="s">
        <v>115</v>
      </c>
      <c r="F67" s="19">
        <v>560000</v>
      </c>
      <c r="G67" s="24">
        <v>19201.28</v>
      </c>
      <c r="H67" s="24">
        <v>0.5</v>
      </c>
      <c r="I67" s="31"/>
      <c r="J67" s="31"/>
      <c r="K67" s="35"/>
    </row>
    <row r="68" spans="2:11" x14ac:dyDescent="0.35">
      <c r="B68" s="8" t="s">
        <v>174</v>
      </c>
      <c r="C68" s="60" t="s">
        <v>175</v>
      </c>
      <c r="D68" s="54" t="s">
        <v>176</v>
      </c>
      <c r="E68" s="6" t="s">
        <v>177</v>
      </c>
      <c r="F68" s="19">
        <v>61631</v>
      </c>
      <c r="G68" s="24">
        <v>19124.099999999999</v>
      </c>
      <c r="H68" s="24">
        <v>0.5</v>
      </c>
      <c r="I68" s="31"/>
      <c r="J68" s="31"/>
      <c r="K68" s="35"/>
    </row>
    <row r="69" spans="2:11" x14ac:dyDescent="0.35">
      <c r="B69" s="8" t="s">
        <v>336</v>
      </c>
      <c r="C69" s="60" t="s">
        <v>337</v>
      </c>
      <c r="D69" s="54" t="s">
        <v>338</v>
      </c>
      <c r="E69" s="6" t="s">
        <v>123</v>
      </c>
      <c r="F69" s="19">
        <v>1912000</v>
      </c>
      <c r="G69" s="24">
        <v>18421.16</v>
      </c>
      <c r="H69" s="24">
        <v>0.48</v>
      </c>
      <c r="I69" s="31"/>
      <c r="J69" s="31"/>
      <c r="K69" s="35"/>
    </row>
    <row r="70" spans="2:11" x14ac:dyDescent="0.35">
      <c r="B70" s="8" t="s">
        <v>167</v>
      </c>
      <c r="C70" s="60" t="s">
        <v>168</v>
      </c>
      <c r="D70" s="54" t="s">
        <v>169</v>
      </c>
      <c r="E70" s="6" t="s">
        <v>170</v>
      </c>
      <c r="F70" s="19">
        <v>1300000</v>
      </c>
      <c r="G70" s="24">
        <v>17773.599999999999</v>
      </c>
      <c r="H70" s="24">
        <v>0.46</v>
      </c>
      <c r="I70" s="31"/>
      <c r="J70" s="31"/>
      <c r="K70" s="35"/>
    </row>
    <row r="71" spans="2:11" x14ac:dyDescent="0.35">
      <c r="B71" s="8" t="s">
        <v>339</v>
      </c>
      <c r="C71" s="60" t="s">
        <v>340</v>
      </c>
      <c r="D71" s="54" t="s">
        <v>341</v>
      </c>
      <c r="E71" s="6" t="s">
        <v>76</v>
      </c>
      <c r="F71" s="19">
        <v>5604494</v>
      </c>
      <c r="G71" s="24">
        <v>16628.53</v>
      </c>
      <c r="H71" s="24">
        <v>0.43</v>
      </c>
      <c r="I71" s="31"/>
      <c r="J71" s="31"/>
      <c r="K71" s="35"/>
    </row>
    <row r="72" spans="2:11" x14ac:dyDescent="0.35">
      <c r="B72" s="8" t="s">
        <v>342</v>
      </c>
      <c r="C72" s="60" t="s">
        <v>343</v>
      </c>
      <c r="D72" s="54" t="s">
        <v>344</v>
      </c>
      <c r="E72" s="6" t="s">
        <v>119</v>
      </c>
      <c r="F72" s="19">
        <v>630000</v>
      </c>
      <c r="G72" s="24">
        <v>16342.83</v>
      </c>
      <c r="H72" s="24">
        <v>0.43</v>
      </c>
      <c r="I72" s="31"/>
      <c r="J72" s="31"/>
      <c r="K72" s="35"/>
    </row>
    <row r="73" spans="2:11" x14ac:dyDescent="0.35">
      <c r="B73" s="8" t="s">
        <v>345</v>
      </c>
      <c r="C73" s="60" t="s">
        <v>346</v>
      </c>
      <c r="D73" s="54" t="s">
        <v>347</v>
      </c>
      <c r="E73" s="6" t="s">
        <v>111</v>
      </c>
      <c r="F73" s="19">
        <v>935051</v>
      </c>
      <c r="G73" s="24">
        <v>15311.46</v>
      </c>
      <c r="H73" s="24">
        <v>0.4</v>
      </c>
      <c r="I73" s="31"/>
      <c r="J73" s="31"/>
      <c r="K73" s="35"/>
    </row>
    <row r="74" spans="2:11" x14ac:dyDescent="0.35">
      <c r="B74" s="8" t="s">
        <v>348</v>
      </c>
      <c r="C74" s="60" t="s">
        <v>349</v>
      </c>
      <c r="D74" s="54" t="s">
        <v>350</v>
      </c>
      <c r="E74" s="6" t="s">
        <v>243</v>
      </c>
      <c r="F74" s="19">
        <v>555697</v>
      </c>
      <c r="G74" s="24">
        <v>15073.84</v>
      </c>
      <c r="H74" s="24">
        <v>0.39</v>
      </c>
      <c r="I74" s="31"/>
      <c r="J74" s="31"/>
      <c r="K74" s="35"/>
    </row>
    <row r="75" spans="2:11" x14ac:dyDescent="0.35">
      <c r="B75" s="8" t="s">
        <v>351</v>
      </c>
      <c r="C75" s="60" t="s">
        <v>352</v>
      </c>
      <c r="D75" s="54" t="s">
        <v>353</v>
      </c>
      <c r="E75" s="6" t="s">
        <v>44</v>
      </c>
      <c r="F75" s="19">
        <v>8497157</v>
      </c>
      <c r="G75" s="24">
        <v>11884.97</v>
      </c>
      <c r="H75" s="24">
        <v>0.31</v>
      </c>
      <c r="I75" s="31"/>
      <c r="J75" s="31"/>
      <c r="K75" s="35"/>
    </row>
    <row r="76" spans="2:11" x14ac:dyDescent="0.35">
      <c r="B76" s="8" t="s">
        <v>354</v>
      </c>
      <c r="C76" s="60" t="s">
        <v>355</v>
      </c>
      <c r="D76" s="54" t="s">
        <v>356</v>
      </c>
      <c r="E76" s="6" t="s">
        <v>131</v>
      </c>
      <c r="F76" s="19">
        <v>28667307</v>
      </c>
      <c r="G76" s="24">
        <v>11621.73</v>
      </c>
      <c r="H76" s="24">
        <v>0.3</v>
      </c>
      <c r="I76" s="31"/>
      <c r="J76" s="31"/>
      <c r="K76" s="35"/>
    </row>
    <row r="77" spans="2:11" x14ac:dyDescent="0.35">
      <c r="B77" s="8" t="s">
        <v>357</v>
      </c>
      <c r="C77" s="60" t="s">
        <v>358</v>
      </c>
      <c r="D77" s="54" t="s">
        <v>359</v>
      </c>
      <c r="E77" s="6" t="s">
        <v>131</v>
      </c>
      <c r="F77" s="19">
        <v>327306</v>
      </c>
      <c r="G77" s="24">
        <v>9648.65</v>
      </c>
      <c r="H77" s="24">
        <v>0.25</v>
      </c>
      <c r="I77" s="31"/>
      <c r="J77" s="31"/>
      <c r="K77" s="35"/>
    </row>
    <row r="78" spans="2:11" x14ac:dyDescent="0.35">
      <c r="B78" s="8" t="s">
        <v>360</v>
      </c>
      <c r="C78" s="60" t="s">
        <v>361</v>
      </c>
      <c r="D78" s="54" t="s">
        <v>362</v>
      </c>
      <c r="E78" s="6" t="s">
        <v>139</v>
      </c>
      <c r="F78" s="19">
        <v>857462</v>
      </c>
      <c r="G78" s="24">
        <v>8999.49</v>
      </c>
      <c r="H78" s="24">
        <v>0.23</v>
      </c>
      <c r="I78" s="31"/>
      <c r="J78" s="31"/>
      <c r="K78" s="35"/>
    </row>
    <row r="79" spans="2:11" x14ac:dyDescent="0.35">
      <c r="B79" s="8" t="s">
        <v>363</v>
      </c>
      <c r="C79" s="60" t="s">
        <v>364</v>
      </c>
      <c r="D79" s="54" t="s">
        <v>365</v>
      </c>
      <c r="E79" s="6" t="s">
        <v>98</v>
      </c>
      <c r="F79" s="19">
        <v>2338956</v>
      </c>
      <c r="G79" s="24">
        <v>8242.7099999999991</v>
      </c>
      <c r="H79" s="24">
        <v>0.21</v>
      </c>
      <c r="I79" s="31"/>
      <c r="J79" s="31"/>
      <c r="K79" s="35"/>
    </row>
    <row r="80" spans="2:11" x14ac:dyDescent="0.35">
      <c r="B80" s="8" t="s">
        <v>366</v>
      </c>
      <c r="C80" s="60" t="s">
        <v>367</v>
      </c>
      <c r="D80" s="54" t="s">
        <v>368</v>
      </c>
      <c r="E80" s="6" t="s">
        <v>84</v>
      </c>
      <c r="F80" s="19">
        <v>1440401</v>
      </c>
      <c r="G80" s="24">
        <v>7332.36</v>
      </c>
      <c r="H80" s="24">
        <v>0.19</v>
      </c>
      <c r="I80" s="31"/>
      <c r="J80" s="31"/>
      <c r="K80" s="35"/>
    </row>
    <row r="81" spans="2:11" x14ac:dyDescent="0.35">
      <c r="B81" s="8" t="s">
        <v>369</v>
      </c>
      <c r="C81" s="60" t="s">
        <v>370</v>
      </c>
      <c r="D81" s="54" t="s">
        <v>371</v>
      </c>
      <c r="E81" s="6" t="s">
        <v>127</v>
      </c>
      <c r="F81" s="19">
        <v>4210285</v>
      </c>
      <c r="G81" s="24">
        <v>4950.87</v>
      </c>
      <c r="H81" s="24">
        <v>0.13</v>
      </c>
      <c r="I81" s="31"/>
      <c r="J81" s="31"/>
      <c r="K81" s="35"/>
    </row>
    <row r="82" spans="2:11" x14ac:dyDescent="0.35">
      <c r="B82" s="8" t="s">
        <v>372</v>
      </c>
      <c r="C82" s="60" t="s">
        <v>373</v>
      </c>
      <c r="D82" s="54" t="s">
        <v>374</v>
      </c>
      <c r="E82" s="6" t="s">
        <v>375</v>
      </c>
      <c r="F82" s="19">
        <v>713624</v>
      </c>
      <c r="G82" s="24">
        <v>2035.18</v>
      </c>
      <c r="H82" s="24">
        <v>0.05</v>
      </c>
      <c r="I82" s="31"/>
      <c r="J82" s="31"/>
      <c r="K82" s="35"/>
    </row>
    <row r="83" spans="2:11" x14ac:dyDescent="0.35">
      <c r="B83" s="8" t="s">
        <v>376</v>
      </c>
      <c r="C83" s="60" t="s">
        <v>377</v>
      </c>
      <c r="D83" s="54" t="s">
        <v>378</v>
      </c>
      <c r="E83" s="6" t="s">
        <v>58</v>
      </c>
      <c r="F83" s="19">
        <v>39624</v>
      </c>
      <c r="G83" s="24">
        <v>1901.95</v>
      </c>
      <c r="H83" s="24">
        <v>0.05</v>
      </c>
      <c r="I83" s="31"/>
      <c r="J83" s="31"/>
      <c r="K83" s="35"/>
    </row>
    <row r="84" spans="2:11" x14ac:dyDescent="0.35">
      <c r="B84" s="8" t="s">
        <v>105</v>
      </c>
      <c r="C84" s="60" t="s">
        <v>106</v>
      </c>
      <c r="D84" s="54" t="s">
        <v>107</v>
      </c>
      <c r="E84" s="6" t="s">
        <v>98</v>
      </c>
      <c r="F84" s="19">
        <v>29500</v>
      </c>
      <c r="G84" s="24">
        <v>1202.8900000000001</v>
      </c>
      <c r="H84" s="24">
        <v>0.03</v>
      </c>
      <c r="I84" s="31"/>
      <c r="J84" s="31"/>
      <c r="K84" s="35"/>
    </row>
    <row r="85" spans="2:11" x14ac:dyDescent="0.35">
      <c r="B85" s="8" t="s">
        <v>379</v>
      </c>
      <c r="C85" s="60" t="s">
        <v>380</v>
      </c>
      <c r="D85" s="54" t="s">
        <v>381</v>
      </c>
      <c r="E85" s="6" t="s">
        <v>123</v>
      </c>
      <c r="F85" s="19">
        <v>2000000</v>
      </c>
      <c r="G85" s="24">
        <v>544.6</v>
      </c>
      <c r="H85" s="24">
        <v>0.01</v>
      </c>
      <c r="I85" s="31"/>
      <c r="J85" s="31"/>
      <c r="K85" s="35"/>
    </row>
    <row r="86" spans="2:11" x14ac:dyDescent="0.35">
      <c r="B86" s="8" t="s">
        <v>382</v>
      </c>
      <c r="C86" s="60" t="s">
        <v>383</v>
      </c>
      <c r="D86" s="54" t="s">
        <v>384</v>
      </c>
      <c r="E86" s="6" t="s">
        <v>111</v>
      </c>
      <c r="F86" s="19">
        <v>452200</v>
      </c>
      <c r="G86" s="24">
        <v>86.28</v>
      </c>
      <c r="H86" s="24" t="s">
        <v>4856</v>
      </c>
      <c r="I86" s="31"/>
      <c r="J86" s="31"/>
      <c r="K86" s="35"/>
    </row>
    <row r="87" spans="2:11" x14ac:dyDescent="0.35">
      <c r="C87" s="58" t="s">
        <v>185</v>
      </c>
      <c r="D87" s="54"/>
      <c r="E87" s="6"/>
      <c r="F87" s="19"/>
      <c r="G87" s="25">
        <v>3560471.38</v>
      </c>
      <c r="H87" s="25">
        <v>92.64</v>
      </c>
      <c r="I87" s="31"/>
      <c r="J87" s="31"/>
      <c r="K87" s="35"/>
    </row>
    <row r="88" spans="2:11" x14ac:dyDescent="0.35">
      <c r="C88" s="57"/>
      <c r="D88" s="54"/>
      <c r="E88" s="6"/>
      <c r="F88" s="19"/>
      <c r="G88" s="24"/>
      <c r="H88" s="24"/>
      <c r="I88" s="31"/>
      <c r="J88" s="31"/>
      <c r="K88" s="35"/>
    </row>
    <row r="89" spans="2:11" x14ac:dyDescent="0.35">
      <c r="C89" s="59" t="s">
        <v>3</v>
      </c>
      <c r="D89" s="54"/>
      <c r="E89" s="6"/>
      <c r="F89" s="19"/>
      <c r="G89" s="24"/>
      <c r="H89" s="24"/>
      <c r="I89" s="31"/>
      <c r="J89" s="31"/>
      <c r="K89" s="35"/>
    </row>
    <row r="90" spans="2:11" x14ac:dyDescent="0.35">
      <c r="B90" s="8" t="s">
        <v>385</v>
      </c>
      <c r="C90" s="60" t="s">
        <v>386</v>
      </c>
      <c r="D90" s="54" t="s">
        <v>387</v>
      </c>
      <c r="E90" s="6" t="s">
        <v>163</v>
      </c>
      <c r="F90" s="19">
        <v>299000</v>
      </c>
      <c r="G90" s="24">
        <v>32401.439999999999</v>
      </c>
      <c r="H90" s="24">
        <v>0.84</v>
      </c>
      <c r="I90" s="31"/>
      <c r="J90" s="31"/>
      <c r="K90" s="35"/>
    </row>
    <row r="91" spans="2:11" x14ac:dyDescent="0.35">
      <c r="C91" s="58" t="s">
        <v>185</v>
      </c>
      <c r="D91" s="54"/>
      <c r="E91" s="6"/>
      <c r="F91" s="19"/>
      <c r="G91" s="25">
        <v>32401.439999999999</v>
      </c>
      <c r="H91" s="25">
        <v>0.84</v>
      </c>
      <c r="I91" s="31"/>
      <c r="J91" s="31"/>
      <c r="K91" s="35"/>
    </row>
    <row r="92" spans="2:11" x14ac:dyDescent="0.35">
      <c r="C92" s="57"/>
      <c r="D92" s="54"/>
      <c r="E92" s="6"/>
      <c r="F92" s="19"/>
      <c r="G92" s="24"/>
      <c r="H92" s="24"/>
      <c r="I92" s="31"/>
      <c r="J92" s="31"/>
      <c r="K92" s="35"/>
    </row>
    <row r="93" spans="2:11" x14ac:dyDescent="0.35">
      <c r="C93" s="59" t="s">
        <v>4</v>
      </c>
      <c r="D93" s="54"/>
      <c r="E93" s="6"/>
      <c r="F93" s="19"/>
      <c r="G93" s="24"/>
      <c r="H93" s="24"/>
      <c r="I93" s="31"/>
      <c r="J93" s="31"/>
      <c r="K93" s="35"/>
    </row>
    <row r="94" spans="2:11" x14ac:dyDescent="0.35">
      <c r="B94" s="8" t="s">
        <v>388</v>
      </c>
      <c r="C94" s="60" t="s">
        <v>389</v>
      </c>
      <c r="D94" s="54" t="s">
        <v>390</v>
      </c>
      <c r="E94" s="6" t="s">
        <v>250</v>
      </c>
      <c r="F94" s="19">
        <v>1682520</v>
      </c>
      <c r="G94" s="62">
        <v>0</v>
      </c>
      <c r="H94" s="24" t="s">
        <v>4856</v>
      </c>
      <c r="I94" s="31"/>
      <c r="J94" s="31"/>
      <c r="K94" s="35" t="s">
        <v>4953</v>
      </c>
    </row>
    <row r="95" spans="2:11" x14ac:dyDescent="0.35">
      <c r="B95" s="8" t="s">
        <v>186</v>
      </c>
      <c r="C95" s="60" t="s">
        <v>187</v>
      </c>
      <c r="D95" s="54" t="s">
        <v>188</v>
      </c>
      <c r="E95" s="6" t="s">
        <v>189</v>
      </c>
      <c r="F95" s="19">
        <v>81000</v>
      </c>
      <c r="G95" s="62">
        <v>0</v>
      </c>
      <c r="H95" s="24" t="s">
        <v>4856</v>
      </c>
      <c r="I95" s="31"/>
      <c r="J95" s="31"/>
      <c r="K95" s="35" t="s">
        <v>4953</v>
      </c>
    </row>
    <row r="96" spans="2:11" x14ac:dyDescent="0.35">
      <c r="B96" s="8" t="s">
        <v>190</v>
      </c>
      <c r="C96" s="60" t="s">
        <v>191</v>
      </c>
      <c r="D96" s="54" t="s">
        <v>192</v>
      </c>
      <c r="E96" s="6" t="s">
        <v>163</v>
      </c>
      <c r="F96" s="19">
        <v>500000</v>
      </c>
      <c r="G96" s="62">
        <v>0</v>
      </c>
      <c r="H96" s="24" t="s">
        <v>4856</v>
      </c>
      <c r="I96" s="31"/>
      <c r="J96" s="31"/>
      <c r="K96" s="35" t="s">
        <v>4953</v>
      </c>
    </row>
    <row r="97" spans="2:11" x14ac:dyDescent="0.35">
      <c r="B97" s="8" t="s">
        <v>391</v>
      </c>
      <c r="C97" s="60" t="s">
        <v>392</v>
      </c>
      <c r="D97" s="54" t="s">
        <v>393</v>
      </c>
      <c r="E97" s="6" t="s">
        <v>394</v>
      </c>
      <c r="F97" s="19">
        <v>250</v>
      </c>
      <c r="G97" s="62">
        <v>0</v>
      </c>
      <c r="H97" s="24" t="s">
        <v>4856</v>
      </c>
      <c r="I97" s="31"/>
      <c r="J97" s="31"/>
      <c r="K97" s="35" t="s">
        <v>4953</v>
      </c>
    </row>
    <row r="98" spans="2:11" x14ac:dyDescent="0.35">
      <c r="C98" s="58" t="s">
        <v>185</v>
      </c>
      <c r="D98" s="54"/>
      <c r="E98" s="6"/>
      <c r="F98" s="19"/>
      <c r="G98" s="63">
        <v>0</v>
      </c>
      <c r="H98" s="25" t="s">
        <v>4856</v>
      </c>
      <c r="I98" s="31"/>
      <c r="J98" s="31"/>
      <c r="K98" s="35"/>
    </row>
    <row r="99" spans="2:11" x14ac:dyDescent="0.35">
      <c r="C99" s="57"/>
      <c r="D99" s="54"/>
      <c r="E99" s="6"/>
      <c r="F99" s="19"/>
      <c r="G99" s="24"/>
      <c r="H99" s="24"/>
      <c r="I99" s="31"/>
      <c r="J99" s="31"/>
      <c r="K99" s="35"/>
    </row>
    <row r="100" spans="2:11" x14ac:dyDescent="0.35">
      <c r="C100" s="58" t="s">
        <v>5</v>
      </c>
      <c r="D100" s="54"/>
      <c r="E100" s="6"/>
      <c r="F100" s="19"/>
      <c r="G100" s="24"/>
      <c r="H100" s="24"/>
      <c r="I100" s="31"/>
      <c r="J100" s="31"/>
      <c r="K100" s="35"/>
    </row>
    <row r="101" spans="2:11" x14ac:dyDescent="0.35">
      <c r="C101" s="57"/>
      <c r="D101" s="54"/>
      <c r="E101" s="6"/>
      <c r="F101" s="19"/>
      <c r="G101" s="24"/>
      <c r="H101" s="24"/>
      <c r="I101" s="31"/>
      <c r="J101" s="31"/>
      <c r="K101" s="35"/>
    </row>
    <row r="102" spans="2:11" x14ac:dyDescent="0.35">
      <c r="C102" s="58" t="s">
        <v>6</v>
      </c>
      <c r="D102" s="54"/>
      <c r="E102" s="6"/>
      <c r="F102" s="19"/>
      <c r="G102" s="24" t="s">
        <v>2</v>
      </c>
      <c r="H102" s="24" t="s">
        <v>2</v>
      </c>
      <c r="I102" s="31"/>
      <c r="J102" s="31"/>
      <c r="K102" s="35"/>
    </row>
    <row r="103" spans="2:11" x14ac:dyDescent="0.35">
      <c r="C103" s="57"/>
      <c r="D103" s="54"/>
      <c r="E103" s="6"/>
      <c r="F103" s="19"/>
      <c r="G103" s="24"/>
      <c r="H103" s="24"/>
      <c r="I103" s="31"/>
      <c r="J103" s="31"/>
      <c r="K103" s="35"/>
    </row>
    <row r="104" spans="2:11" x14ac:dyDescent="0.35">
      <c r="C104" s="58" t="s">
        <v>7</v>
      </c>
      <c r="D104" s="54"/>
      <c r="E104" s="6"/>
      <c r="F104" s="19"/>
      <c r="G104" s="24" t="s">
        <v>2</v>
      </c>
      <c r="H104" s="24" t="s">
        <v>2</v>
      </c>
      <c r="I104" s="31"/>
      <c r="J104" s="31"/>
      <c r="K104" s="35"/>
    </row>
    <row r="105" spans="2:11" x14ac:dyDescent="0.35">
      <c r="C105" s="57"/>
      <c r="D105" s="54"/>
      <c r="E105" s="6"/>
      <c r="F105" s="19"/>
      <c r="G105" s="24"/>
      <c r="H105" s="24"/>
      <c r="I105" s="31"/>
      <c r="J105" s="31"/>
      <c r="K105" s="35"/>
    </row>
    <row r="106" spans="2:11" x14ac:dyDescent="0.35">
      <c r="C106" s="58" t="s">
        <v>8</v>
      </c>
      <c r="D106" s="54"/>
      <c r="E106" s="6"/>
      <c r="F106" s="19"/>
      <c r="G106" s="24" t="s">
        <v>2</v>
      </c>
      <c r="H106" s="24" t="s">
        <v>2</v>
      </c>
      <c r="I106" s="31"/>
      <c r="J106" s="31"/>
      <c r="K106" s="35"/>
    </row>
    <row r="107" spans="2:11" x14ac:dyDescent="0.35">
      <c r="C107" s="57"/>
      <c r="D107" s="54"/>
      <c r="E107" s="6"/>
      <c r="F107" s="19"/>
      <c r="G107" s="24"/>
      <c r="H107" s="24"/>
      <c r="I107" s="31"/>
      <c r="J107" s="31"/>
      <c r="K107" s="35"/>
    </row>
    <row r="108" spans="2:11" x14ac:dyDescent="0.35">
      <c r="C108" s="58" t="s">
        <v>9</v>
      </c>
      <c r="D108" s="54"/>
      <c r="E108" s="6"/>
      <c r="F108" s="19"/>
      <c r="G108" s="24" t="s">
        <v>2</v>
      </c>
      <c r="H108" s="24" t="s">
        <v>2</v>
      </c>
      <c r="I108" s="31"/>
      <c r="J108" s="31"/>
      <c r="K108" s="35"/>
    </row>
    <row r="109" spans="2:11" x14ac:dyDescent="0.35">
      <c r="C109" s="57"/>
      <c r="D109" s="54"/>
      <c r="E109" s="6"/>
      <c r="F109" s="19"/>
      <c r="G109" s="24"/>
      <c r="H109" s="24"/>
      <c r="I109" s="31"/>
      <c r="J109" s="31"/>
      <c r="K109" s="35"/>
    </row>
    <row r="110" spans="2:11" x14ac:dyDescent="0.35">
      <c r="C110" s="58" t="s">
        <v>10</v>
      </c>
      <c r="D110" s="54"/>
      <c r="E110" s="6"/>
      <c r="F110" s="19"/>
      <c r="G110" s="24" t="s">
        <v>2</v>
      </c>
      <c r="H110" s="24" t="s">
        <v>2</v>
      </c>
      <c r="I110" s="31"/>
      <c r="J110" s="31"/>
      <c r="K110" s="35"/>
    </row>
    <row r="111" spans="2:11" x14ac:dyDescent="0.35">
      <c r="C111" s="57"/>
      <c r="D111" s="54"/>
      <c r="E111" s="6"/>
      <c r="F111" s="19"/>
      <c r="G111" s="24"/>
      <c r="H111" s="24"/>
      <c r="I111" s="31"/>
      <c r="J111" s="31"/>
      <c r="K111" s="35"/>
    </row>
    <row r="112" spans="2:11" x14ac:dyDescent="0.35">
      <c r="C112" s="58" t="s">
        <v>11</v>
      </c>
      <c r="D112" s="54"/>
      <c r="E112" s="6"/>
      <c r="F112" s="19"/>
      <c r="G112" s="24" t="s">
        <v>2</v>
      </c>
      <c r="H112" s="24" t="s">
        <v>2</v>
      </c>
      <c r="I112" s="31"/>
      <c r="J112" s="31"/>
      <c r="K112" s="35"/>
    </row>
    <row r="113" spans="1:11" x14ac:dyDescent="0.35">
      <c r="C113" s="57"/>
      <c r="D113" s="54"/>
      <c r="E113" s="6"/>
      <c r="F113" s="19"/>
      <c r="G113" s="24"/>
      <c r="H113" s="24"/>
      <c r="I113" s="31"/>
      <c r="J113" s="31"/>
      <c r="K113" s="35"/>
    </row>
    <row r="114" spans="1:11" x14ac:dyDescent="0.35">
      <c r="A114" s="10"/>
      <c r="B114" s="28"/>
      <c r="C114" s="58" t="s">
        <v>13</v>
      </c>
      <c r="D114" s="54"/>
      <c r="E114" s="6"/>
      <c r="F114" s="19"/>
      <c r="G114" s="24"/>
      <c r="H114" s="24"/>
      <c r="I114" s="31"/>
      <c r="J114" s="31"/>
      <c r="K114" s="35"/>
    </row>
    <row r="115" spans="1:11" x14ac:dyDescent="0.35">
      <c r="A115" s="28"/>
      <c r="B115" s="28"/>
      <c r="C115" s="58" t="s">
        <v>14</v>
      </c>
      <c r="D115" s="54"/>
      <c r="E115" s="6"/>
      <c r="F115" s="19"/>
      <c r="G115" s="24" t="s">
        <v>2</v>
      </c>
      <c r="H115" s="24" t="s">
        <v>2</v>
      </c>
      <c r="I115" s="31"/>
      <c r="J115" s="31"/>
      <c r="K115" s="35"/>
    </row>
    <row r="116" spans="1:11" x14ac:dyDescent="0.35">
      <c r="A116" s="28"/>
      <c r="B116" s="28"/>
      <c r="C116" s="58"/>
      <c r="D116" s="54"/>
      <c r="E116" s="6"/>
      <c r="F116" s="19"/>
      <c r="G116" s="24"/>
      <c r="H116" s="24"/>
      <c r="I116" s="31"/>
      <c r="J116" s="31"/>
      <c r="K116" s="35"/>
    </row>
    <row r="117" spans="1:11" x14ac:dyDescent="0.35">
      <c r="A117" s="28"/>
      <c r="B117" s="28"/>
      <c r="C117" s="58" t="s">
        <v>15</v>
      </c>
      <c r="D117" s="54"/>
      <c r="E117" s="6"/>
      <c r="F117" s="19"/>
      <c r="G117" s="24" t="s">
        <v>2</v>
      </c>
      <c r="H117" s="24" t="s">
        <v>2</v>
      </c>
      <c r="I117" s="31"/>
      <c r="J117" s="31"/>
      <c r="K117" s="35"/>
    </row>
    <row r="118" spans="1:11" x14ac:dyDescent="0.35">
      <c r="A118" s="28"/>
      <c r="B118" s="28"/>
      <c r="C118" s="58"/>
      <c r="D118" s="54"/>
      <c r="E118" s="6"/>
      <c r="F118" s="19"/>
      <c r="G118" s="24"/>
      <c r="H118" s="24"/>
      <c r="I118" s="31"/>
      <c r="J118" s="31"/>
      <c r="K118" s="35"/>
    </row>
    <row r="119" spans="1:11" x14ac:dyDescent="0.35">
      <c r="C119" s="59" t="s">
        <v>16</v>
      </c>
      <c r="D119" s="54"/>
      <c r="E119" s="6"/>
      <c r="F119" s="19"/>
      <c r="G119" s="24"/>
      <c r="H119" s="24"/>
      <c r="I119" s="31"/>
      <c r="J119" s="31"/>
      <c r="K119" s="35"/>
    </row>
    <row r="120" spans="1:11" x14ac:dyDescent="0.35">
      <c r="B120" s="8" t="s">
        <v>395</v>
      </c>
      <c r="C120" s="60" t="s">
        <v>396</v>
      </c>
      <c r="D120" s="54" t="s">
        <v>397</v>
      </c>
      <c r="E120" s="6" t="s">
        <v>196</v>
      </c>
      <c r="F120" s="19">
        <v>25000000</v>
      </c>
      <c r="G120" s="24">
        <v>24880.9</v>
      </c>
      <c r="H120" s="24">
        <v>0.65</v>
      </c>
      <c r="I120" s="31">
        <v>5.1393000000000004</v>
      </c>
      <c r="J120" s="31"/>
      <c r="K120" s="35"/>
    </row>
    <row r="121" spans="1:11" x14ac:dyDescent="0.35">
      <c r="B121" s="8" t="s">
        <v>193</v>
      </c>
      <c r="C121" s="60" t="s">
        <v>194</v>
      </c>
      <c r="D121" s="54" t="s">
        <v>195</v>
      </c>
      <c r="E121" s="6" t="s">
        <v>196</v>
      </c>
      <c r="F121" s="19">
        <v>3500000</v>
      </c>
      <c r="G121" s="24">
        <v>3396.56</v>
      </c>
      <c r="H121" s="24">
        <v>0.09</v>
      </c>
      <c r="I121" s="31">
        <v>5.5027999999999997</v>
      </c>
      <c r="J121" s="31"/>
      <c r="K121" s="35"/>
    </row>
    <row r="122" spans="1:11" x14ac:dyDescent="0.35">
      <c r="C122" s="58" t="s">
        <v>185</v>
      </c>
      <c r="D122" s="54"/>
      <c r="E122" s="6"/>
      <c r="F122" s="19"/>
      <c r="G122" s="25">
        <v>28277.46</v>
      </c>
      <c r="H122" s="25">
        <v>0.74</v>
      </c>
      <c r="I122" s="31"/>
      <c r="J122" s="31"/>
      <c r="K122" s="35"/>
    </row>
    <row r="123" spans="1:11" x14ac:dyDescent="0.35">
      <c r="C123" s="57"/>
      <c r="D123" s="54"/>
      <c r="E123" s="6"/>
      <c r="F123" s="19"/>
      <c r="G123" s="24"/>
      <c r="H123" s="24"/>
      <c r="I123" s="31"/>
      <c r="J123" s="31"/>
      <c r="K123" s="35"/>
    </row>
    <row r="124" spans="1:11" x14ac:dyDescent="0.35">
      <c r="C124" s="58" t="s">
        <v>17</v>
      </c>
      <c r="D124" s="54"/>
      <c r="E124" s="6"/>
      <c r="F124" s="19"/>
      <c r="G124" s="24" t="s">
        <v>2</v>
      </c>
      <c r="H124" s="24" t="s">
        <v>2</v>
      </c>
      <c r="I124" s="31"/>
      <c r="J124" s="31"/>
      <c r="K124" s="35"/>
    </row>
    <row r="125" spans="1:11" x14ac:dyDescent="0.35">
      <c r="C125" s="57"/>
      <c r="D125" s="54"/>
      <c r="E125" s="6"/>
      <c r="F125" s="19"/>
      <c r="G125" s="24"/>
      <c r="H125" s="24"/>
      <c r="I125" s="31"/>
      <c r="J125" s="31"/>
      <c r="K125" s="35"/>
    </row>
    <row r="126" spans="1:11" x14ac:dyDescent="0.35">
      <c r="C126" s="58" t="s">
        <v>18</v>
      </c>
      <c r="D126" s="54"/>
      <c r="E126" s="6"/>
      <c r="F126" s="19"/>
      <c r="G126" s="24" t="s">
        <v>2</v>
      </c>
      <c r="H126" s="24" t="s">
        <v>2</v>
      </c>
      <c r="I126" s="31"/>
      <c r="J126" s="31"/>
      <c r="K126" s="35"/>
    </row>
    <row r="127" spans="1:11" x14ac:dyDescent="0.35">
      <c r="C127" s="57"/>
      <c r="D127" s="54"/>
      <c r="E127" s="6"/>
      <c r="F127" s="19"/>
      <c r="G127" s="24"/>
      <c r="H127" s="24"/>
      <c r="I127" s="31"/>
      <c r="J127" s="31"/>
      <c r="K127" s="35"/>
    </row>
    <row r="128" spans="1:11" x14ac:dyDescent="0.35">
      <c r="A128" s="10"/>
      <c r="B128" s="28"/>
      <c r="C128" s="58" t="s">
        <v>19</v>
      </c>
      <c r="D128" s="54"/>
      <c r="E128" s="6"/>
      <c r="F128" s="19"/>
      <c r="G128" s="24"/>
      <c r="H128" s="24"/>
      <c r="I128" s="31"/>
      <c r="J128" s="31"/>
      <c r="K128" s="35"/>
    </row>
    <row r="129" spans="1:54" x14ac:dyDescent="0.35">
      <c r="A129" s="28"/>
      <c r="B129" s="28"/>
      <c r="C129" s="58" t="s">
        <v>20</v>
      </c>
      <c r="D129" s="54"/>
      <c r="E129" s="6"/>
      <c r="F129" s="19"/>
      <c r="G129" s="24" t="s">
        <v>2</v>
      </c>
      <c r="H129" s="24" t="s">
        <v>2</v>
      </c>
      <c r="I129" s="31"/>
      <c r="J129" s="31"/>
      <c r="K129" s="35"/>
    </row>
    <row r="130" spans="1:54" x14ac:dyDescent="0.35">
      <c r="A130" s="28"/>
      <c r="B130" s="28"/>
      <c r="C130" s="58"/>
      <c r="D130" s="54"/>
      <c r="E130" s="6"/>
      <c r="F130" s="19"/>
      <c r="G130" s="24"/>
      <c r="H130" s="24"/>
      <c r="I130" s="31"/>
      <c r="J130" s="31"/>
      <c r="K130" s="35"/>
    </row>
    <row r="131" spans="1:54" x14ac:dyDescent="0.35">
      <c r="A131" s="28"/>
      <c r="B131" s="28"/>
      <c r="C131" s="58" t="s">
        <v>21</v>
      </c>
      <c r="D131" s="54"/>
      <c r="E131" s="6"/>
      <c r="F131" s="19"/>
      <c r="G131" s="24" t="s">
        <v>2</v>
      </c>
      <c r="H131" s="24" t="s">
        <v>2</v>
      </c>
      <c r="I131" s="31"/>
      <c r="J131" s="31"/>
      <c r="K131" s="35"/>
    </row>
    <row r="132" spans="1:54" x14ac:dyDescent="0.35">
      <c r="A132" s="28"/>
      <c r="B132" s="28"/>
      <c r="C132" s="58"/>
      <c r="D132" s="54"/>
      <c r="E132" s="6"/>
      <c r="F132" s="19"/>
      <c r="G132" s="24"/>
      <c r="H132" s="24"/>
      <c r="I132" s="31"/>
      <c r="J132" s="31"/>
      <c r="K132" s="35"/>
    </row>
    <row r="133" spans="1:54" x14ac:dyDescent="0.35">
      <c r="A133" s="28"/>
      <c r="B133" s="28"/>
      <c r="C133" s="58" t="s">
        <v>22</v>
      </c>
      <c r="D133" s="54"/>
      <c r="E133" s="6"/>
      <c r="F133" s="19"/>
      <c r="G133" s="24" t="s">
        <v>2</v>
      </c>
      <c r="H133" s="24" t="s">
        <v>2</v>
      </c>
      <c r="I133" s="31"/>
      <c r="J133" s="31"/>
      <c r="K133" s="35"/>
    </row>
    <row r="134" spans="1:54" x14ac:dyDescent="0.35">
      <c r="A134" s="28"/>
      <c r="B134" s="28"/>
      <c r="C134" s="58"/>
      <c r="D134" s="54"/>
      <c r="E134" s="6"/>
      <c r="F134" s="19"/>
      <c r="G134" s="24"/>
      <c r="H134" s="24"/>
      <c r="I134" s="31"/>
      <c r="J134" s="31"/>
      <c r="K134" s="35"/>
    </row>
    <row r="135" spans="1:54" x14ac:dyDescent="0.35">
      <c r="A135" s="28"/>
      <c r="B135" s="28"/>
      <c r="C135" s="58" t="s">
        <v>23</v>
      </c>
      <c r="D135" s="54"/>
      <c r="E135" s="6"/>
      <c r="F135" s="19"/>
      <c r="G135" s="24" t="s">
        <v>2</v>
      </c>
      <c r="H135" s="24" t="s">
        <v>2</v>
      </c>
      <c r="I135" s="31"/>
      <c r="J135" s="31"/>
      <c r="K135" s="35"/>
    </row>
    <row r="136" spans="1:54" x14ac:dyDescent="0.35">
      <c r="A136" s="28"/>
      <c r="B136" s="28"/>
      <c r="C136" s="58"/>
      <c r="D136" s="54"/>
      <c r="E136" s="6"/>
      <c r="F136" s="19"/>
      <c r="G136" s="24"/>
      <c r="H136" s="24"/>
      <c r="I136" s="31"/>
      <c r="J136" s="31"/>
      <c r="K136" s="35"/>
    </row>
    <row r="137" spans="1:54" x14ac:dyDescent="0.35">
      <c r="C137" s="59" t="s">
        <v>24</v>
      </c>
      <c r="D137" s="54"/>
      <c r="E137" s="6"/>
      <c r="F137" s="19"/>
      <c r="G137" s="24"/>
      <c r="H137" s="24"/>
      <c r="I137" s="31"/>
      <c r="J137" s="31"/>
      <c r="K137" s="35"/>
    </row>
    <row r="138" spans="1:54" x14ac:dyDescent="0.35">
      <c r="B138" s="8" t="s">
        <v>197</v>
      </c>
      <c r="C138" s="60" t="s">
        <v>198</v>
      </c>
      <c r="D138" s="54"/>
      <c r="E138" s="6"/>
      <c r="F138" s="19"/>
      <c r="G138" s="24">
        <v>214579.6</v>
      </c>
      <c r="H138" s="24">
        <v>5.58</v>
      </c>
      <c r="I138" s="31"/>
      <c r="J138" s="31"/>
      <c r="K138" s="35"/>
    </row>
    <row r="139" spans="1:54" x14ac:dyDescent="0.35">
      <c r="C139" s="58" t="s">
        <v>185</v>
      </c>
      <c r="D139" s="54"/>
      <c r="E139" s="6"/>
      <c r="F139" s="19"/>
      <c r="G139" s="25">
        <v>214579.6</v>
      </c>
      <c r="H139" s="25">
        <v>5.58</v>
      </c>
      <c r="I139" s="31"/>
      <c r="J139" s="31"/>
      <c r="K139" s="35"/>
    </row>
    <row r="140" spans="1:54" x14ac:dyDescent="0.35">
      <c r="C140" s="57"/>
      <c r="D140" s="54"/>
      <c r="E140" s="6"/>
      <c r="F140" s="19"/>
      <c r="G140" s="24"/>
      <c r="H140" s="24"/>
      <c r="I140" s="31"/>
      <c r="J140" s="31"/>
      <c r="K140" s="35"/>
    </row>
    <row r="141" spans="1:54" x14ac:dyDescent="0.35">
      <c r="A141" s="10"/>
      <c r="B141" s="28"/>
      <c r="C141" s="58" t="s">
        <v>25</v>
      </c>
      <c r="D141" s="54"/>
      <c r="E141" s="6"/>
      <c r="F141" s="19"/>
      <c r="G141" s="24"/>
      <c r="H141" s="24"/>
      <c r="I141" s="31"/>
      <c r="J141" s="31"/>
      <c r="K141" s="35"/>
    </row>
    <row r="142" spans="1:54" s="2" customFormat="1" ht="13.5" x14ac:dyDescent="0.35">
      <c r="A142" s="28"/>
      <c r="B142" s="28"/>
      <c r="C142" s="57" t="s">
        <v>4855</v>
      </c>
      <c r="D142" s="54"/>
      <c r="E142" s="6"/>
      <c r="F142" s="19"/>
      <c r="G142" s="24">
        <v>700</v>
      </c>
      <c r="H142" s="24">
        <v>0.02</v>
      </c>
      <c r="I142" s="31"/>
      <c r="J142" s="31"/>
      <c r="K142" s="35"/>
      <c r="L142" s="3"/>
      <c r="AI142" s="3"/>
      <c r="AV142" s="3"/>
      <c r="AX142" s="3"/>
      <c r="BB142" s="3"/>
    </row>
    <row r="143" spans="1:54" x14ac:dyDescent="0.35">
      <c r="B143" s="8"/>
      <c r="C143" s="60" t="s">
        <v>199</v>
      </c>
      <c r="D143" s="54"/>
      <c r="E143" s="6"/>
      <c r="F143" s="19"/>
      <c r="G143" s="24">
        <v>6133.87</v>
      </c>
      <c r="H143" s="24">
        <v>0.18</v>
      </c>
      <c r="I143" s="31"/>
      <c r="J143" s="31"/>
      <c r="K143" s="35"/>
    </row>
    <row r="144" spans="1:54" x14ac:dyDescent="0.35">
      <c r="C144" s="58" t="s">
        <v>185</v>
      </c>
      <c r="D144" s="54"/>
      <c r="E144" s="6"/>
      <c r="F144" s="19"/>
      <c r="G144" s="25">
        <v>6833.87</v>
      </c>
      <c r="H144" s="25">
        <v>0.19999999999999998</v>
      </c>
      <c r="I144" s="31"/>
      <c r="J144" s="31"/>
      <c r="K144" s="35"/>
    </row>
    <row r="145" spans="2:11" x14ac:dyDescent="0.35">
      <c r="C145" s="57"/>
      <c r="D145" s="54"/>
      <c r="E145" s="6"/>
      <c r="F145" s="19"/>
      <c r="G145" s="24"/>
      <c r="H145" s="24"/>
      <c r="I145" s="31"/>
      <c r="J145" s="31"/>
      <c r="K145" s="35"/>
    </row>
    <row r="146" spans="2:11" x14ac:dyDescent="0.35">
      <c r="C146" s="61" t="s">
        <v>200</v>
      </c>
      <c r="D146" s="55"/>
      <c r="E146" s="5"/>
      <c r="F146" s="20"/>
      <c r="G146" s="26">
        <v>3842563.75</v>
      </c>
      <c r="H146" s="26">
        <v>100</v>
      </c>
      <c r="I146" s="32"/>
      <c r="J146" s="32"/>
      <c r="K146" s="36"/>
    </row>
    <row r="148" spans="2:11" s="50" customFormat="1" ht="15" x14ac:dyDescent="0.4">
      <c r="C148" s="50" t="s">
        <v>4550</v>
      </c>
      <c r="F148" s="51"/>
      <c r="G148" s="51"/>
      <c r="H148" s="51"/>
    </row>
    <row r="149" spans="2:11" s="42" customFormat="1" ht="27" x14ac:dyDescent="0.35">
      <c r="B149" s="43"/>
      <c r="C149" s="43" t="s">
        <v>4545</v>
      </c>
      <c r="D149" s="43" t="s">
        <v>4546</v>
      </c>
      <c r="E149" s="43" t="s">
        <v>4547</v>
      </c>
      <c r="F149" s="44" t="s">
        <v>34</v>
      </c>
      <c r="G149" s="45" t="s">
        <v>4548</v>
      </c>
      <c r="H149" s="44" t="s">
        <v>36</v>
      </c>
      <c r="I149" s="43" t="s">
        <v>39</v>
      </c>
    </row>
    <row r="150" spans="2:11" s="42" customFormat="1" ht="13.5" x14ac:dyDescent="0.35">
      <c r="B150" s="43"/>
      <c r="C150" s="43" t="s">
        <v>4553</v>
      </c>
      <c r="D150" s="43"/>
      <c r="E150" s="43"/>
      <c r="F150" s="44"/>
      <c r="G150" s="45"/>
      <c r="H150" s="44"/>
      <c r="I150" s="43"/>
    </row>
    <row r="151" spans="2:11" s="2" customFormat="1" ht="13.5" x14ac:dyDescent="0.35">
      <c r="B151" s="46">
        <v>2222813</v>
      </c>
      <c r="C151" s="46" t="s">
        <v>4633</v>
      </c>
      <c r="D151" s="46" t="s">
        <v>4543</v>
      </c>
      <c r="E151" s="46" t="s">
        <v>72</v>
      </c>
      <c r="F151" s="47">
        <v>6815000</v>
      </c>
      <c r="G151" s="47">
        <v>16841.227999999999</v>
      </c>
      <c r="H151" s="47">
        <v>0.44</v>
      </c>
      <c r="I151" s="46"/>
    </row>
    <row r="152" spans="2:11" s="1" customFormat="1" ht="13.5" x14ac:dyDescent="0.35">
      <c r="B152" s="48"/>
      <c r="C152" s="48" t="s">
        <v>4549</v>
      </c>
      <c r="D152" s="48"/>
      <c r="E152" s="48"/>
      <c r="F152" s="49"/>
      <c r="G152" s="49">
        <v>16841.227999999999</v>
      </c>
      <c r="H152" s="49">
        <v>0.44</v>
      </c>
      <c r="I152" s="48"/>
    </row>
    <row r="154" spans="2:11" x14ac:dyDescent="0.35">
      <c r="C154" s="1" t="s">
        <v>201</v>
      </c>
    </row>
    <row r="155" spans="2:11" x14ac:dyDescent="0.35">
      <c r="C155" s="37" t="s">
        <v>202</v>
      </c>
      <c r="D155" s="37"/>
      <c r="E155" s="37"/>
      <c r="F155" s="37"/>
      <c r="G155" s="37"/>
      <c r="H155" s="37"/>
      <c r="I155" s="37"/>
      <c r="J155" s="37"/>
      <c r="K155" s="37"/>
    </row>
    <row r="156" spans="2:11" x14ac:dyDescent="0.35">
      <c r="C156" s="2" t="s">
        <v>203</v>
      </c>
    </row>
    <row r="157" spans="2:11" x14ac:dyDescent="0.35">
      <c r="C157" s="2" t="s">
        <v>204</v>
      </c>
    </row>
    <row r="158" spans="2:11" ht="30" customHeight="1" x14ac:dyDescent="0.35">
      <c r="C158" s="205" t="s">
        <v>205</v>
      </c>
      <c r="D158" s="206"/>
      <c r="E158" s="206"/>
      <c r="F158" s="206"/>
      <c r="G158" s="206"/>
      <c r="H158" s="206"/>
      <c r="I158" s="206"/>
      <c r="J158" s="206"/>
      <c r="K158" s="206"/>
    </row>
    <row r="159" spans="2:11" x14ac:dyDescent="0.35">
      <c r="C159" s="2" t="s">
        <v>206</v>
      </c>
    </row>
    <row r="160" spans="2:11" x14ac:dyDescent="0.35">
      <c r="C160" s="2" t="s">
        <v>4877</v>
      </c>
    </row>
    <row r="162" spans="1:256" x14ac:dyDescent="0.35">
      <c r="C162" s="2" t="s">
        <v>5006</v>
      </c>
      <c r="E162" s="2" t="s">
        <v>2</v>
      </c>
    </row>
    <row r="164" spans="1:256" x14ac:dyDescent="0.35">
      <c r="C164" s="2" t="s">
        <v>5007</v>
      </c>
      <c r="E164" s="101" t="s">
        <v>5055</v>
      </c>
      <c r="F164" s="102">
        <v>0</v>
      </c>
    </row>
    <row r="166" spans="1:256" x14ac:dyDescent="0.35">
      <c r="C166" s="2" t="s">
        <v>5056</v>
      </c>
    </row>
    <row r="168" spans="1:256" x14ac:dyDescent="0.35">
      <c r="C168" s="2" t="s">
        <v>5057</v>
      </c>
    </row>
    <row r="169" spans="1:256" s="86" customFormat="1" ht="35.25" customHeight="1" x14ac:dyDescent="0.35">
      <c r="A169" s="82"/>
      <c r="B169" s="82"/>
      <c r="C169" s="87" t="s">
        <v>5012</v>
      </c>
      <c r="D169" s="91" t="s">
        <v>5013</v>
      </c>
      <c r="E169" s="91" t="s">
        <v>5014</v>
      </c>
      <c r="F169" s="83"/>
      <c r="G169" s="84"/>
      <c r="H169" s="84"/>
      <c r="I169" s="84"/>
      <c r="J169" s="84"/>
      <c r="K169" s="85"/>
      <c r="L169" s="85"/>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5"/>
      <c r="AJ169" s="82"/>
      <c r="AK169" s="82"/>
      <c r="AL169" s="82"/>
      <c r="AM169" s="82"/>
      <c r="AN169" s="82"/>
      <c r="AO169" s="82"/>
      <c r="AP169" s="82"/>
      <c r="AQ169" s="82"/>
      <c r="AR169" s="82"/>
      <c r="AS169" s="82"/>
      <c r="AT169" s="82"/>
      <c r="AU169" s="82"/>
      <c r="AV169" s="85"/>
      <c r="AW169" s="82"/>
      <c r="AX169" s="85"/>
      <c r="AY169" s="82"/>
      <c r="AZ169" s="82"/>
      <c r="BA169" s="82"/>
      <c r="BB169" s="85"/>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row>
    <row r="170" spans="1:256" s="86" customFormat="1" x14ac:dyDescent="0.35">
      <c r="A170" s="82"/>
      <c r="B170" s="82"/>
      <c r="C170" s="89" t="s">
        <v>5015</v>
      </c>
      <c r="D170" s="92">
        <v>261.5102</v>
      </c>
      <c r="E170" s="92">
        <v>282.3578</v>
      </c>
      <c r="F170" s="83"/>
      <c r="G170" s="84"/>
      <c r="H170" s="84"/>
      <c r="I170" s="84"/>
      <c r="J170" s="84"/>
      <c r="K170" s="85"/>
      <c r="L170" s="85"/>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5"/>
      <c r="AJ170" s="82"/>
      <c r="AK170" s="82"/>
      <c r="AL170" s="82"/>
      <c r="AM170" s="82"/>
      <c r="AN170" s="82"/>
      <c r="AO170" s="82"/>
      <c r="AP170" s="82"/>
      <c r="AQ170" s="82"/>
      <c r="AR170" s="82"/>
      <c r="AS170" s="82"/>
      <c r="AT170" s="82"/>
      <c r="AU170" s="82"/>
      <c r="AV170" s="85"/>
      <c r="AW170" s="82"/>
      <c r="AX170" s="85"/>
      <c r="AY170" s="82"/>
      <c r="AZ170" s="82"/>
      <c r="BA170" s="82"/>
      <c r="BB170" s="85"/>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row>
    <row r="171" spans="1:256" s="86" customFormat="1" x14ac:dyDescent="0.35">
      <c r="A171" s="82"/>
      <c r="B171" s="82"/>
      <c r="C171" s="89" t="s">
        <v>5016</v>
      </c>
      <c r="D171" s="92">
        <v>578.8365</v>
      </c>
      <c r="E171" s="92">
        <v>624.98119999999994</v>
      </c>
      <c r="F171" s="83"/>
      <c r="G171" s="84"/>
      <c r="H171" s="84"/>
      <c r="I171" s="84"/>
      <c r="J171" s="84"/>
      <c r="K171" s="85"/>
      <c r="L171" s="85"/>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5"/>
      <c r="AJ171" s="82"/>
      <c r="AK171" s="82"/>
      <c r="AL171" s="82"/>
      <c r="AM171" s="82"/>
      <c r="AN171" s="82"/>
      <c r="AO171" s="82"/>
      <c r="AP171" s="82"/>
      <c r="AQ171" s="82"/>
      <c r="AR171" s="82"/>
      <c r="AS171" s="82"/>
      <c r="AT171" s="82"/>
      <c r="AU171" s="82"/>
      <c r="AV171" s="85"/>
      <c r="AW171" s="82"/>
      <c r="AX171" s="85"/>
      <c r="AY171" s="82"/>
      <c r="AZ171" s="82"/>
      <c r="BA171" s="82"/>
      <c r="BB171" s="85"/>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row>
    <row r="172" spans="1:256" s="86" customFormat="1" x14ac:dyDescent="0.35">
      <c r="A172" s="82"/>
      <c r="B172" s="82"/>
      <c r="C172" s="89" t="s">
        <v>5017</v>
      </c>
      <c r="D172" s="92">
        <v>329.20440000000002</v>
      </c>
      <c r="E172" s="92">
        <v>355.67809999999997</v>
      </c>
      <c r="F172" s="83"/>
      <c r="G172" s="84"/>
      <c r="H172" s="84"/>
      <c r="I172" s="84"/>
      <c r="J172" s="84"/>
      <c r="K172" s="85"/>
      <c r="L172" s="85"/>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5"/>
      <c r="AJ172" s="82"/>
      <c r="AK172" s="82"/>
      <c r="AL172" s="82"/>
      <c r="AM172" s="82"/>
      <c r="AN172" s="82"/>
      <c r="AO172" s="82"/>
      <c r="AP172" s="82"/>
      <c r="AQ172" s="82"/>
      <c r="AR172" s="82"/>
      <c r="AS172" s="82"/>
      <c r="AT172" s="82"/>
      <c r="AU172" s="82"/>
      <c r="AV172" s="85"/>
      <c r="AW172" s="82"/>
      <c r="AX172" s="85"/>
      <c r="AY172" s="82"/>
      <c r="AZ172" s="82"/>
      <c r="BA172" s="82"/>
      <c r="BB172" s="85"/>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row>
    <row r="173" spans="1:256" s="86" customFormat="1" x14ac:dyDescent="0.35">
      <c r="A173" s="82"/>
      <c r="B173" s="82"/>
      <c r="C173" s="89" t="s">
        <v>5018</v>
      </c>
      <c r="D173" s="92">
        <v>631.60339999999997</v>
      </c>
      <c r="E173" s="92">
        <v>682.39530000000002</v>
      </c>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4" spans="1:256" s="86" customFormat="1" ht="85" customHeight="1" x14ac:dyDescent="0.35">
      <c r="A174" s="82"/>
      <c r="B174" s="82"/>
      <c r="C174" s="207" t="s">
        <v>5051</v>
      </c>
      <c r="D174" s="208"/>
      <c r="E174" s="209"/>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6" spans="1:256" x14ac:dyDescent="0.35">
      <c r="C176" s="2" t="s">
        <v>5058</v>
      </c>
      <c r="E176" s="2" t="s">
        <v>2</v>
      </c>
    </row>
    <row r="178" spans="3:6" x14ac:dyDescent="0.35">
      <c r="C178" s="2" t="s">
        <v>5059</v>
      </c>
      <c r="E178" s="2" t="s">
        <v>2</v>
      </c>
    </row>
    <row r="180" spans="3:6" x14ac:dyDescent="0.35">
      <c r="C180" s="2" t="s">
        <v>5008</v>
      </c>
    </row>
    <row r="182" spans="3:6" s="103" customFormat="1" ht="13.5" x14ac:dyDescent="0.35">
      <c r="C182" s="104" t="s">
        <v>5061</v>
      </c>
      <c r="E182" s="105" t="s">
        <v>2</v>
      </c>
    </row>
    <row r="183" spans="3:6" s="103" customFormat="1" ht="13.5" x14ac:dyDescent="0.35">
      <c r="C183" s="104"/>
      <c r="E183" s="105"/>
    </row>
    <row r="184" spans="3:6" s="103" customFormat="1" ht="27" x14ac:dyDescent="0.35">
      <c r="C184" s="106" t="s">
        <v>5062</v>
      </c>
      <c r="D184" s="107" t="s">
        <v>2</v>
      </c>
      <c r="E184" s="105"/>
    </row>
    <row r="185" spans="3:6" s="103" customFormat="1" ht="27" x14ac:dyDescent="0.35">
      <c r="C185" s="108" t="s">
        <v>5063</v>
      </c>
      <c r="D185" s="109"/>
      <c r="E185" s="105"/>
    </row>
    <row r="186" spans="3:6" s="103" customFormat="1" ht="13.5" x14ac:dyDescent="0.35">
      <c r="C186" s="110" t="s">
        <v>5064</v>
      </c>
      <c r="D186" s="111">
        <v>3000</v>
      </c>
      <c r="E186" s="105"/>
    </row>
    <row r="187" spans="3:6" s="103" customFormat="1" ht="13.5" x14ac:dyDescent="0.35">
      <c r="C187" s="110" t="s">
        <v>5065</v>
      </c>
      <c r="D187" s="111">
        <v>3000</v>
      </c>
      <c r="E187" s="105"/>
    </row>
    <row r="188" spans="3:6" s="103" customFormat="1" ht="13.5" x14ac:dyDescent="0.35">
      <c r="C188" s="112" t="s">
        <v>5066</v>
      </c>
      <c r="D188" s="113">
        <v>22560.3</v>
      </c>
      <c r="E188" s="105"/>
    </row>
    <row r="189" spans="3:6" s="103" customFormat="1" ht="13.5" x14ac:dyDescent="0.35">
      <c r="C189" s="112" t="s">
        <v>5067</v>
      </c>
      <c r="D189" s="113">
        <v>20644.753399199999</v>
      </c>
      <c r="E189" s="105"/>
    </row>
    <row r="190" spans="3:6" s="103" customFormat="1" ht="13.5" x14ac:dyDescent="0.35">
      <c r="C190" s="112" t="s">
        <v>5068</v>
      </c>
      <c r="D190" s="113">
        <v>-1915.5466008000001</v>
      </c>
      <c r="E190" s="114"/>
      <c r="F190" s="115"/>
    </row>
    <row r="191" spans="3:6" s="103" customFormat="1" ht="13.5" x14ac:dyDescent="0.35">
      <c r="C191" s="104"/>
      <c r="E191" s="105"/>
    </row>
    <row r="192" spans="3:6" s="103" customFormat="1" ht="13.5" x14ac:dyDescent="0.35">
      <c r="C192" s="116"/>
      <c r="D192" s="117"/>
      <c r="E192" s="118"/>
      <c r="F192" s="119"/>
    </row>
    <row r="193" spans="3:11" s="103" customFormat="1" ht="13.5" x14ac:dyDescent="0.35">
      <c r="C193" s="104" t="s">
        <v>5069</v>
      </c>
      <c r="H193" s="120"/>
    </row>
    <row r="194" spans="3:11" s="103" customFormat="1" ht="13.5" x14ac:dyDescent="0.35">
      <c r="C194" s="104"/>
      <c r="E194" s="105"/>
      <c r="H194" s="120"/>
    </row>
    <row r="195" spans="3:11" s="103" customFormat="1" ht="27" x14ac:dyDescent="0.35">
      <c r="C195" s="121" t="s">
        <v>5070</v>
      </c>
      <c r="D195" s="121" t="s">
        <v>5071</v>
      </c>
      <c r="E195" s="122" t="s">
        <v>5072</v>
      </c>
      <c r="F195" s="121" t="s">
        <v>5073</v>
      </c>
      <c r="G195" s="121" t="s">
        <v>5074</v>
      </c>
      <c r="H195" s="121" t="s">
        <v>5075</v>
      </c>
    </row>
    <row r="196" spans="3:11" s="103" customFormat="1" ht="13.5" x14ac:dyDescent="0.35">
      <c r="C196" s="123" t="s">
        <v>1155</v>
      </c>
      <c r="D196" s="124">
        <v>46168</v>
      </c>
      <c r="E196" s="125" t="s">
        <v>4543</v>
      </c>
      <c r="F196" s="126">
        <v>250.293206</v>
      </c>
      <c r="G196" s="126">
        <v>247.12</v>
      </c>
      <c r="H196" s="127">
        <v>6060.5079429999996</v>
      </c>
    </row>
    <row r="197" spans="3:11" s="103" customFormat="1" ht="13.5" x14ac:dyDescent="0.35">
      <c r="C197" s="104"/>
      <c r="E197" s="105"/>
      <c r="H197" s="120"/>
    </row>
    <row r="198" spans="3:11" s="103" customFormat="1" ht="13.5" x14ac:dyDescent="0.35">
      <c r="C198" s="104"/>
      <c r="E198" s="105"/>
      <c r="H198" s="120"/>
    </row>
    <row r="199" spans="3:11" s="103" customFormat="1" ht="13.5" x14ac:dyDescent="0.35">
      <c r="C199" s="104"/>
      <c r="E199" s="105"/>
      <c r="H199" s="120"/>
    </row>
    <row r="200" spans="3:11" s="103" customFormat="1" ht="27" x14ac:dyDescent="0.35">
      <c r="C200" s="108" t="s">
        <v>5076</v>
      </c>
      <c r="D200" s="128">
        <v>0.44</v>
      </c>
      <c r="E200" s="129"/>
      <c r="G200" s="130"/>
      <c r="H200" s="131"/>
    </row>
    <row r="201" spans="3:11" s="103" customFormat="1" ht="27" x14ac:dyDescent="0.35">
      <c r="C201" s="108" t="s">
        <v>5077</v>
      </c>
      <c r="D201" s="109"/>
      <c r="E201" s="129"/>
      <c r="G201" s="130"/>
      <c r="H201" s="131"/>
    </row>
    <row r="202" spans="3:11" s="103" customFormat="1" ht="13.5" x14ac:dyDescent="0.35">
      <c r="C202" s="112" t="s">
        <v>5064</v>
      </c>
      <c r="D202" s="132">
        <v>6043</v>
      </c>
      <c r="E202" s="129"/>
      <c r="F202" s="131"/>
      <c r="G202" s="130"/>
      <c r="H202" s="131"/>
    </row>
    <row r="203" spans="3:11" s="103" customFormat="1" ht="13.5" x14ac:dyDescent="0.35">
      <c r="C203" s="112" t="s">
        <v>5065</v>
      </c>
      <c r="D203" s="111">
        <v>6524</v>
      </c>
      <c r="E203" s="129"/>
      <c r="F203" s="115"/>
      <c r="G203" s="130"/>
      <c r="H203" s="131"/>
    </row>
    <row r="204" spans="3:11" s="103" customFormat="1" ht="13.5" x14ac:dyDescent="0.35">
      <c r="C204" s="112" t="s">
        <v>5066</v>
      </c>
      <c r="D204" s="113">
        <v>65312.256881900008</v>
      </c>
      <c r="E204" s="129"/>
      <c r="G204" s="130"/>
      <c r="H204" s="131"/>
    </row>
    <row r="205" spans="3:11" s="103" customFormat="1" ht="13.5" x14ac:dyDescent="0.35">
      <c r="C205" s="112" t="s">
        <v>5067</v>
      </c>
      <c r="D205" s="113">
        <v>73325.613833399999</v>
      </c>
      <c r="E205" s="129"/>
      <c r="F205" s="115"/>
      <c r="G205" s="130"/>
      <c r="H205" s="131"/>
    </row>
    <row r="206" spans="3:11" s="103" customFormat="1" ht="13.5" x14ac:dyDescent="0.35">
      <c r="C206" s="112" t="s">
        <v>5068</v>
      </c>
      <c r="D206" s="113">
        <v>5281.4573264999999</v>
      </c>
      <c r="E206" s="114"/>
      <c r="F206" s="115"/>
      <c r="G206" s="130"/>
      <c r="H206" s="131"/>
      <c r="I206" s="115"/>
      <c r="J206" s="115"/>
      <c r="K206" s="115"/>
    </row>
    <row r="207" spans="3:11" s="103" customFormat="1" ht="13.5" x14ac:dyDescent="0.35">
      <c r="D207" s="133"/>
      <c r="E207" s="129"/>
      <c r="F207" s="134"/>
      <c r="G207" s="130"/>
      <c r="H207" s="131"/>
    </row>
    <row r="208" spans="3:11" s="103" customFormat="1" ht="13.5" x14ac:dyDescent="0.35">
      <c r="C208" s="135" t="s">
        <v>5078</v>
      </c>
      <c r="D208" s="136"/>
      <c r="E208" s="105" t="s">
        <v>2</v>
      </c>
      <c r="H208" s="120"/>
    </row>
    <row r="209" spans="3:5" s="103" customFormat="1" ht="13.5" x14ac:dyDescent="0.35">
      <c r="C209" s="137"/>
      <c r="D209" s="138"/>
      <c r="E209" s="118"/>
    </row>
    <row r="210" spans="3:5" s="103" customFormat="1" ht="13.5" x14ac:dyDescent="0.35">
      <c r="C210" s="135" t="s">
        <v>5079</v>
      </c>
      <c r="D210" s="136"/>
      <c r="E210" s="105" t="s">
        <v>2</v>
      </c>
    </row>
    <row r="211" spans="3:5" s="103" customFormat="1" ht="13.5" x14ac:dyDescent="0.35">
      <c r="C211" s="135"/>
      <c r="D211" s="136"/>
      <c r="E211" s="105"/>
    </row>
    <row r="212" spans="3:5" s="103" customFormat="1" ht="13.5" x14ac:dyDescent="0.35">
      <c r="C212" s="135" t="s">
        <v>5080</v>
      </c>
      <c r="D212" s="136"/>
      <c r="E212" s="105" t="s">
        <v>2</v>
      </c>
    </row>
    <row r="213" spans="3:5" s="103" customFormat="1" ht="13.5" x14ac:dyDescent="0.35">
      <c r="E213" s="118"/>
    </row>
    <row r="214" spans="3:5" x14ac:dyDescent="0.35">
      <c r="C214" s="2" t="s">
        <v>5009</v>
      </c>
      <c r="E214" s="2" t="s">
        <v>5231</v>
      </c>
    </row>
    <row r="216" spans="3:5" x14ac:dyDescent="0.35">
      <c r="C216" s="2" t="s">
        <v>5010</v>
      </c>
      <c r="E216" s="100">
        <v>0.55798417137390321</v>
      </c>
    </row>
    <row r="218" spans="3:5" x14ac:dyDescent="0.35">
      <c r="C218" s="2" t="s">
        <v>5011</v>
      </c>
      <c r="E218" s="101" t="s">
        <v>5229</v>
      </c>
    </row>
    <row r="220" spans="3:5" x14ac:dyDescent="0.35">
      <c r="C220" s="2" t="s">
        <v>5060</v>
      </c>
      <c r="E220" s="2" t="s">
        <v>2</v>
      </c>
    </row>
    <row r="222" spans="3:5" x14ac:dyDescent="0.35">
      <c r="C222" s="2" t="s">
        <v>5230</v>
      </c>
    </row>
    <row r="224" spans="3:5" x14ac:dyDescent="0.35">
      <c r="C224" s="1" t="s">
        <v>5156</v>
      </c>
      <c r="E224" s="94" t="s">
        <v>5157</v>
      </c>
    </row>
    <row r="225" spans="5:5" x14ac:dyDescent="0.35">
      <c r="E225" s="2" t="s">
        <v>5159</v>
      </c>
    </row>
  </sheetData>
  <mergeCells count="2">
    <mergeCell ref="C158:K158"/>
    <mergeCell ref="C174:E174"/>
  </mergeCells>
  <hyperlinks>
    <hyperlink ref="J2" location="'Index'!A1" display="'Index'!A1" xr:uid="{1A61C727-2FDB-4FEB-A192-65BBD399B0FB}"/>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966A0-83E4-4C9E-87B2-D86145ADD307}">
  <sheetPr codeName="Sheet1"/>
  <dimension ref="A1:IV919"/>
  <sheetViews>
    <sheetView showGridLines="0" zoomScale="90" zoomScaleNormal="90" workbookViewId="0">
      <pane ySplit="6" topLeftCell="A89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2285</v>
      </c>
      <c r="J2" s="38" t="s">
        <v>4539</v>
      </c>
    </row>
    <row r="3" spans="1:54" ht="16" x14ac:dyDescent="0.4">
      <c r="C3" s="1" t="s">
        <v>28</v>
      </c>
      <c r="D3" s="21" t="s">
        <v>2286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29115350</v>
      </c>
      <c r="G11" s="24">
        <v>224683.16</v>
      </c>
      <c r="H11" s="24">
        <v>5.24</v>
      </c>
      <c r="I11" s="31"/>
      <c r="J11" s="31"/>
      <c r="K11" s="35"/>
    </row>
    <row r="12" spans="1:54" x14ac:dyDescent="0.35">
      <c r="B12" s="8" t="s">
        <v>41</v>
      </c>
      <c r="C12" s="60" t="s">
        <v>42</v>
      </c>
      <c r="D12" s="54" t="s">
        <v>43</v>
      </c>
      <c r="E12" s="6" t="s">
        <v>44</v>
      </c>
      <c r="F12" s="19">
        <v>12917800</v>
      </c>
      <c r="G12" s="24">
        <v>163203.49</v>
      </c>
      <c r="H12" s="24">
        <v>3.81</v>
      </c>
      <c r="I12" s="31"/>
      <c r="J12" s="31"/>
      <c r="K12" s="35"/>
    </row>
    <row r="13" spans="1:54" x14ac:dyDescent="0.35">
      <c r="B13" s="8" t="s">
        <v>59</v>
      </c>
      <c r="C13" s="60" t="s">
        <v>60</v>
      </c>
      <c r="D13" s="54" t="s">
        <v>61</v>
      </c>
      <c r="E13" s="6" t="s">
        <v>44</v>
      </c>
      <c r="F13" s="19">
        <v>13397250</v>
      </c>
      <c r="G13" s="24">
        <v>143142.92000000001</v>
      </c>
      <c r="H13" s="24">
        <v>3.34</v>
      </c>
      <c r="I13" s="31"/>
      <c r="J13" s="31"/>
      <c r="K13" s="35"/>
    </row>
    <row r="14" spans="1:54" x14ac:dyDescent="0.35">
      <c r="B14" s="8" t="s">
        <v>403</v>
      </c>
      <c r="C14" s="60" t="s">
        <v>404</v>
      </c>
      <c r="D14" s="54" t="s">
        <v>405</v>
      </c>
      <c r="E14" s="6" t="s">
        <v>257</v>
      </c>
      <c r="F14" s="19">
        <v>4923375</v>
      </c>
      <c r="G14" s="24">
        <v>92894.24</v>
      </c>
      <c r="H14" s="24">
        <v>2.17</v>
      </c>
      <c r="I14" s="31"/>
      <c r="J14" s="31"/>
      <c r="K14" s="35"/>
    </row>
    <row r="15" spans="1:54" x14ac:dyDescent="0.35">
      <c r="B15" s="8" t="s">
        <v>85</v>
      </c>
      <c r="C15" s="60" t="s">
        <v>86</v>
      </c>
      <c r="D15" s="54" t="s">
        <v>87</v>
      </c>
      <c r="E15" s="6" t="s">
        <v>88</v>
      </c>
      <c r="F15" s="19">
        <v>5612000</v>
      </c>
      <c r="G15" s="24">
        <v>80296.5</v>
      </c>
      <c r="H15" s="24">
        <v>1.87</v>
      </c>
      <c r="I15" s="31"/>
      <c r="J15" s="31"/>
      <c r="K15" s="35"/>
    </row>
    <row r="16" spans="1:54" x14ac:dyDescent="0.35">
      <c r="B16" s="8" t="s">
        <v>1148</v>
      </c>
      <c r="C16" s="60" t="s">
        <v>1149</v>
      </c>
      <c r="D16" s="54" t="s">
        <v>1150</v>
      </c>
      <c r="E16" s="6" t="s">
        <v>207</v>
      </c>
      <c r="F16" s="19">
        <v>6005475</v>
      </c>
      <c r="G16" s="24">
        <v>75939.23</v>
      </c>
      <c r="H16" s="24">
        <v>1.77</v>
      </c>
      <c r="I16" s="31"/>
      <c r="J16" s="31"/>
      <c r="K16" s="35"/>
    </row>
    <row r="17" spans="2:11" x14ac:dyDescent="0.35">
      <c r="B17" s="8" t="s">
        <v>66</v>
      </c>
      <c r="C17" s="60" t="s">
        <v>67</v>
      </c>
      <c r="D17" s="54" t="s">
        <v>68</v>
      </c>
      <c r="E17" s="6" t="s">
        <v>44</v>
      </c>
      <c r="F17" s="19">
        <v>18204000</v>
      </c>
      <c r="G17" s="24">
        <v>69775.929999999993</v>
      </c>
      <c r="H17" s="24">
        <v>1.63</v>
      </c>
      <c r="I17" s="31"/>
      <c r="J17" s="31"/>
      <c r="K17" s="35"/>
    </row>
    <row r="18" spans="2:11" x14ac:dyDescent="0.35">
      <c r="B18" s="8" t="s">
        <v>1139</v>
      </c>
      <c r="C18" s="60" t="s">
        <v>1140</v>
      </c>
      <c r="D18" s="54" t="s">
        <v>1141</v>
      </c>
      <c r="E18" s="6" t="s">
        <v>568</v>
      </c>
      <c r="F18" s="19">
        <v>15712050</v>
      </c>
      <c r="G18" s="24">
        <v>67766.070000000007</v>
      </c>
      <c r="H18" s="24">
        <v>1.58</v>
      </c>
      <c r="I18" s="31"/>
      <c r="J18" s="31"/>
      <c r="K18" s="35"/>
    </row>
    <row r="19" spans="2:11" x14ac:dyDescent="0.35">
      <c r="B19" s="8" t="s">
        <v>48</v>
      </c>
      <c r="C19" s="60" t="s">
        <v>49</v>
      </c>
      <c r="D19" s="54" t="s">
        <v>50</v>
      </c>
      <c r="E19" s="6" t="s">
        <v>44</v>
      </c>
      <c r="F19" s="19">
        <v>4820000</v>
      </c>
      <c r="G19" s="24">
        <v>61132.06</v>
      </c>
      <c r="H19" s="24">
        <v>1.43</v>
      </c>
      <c r="I19" s="31"/>
      <c r="J19" s="31"/>
      <c r="K19" s="35"/>
    </row>
    <row r="20" spans="2:11" x14ac:dyDescent="0.35">
      <c r="B20" s="8" t="s">
        <v>1163</v>
      </c>
      <c r="C20" s="60" t="s">
        <v>1164</v>
      </c>
      <c r="D20" s="54" t="s">
        <v>1165</v>
      </c>
      <c r="E20" s="6" t="s">
        <v>1166</v>
      </c>
      <c r="F20" s="19">
        <v>2420088</v>
      </c>
      <c r="G20" s="24">
        <v>58285.4</v>
      </c>
      <c r="H20" s="24">
        <v>1.36</v>
      </c>
      <c r="I20" s="31"/>
      <c r="J20" s="31"/>
      <c r="K20" s="35"/>
    </row>
    <row r="21" spans="2:11" x14ac:dyDescent="0.35">
      <c r="B21" s="8" t="s">
        <v>2287</v>
      </c>
      <c r="C21" s="60" t="s">
        <v>2288</v>
      </c>
      <c r="D21" s="54" t="s">
        <v>2289</v>
      </c>
      <c r="E21" s="6" t="s">
        <v>568</v>
      </c>
      <c r="F21" s="19">
        <v>1240500</v>
      </c>
      <c r="G21" s="24">
        <v>53822.81</v>
      </c>
      <c r="H21" s="24">
        <v>1.26</v>
      </c>
      <c r="I21" s="31"/>
      <c r="J21" s="31"/>
      <c r="K21" s="35"/>
    </row>
    <row r="22" spans="2:11" x14ac:dyDescent="0.35">
      <c r="B22" s="8" t="s">
        <v>617</v>
      </c>
      <c r="C22" s="60" t="s">
        <v>618</v>
      </c>
      <c r="D22" s="54" t="s">
        <v>619</v>
      </c>
      <c r="E22" s="6" t="s">
        <v>270</v>
      </c>
      <c r="F22" s="19">
        <v>16844425</v>
      </c>
      <c r="G22" s="24">
        <v>53043.09</v>
      </c>
      <c r="H22" s="24">
        <v>1.24</v>
      </c>
      <c r="I22" s="31"/>
      <c r="J22" s="31"/>
      <c r="K22" s="35"/>
    </row>
    <row r="23" spans="2:11" x14ac:dyDescent="0.35">
      <c r="B23" s="8" t="s">
        <v>51</v>
      </c>
      <c r="C23" s="60" t="s">
        <v>52</v>
      </c>
      <c r="D23" s="54" t="s">
        <v>53</v>
      </c>
      <c r="E23" s="6" t="s">
        <v>54</v>
      </c>
      <c r="F23" s="19">
        <v>1298500</v>
      </c>
      <c r="G23" s="24">
        <v>52121.79</v>
      </c>
      <c r="H23" s="24">
        <v>1.22</v>
      </c>
      <c r="I23" s="31"/>
      <c r="J23" s="31"/>
      <c r="K23" s="35"/>
    </row>
    <row r="24" spans="2:11" x14ac:dyDescent="0.35">
      <c r="B24" s="8" t="s">
        <v>2181</v>
      </c>
      <c r="C24" s="60" t="s">
        <v>735</v>
      </c>
      <c r="D24" s="54" t="s">
        <v>2182</v>
      </c>
      <c r="E24" s="6" t="s">
        <v>72</v>
      </c>
      <c r="F24" s="19">
        <v>10409100</v>
      </c>
      <c r="G24" s="24">
        <v>46674.400000000001</v>
      </c>
      <c r="H24" s="24">
        <v>1.0900000000000001</v>
      </c>
      <c r="I24" s="31"/>
      <c r="J24" s="31"/>
      <c r="K24" s="35"/>
    </row>
    <row r="25" spans="2:11" x14ac:dyDescent="0.35">
      <c r="B25" s="8" t="s">
        <v>2290</v>
      </c>
      <c r="C25" s="60" t="s">
        <v>2291</v>
      </c>
      <c r="D25" s="54" t="s">
        <v>2292</v>
      </c>
      <c r="E25" s="6" t="s">
        <v>257</v>
      </c>
      <c r="F25" s="19">
        <v>449291850</v>
      </c>
      <c r="G25" s="24">
        <v>45917.63</v>
      </c>
      <c r="H25" s="24">
        <v>1.07</v>
      </c>
      <c r="I25" s="31"/>
      <c r="J25" s="31"/>
      <c r="K25" s="35"/>
    </row>
    <row r="26" spans="2:11" x14ac:dyDescent="0.35">
      <c r="B26" s="8" t="s">
        <v>1145</v>
      </c>
      <c r="C26" s="60" t="s">
        <v>1146</v>
      </c>
      <c r="D26" s="54" t="s">
        <v>1147</v>
      </c>
      <c r="E26" s="6" t="s">
        <v>72</v>
      </c>
      <c r="F26" s="19">
        <v>4626600</v>
      </c>
      <c r="G26" s="24">
        <v>43367.44</v>
      </c>
      <c r="H26" s="24">
        <v>1.01</v>
      </c>
      <c r="I26" s="31"/>
      <c r="J26" s="31"/>
      <c r="K26" s="35"/>
    </row>
    <row r="27" spans="2:11" x14ac:dyDescent="0.35">
      <c r="B27" s="8" t="s">
        <v>1154</v>
      </c>
      <c r="C27" s="60" t="s">
        <v>1155</v>
      </c>
      <c r="D27" s="54" t="s">
        <v>1156</v>
      </c>
      <c r="E27" s="6" t="s">
        <v>72</v>
      </c>
      <c r="F27" s="19">
        <v>17272500</v>
      </c>
      <c r="G27" s="24">
        <v>42554.26</v>
      </c>
      <c r="H27" s="24">
        <v>0.99</v>
      </c>
      <c r="I27" s="31"/>
      <c r="J27" s="31"/>
      <c r="K27" s="35"/>
    </row>
    <row r="28" spans="2:11" x14ac:dyDescent="0.35">
      <c r="B28" s="8" t="s">
        <v>254</v>
      </c>
      <c r="C28" s="60" t="s">
        <v>255</v>
      </c>
      <c r="D28" s="54" t="s">
        <v>256</v>
      </c>
      <c r="E28" s="6" t="s">
        <v>257</v>
      </c>
      <c r="F28" s="19">
        <v>8063100</v>
      </c>
      <c r="G28" s="24">
        <v>33054.68</v>
      </c>
      <c r="H28" s="24">
        <v>0.77</v>
      </c>
      <c r="I28" s="31"/>
      <c r="J28" s="31"/>
      <c r="K28" s="35"/>
    </row>
    <row r="29" spans="2:11" x14ac:dyDescent="0.35">
      <c r="B29" s="8" t="s">
        <v>2293</v>
      </c>
      <c r="C29" s="60" t="s">
        <v>719</v>
      </c>
      <c r="D29" s="54" t="s">
        <v>2294</v>
      </c>
      <c r="E29" s="6" t="s">
        <v>72</v>
      </c>
      <c r="F29" s="19">
        <v>9296000</v>
      </c>
      <c r="G29" s="24">
        <v>32935.730000000003</v>
      </c>
      <c r="H29" s="24">
        <v>0.77</v>
      </c>
      <c r="I29" s="31"/>
      <c r="J29" s="31"/>
      <c r="K29" s="35"/>
    </row>
    <row r="30" spans="2:11" x14ac:dyDescent="0.35">
      <c r="B30" s="8" t="s">
        <v>296</v>
      </c>
      <c r="C30" s="60" t="s">
        <v>297</v>
      </c>
      <c r="D30" s="54" t="s">
        <v>298</v>
      </c>
      <c r="E30" s="6" t="s">
        <v>207</v>
      </c>
      <c r="F30" s="19">
        <v>17817700</v>
      </c>
      <c r="G30" s="24">
        <v>32895.040000000001</v>
      </c>
      <c r="H30" s="24">
        <v>0.77</v>
      </c>
      <c r="I30" s="31"/>
      <c r="J30" s="31"/>
      <c r="K30" s="35"/>
    </row>
    <row r="31" spans="2:11" x14ac:dyDescent="0.35">
      <c r="B31" s="8" t="s">
        <v>1073</v>
      </c>
      <c r="C31" s="60" t="s">
        <v>1074</v>
      </c>
      <c r="D31" s="54" t="s">
        <v>1075</v>
      </c>
      <c r="E31" s="6" t="s">
        <v>1076</v>
      </c>
      <c r="F31" s="19">
        <v>35849250</v>
      </c>
      <c r="G31" s="24">
        <v>32396.97</v>
      </c>
      <c r="H31" s="24">
        <v>0.76</v>
      </c>
      <c r="I31" s="31"/>
      <c r="J31" s="31"/>
      <c r="K31" s="35"/>
    </row>
    <row r="32" spans="2:11" x14ac:dyDescent="0.35">
      <c r="B32" s="8" t="s">
        <v>1046</v>
      </c>
      <c r="C32" s="60" t="s">
        <v>1047</v>
      </c>
      <c r="D32" s="54" t="s">
        <v>1048</v>
      </c>
      <c r="E32" s="6" t="s">
        <v>44</v>
      </c>
      <c r="F32" s="19">
        <v>28616000</v>
      </c>
      <c r="G32" s="24">
        <v>31294.46</v>
      </c>
      <c r="H32" s="24">
        <v>0.73</v>
      </c>
      <c r="I32" s="31"/>
      <c r="J32" s="31"/>
      <c r="K32" s="35"/>
    </row>
    <row r="33" spans="2:11" x14ac:dyDescent="0.35">
      <c r="B33" s="8" t="s">
        <v>2295</v>
      </c>
      <c r="C33" s="60" t="s">
        <v>2296</v>
      </c>
      <c r="D33" s="54" t="s">
        <v>2297</v>
      </c>
      <c r="E33" s="6" t="s">
        <v>221</v>
      </c>
      <c r="F33" s="19">
        <v>2485200</v>
      </c>
      <c r="G33" s="24">
        <v>30497.13</v>
      </c>
      <c r="H33" s="24">
        <v>0.71</v>
      </c>
      <c r="I33" s="31"/>
      <c r="J33" s="31"/>
      <c r="K33" s="35"/>
    </row>
    <row r="34" spans="2:11" x14ac:dyDescent="0.35">
      <c r="B34" s="8" t="s">
        <v>363</v>
      </c>
      <c r="C34" s="60" t="s">
        <v>364</v>
      </c>
      <c r="D34" s="54" t="s">
        <v>365</v>
      </c>
      <c r="E34" s="6" t="s">
        <v>98</v>
      </c>
      <c r="F34" s="19">
        <v>8623125</v>
      </c>
      <c r="G34" s="24">
        <v>30388.75</v>
      </c>
      <c r="H34" s="24">
        <v>0.71</v>
      </c>
      <c r="I34" s="31"/>
      <c r="J34" s="31"/>
      <c r="K34" s="35"/>
    </row>
    <row r="35" spans="2:11" x14ac:dyDescent="0.35">
      <c r="B35" s="8" t="s">
        <v>237</v>
      </c>
      <c r="C35" s="60" t="s">
        <v>238</v>
      </c>
      <c r="D35" s="54" t="s">
        <v>239</v>
      </c>
      <c r="E35" s="6" t="s">
        <v>119</v>
      </c>
      <c r="F35" s="19">
        <v>2169750</v>
      </c>
      <c r="G35" s="24">
        <v>30148.68</v>
      </c>
      <c r="H35" s="24">
        <v>0.7</v>
      </c>
      <c r="I35" s="31"/>
      <c r="J35" s="31"/>
      <c r="K35" s="35"/>
    </row>
    <row r="36" spans="2:11" x14ac:dyDescent="0.35">
      <c r="B36" s="8" t="s">
        <v>446</v>
      </c>
      <c r="C36" s="60" t="s">
        <v>447</v>
      </c>
      <c r="D36" s="54" t="s">
        <v>448</v>
      </c>
      <c r="E36" s="6" t="s">
        <v>65</v>
      </c>
      <c r="F36" s="19">
        <v>957200</v>
      </c>
      <c r="G36" s="24">
        <v>29649.27</v>
      </c>
      <c r="H36" s="24">
        <v>0.69</v>
      </c>
      <c r="I36" s="31"/>
      <c r="J36" s="31"/>
      <c r="K36" s="35"/>
    </row>
    <row r="37" spans="2:11" x14ac:dyDescent="0.35">
      <c r="B37" s="8" t="s">
        <v>2298</v>
      </c>
      <c r="C37" s="60" t="s">
        <v>2299</v>
      </c>
      <c r="D37" s="54" t="s">
        <v>2300</v>
      </c>
      <c r="E37" s="6" t="s">
        <v>119</v>
      </c>
      <c r="F37" s="19">
        <v>1230000</v>
      </c>
      <c r="G37" s="24">
        <v>29597.49</v>
      </c>
      <c r="H37" s="24">
        <v>0.69</v>
      </c>
      <c r="I37" s="31"/>
      <c r="J37" s="31"/>
      <c r="K37" s="35"/>
    </row>
    <row r="38" spans="2:11" x14ac:dyDescent="0.35">
      <c r="B38" s="8" t="s">
        <v>608</v>
      </c>
      <c r="C38" s="60" t="s">
        <v>609</v>
      </c>
      <c r="D38" s="54" t="s">
        <v>610</v>
      </c>
      <c r="E38" s="6" t="s">
        <v>221</v>
      </c>
      <c r="F38" s="19">
        <v>7333500</v>
      </c>
      <c r="G38" s="24">
        <v>29271.67</v>
      </c>
      <c r="H38" s="24">
        <v>0.68</v>
      </c>
      <c r="I38" s="31"/>
      <c r="J38" s="31"/>
      <c r="K38" s="35"/>
    </row>
    <row r="39" spans="2:11" x14ac:dyDescent="0.35">
      <c r="B39" s="8" t="s">
        <v>2301</v>
      </c>
      <c r="C39" s="60" t="s">
        <v>2302</v>
      </c>
      <c r="D39" s="54" t="s">
        <v>2303</v>
      </c>
      <c r="E39" s="6" t="s">
        <v>135</v>
      </c>
      <c r="F39" s="19">
        <v>3248550</v>
      </c>
      <c r="G39" s="24">
        <v>29168.73</v>
      </c>
      <c r="H39" s="24">
        <v>0.68</v>
      </c>
      <c r="I39" s="31"/>
      <c r="J39" s="31"/>
      <c r="K39" s="35"/>
    </row>
    <row r="40" spans="2:11" x14ac:dyDescent="0.35">
      <c r="B40" s="8" t="s">
        <v>577</v>
      </c>
      <c r="C40" s="60" t="s">
        <v>578</v>
      </c>
      <c r="D40" s="54" t="s">
        <v>579</v>
      </c>
      <c r="E40" s="6" t="s">
        <v>221</v>
      </c>
      <c r="F40" s="19">
        <v>2143125</v>
      </c>
      <c r="G40" s="24">
        <v>28766.1</v>
      </c>
      <c r="H40" s="24">
        <v>0.67</v>
      </c>
      <c r="I40" s="31"/>
      <c r="J40" s="31"/>
      <c r="K40" s="35"/>
    </row>
    <row r="41" spans="2:11" x14ac:dyDescent="0.35">
      <c r="B41" s="8" t="s">
        <v>605</v>
      </c>
      <c r="C41" s="60" t="s">
        <v>606</v>
      </c>
      <c r="D41" s="54" t="s">
        <v>607</v>
      </c>
      <c r="E41" s="6" t="s">
        <v>135</v>
      </c>
      <c r="F41" s="19">
        <v>4894725</v>
      </c>
      <c r="G41" s="24">
        <v>28732.04</v>
      </c>
      <c r="H41" s="24">
        <v>0.67</v>
      </c>
      <c r="I41" s="31"/>
      <c r="J41" s="31"/>
      <c r="K41" s="35"/>
    </row>
    <row r="42" spans="2:11" x14ac:dyDescent="0.35">
      <c r="B42" s="8" t="s">
        <v>1064</v>
      </c>
      <c r="C42" s="60" t="s">
        <v>1065</v>
      </c>
      <c r="D42" s="54" t="s">
        <v>1066</v>
      </c>
      <c r="E42" s="6" t="s">
        <v>76</v>
      </c>
      <c r="F42" s="19">
        <v>1016750</v>
      </c>
      <c r="G42" s="24">
        <v>28413.08</v>
      </c>
      <c r="H42" s="24">
        <v>0.66</v>
      </c>
      <c r="I42" s="31"/>
      <c r="J42" s="31"/>
      <c r="K42" s="35"/>
    </row>
    <row r="43" spans="2:11" x14ac:dyDescent="0.35">
      <c r="B43" s="8" t="s">
        <v>462</v>
      </c>
      <c r="C43" s="60" t="s">
        <v>463</v>
      </c>
      <c r="D43" s="54" t="s">
        <v>464</v>
      </c>
      <c r="E43" s="6" t="s">
        <v>119</v>
      </c>
      <c r="F43" s="19">
        <v>1534400</v>
      </c>
      <c r="G43" s="24">
        <v>27746.560000000001</v>
      </c>
      <c r="H43" s="24">
        <v>0.65</v>
      </c>
      <c r="I43" s="31"/>
      <c r="J43" s="31"/>
      <c r="K43" s="35"/>
    </row>
    <row r="44" spans="2:11" x14ac:dyDescent="0.35">
      <c r="B44" s="8" t="s">
        <v>2304</v>
      </c>
      <c r="C44" s="60" t="s">
        <v>655</v>
      </c>
      <c r="D44" s="54" t="s">
        <v>2305</v>
      </c>
      <c r="E44" s="6" t="s">
        <v>302</v>
      </c>
      <c r="F44" s="19">
        <v>26846775</v>
      </c>
      <c r="G44" s="24">
        <v>25888.35</v>
      </c>
      <c r="H44" s="24">
        <v>0.6</v>
      </c>
      <c r="I44" s="31"/>
      <c r="J44" s="31"/>
      <c r="K44" s="35"/>
    </row>
    <row r="45" spans="2:11" x14ac:dyDescent="0.35">
      <c r="B45" s="8" t="s">
        <v>81</v>
      </c>
      <c r="C45" s="60" t="s">
        <v>82</v>
      </c>
      <c r="D45" s="54" t="s">
        <v>83</v>
      </c>
      <c r="E45" s="6" t="s">
        <v>84</v>
      </c>
      <c r="F45" s="19">
        <v>950000</v>
      </c>
      <c r="G45" s="24">
        <v>23222.75</v>
      </c>
      <c r="H45" s="24">
        <v>0.54</v>
      </c>
      <c r="I45" s="31"/>
      <c r="J45" s="31"/>
      <c r="K45" s="35"/>
    </row>
    <row r="46" spans="2:11" x14ac:dyDescent="0.35">
      <c r="B46" s="8" t="s">
        <v>274</v>
      </c>
      <c r="C46" s="60" t="s">
        <v>275</v>
      </c>
      <c r="D46" s="54" t="s">
        <v>276</v>
      </c>
      <c r="E46" s="6" t="s">
        <v>207</v>
      </c>
      <c r="F46" s="19">
        <v>10857000</v>
      </c>
      <c r="G46" s="24">
        <v>22947.360000000001</v>
      </c>
      <c r="H46" s="24">
        <v>0.54</v>
      </c>
      <c r="I46" s="31"/>
      <c r="J46" s="31"/>
      <c r="K46" s="35"/>
    </row>
    <row r="47" spans="2:11" x14ac:dyDescent="0.35">
      <c r="B47" s="8" t="s">
        <v>629</v>
      </c>
      <c r="C47" s="60" t="s">
        <v>630</v>
      </c>
      <c r="D47" s="54" t="s">
        <v>631</v>
      </c>
      <c r="E47" s="6" t="s">
        <v>250</v>
      </c>
      <c r="F47" s="19">
        <v>4397625</v>
      </c>
      <c r="G47" s="24">
        <v>22590.6</v>
      </c>
      <c r="H47" s="24">
        <v>0.53</v>
      </c>
      <c r="I47" s="31"/>
      <c r="J47" s="31"/>
      <c r="K47" s="35"/>
    </row>
    <row r="48" spans="2:11" x14ac:dyDescent="0.35">
      <c r="B48" s="8" t="s">
        <v>898</v>
      </c>
      <c r="C48" s="60" t="s">
        <v>899</v>
      </c>
      <c r="D48" s="54" t="s">
        <v>900</v>
      </c>
      <c r="E48" s="6" t="s">
        <v>84</v>
      </c>
      <c r="F48" s="19">
        <v>511175</v>
      </c>
      <c r="G48" s="24">
        <v>22416.05</v>
      </c>
      <c r="H48" s="24">
        <v>0.52</v>
      </c>
      <c r="I48" s="31"/>
      <c r="J48" s="31"/>
      <c r="K48" s="35"/>
    </row>
    <row r="49" spans="2:11" x14ac:dyDescent="0.35">
      <c r="B49" s="8" t="s">
        <v>324</v>
      </c>
      <c r="C49" s="60" t="s">
        <v>325</v>
      </c>
      <c r="D49" s="54" t="s">
        <v>326</v>
      </c>
      <c r="E49" s="6" t="s">
        <v>58</v>
      </c>
      <c r="F49" s="19">
        <v>892675</v>
      </c>
      <c r="G49" s="24">
        <v>22083.89</v>
      </c>
      <c r="H49" s="24">
        <v>0.52</v>
      </c>
      <c r="I49" s="31"/>
      <c r="J49" s="31"/>
      <c r="K49" s="35"/>
    </row>
    <row r="50" spans="2:11" x14ac:dyDescent="0.35">
      <c r="B50" s="8" t="s">
        <v>1011</v>
      </c>
      <c r="C50" s="60" t="s">
        <v>1012</v>
      </c>
      <c r="D50" s="54" t="s">
        <v>1013</v>
      </c>
      <c r="E50" s="6" t="s">
        <v>119</v>
      </c>
      <c r="F50" s="19">
        <v>2002600</v>
      </c>
      <c r="G50" s="24">
        <v>22047.62</v>
      </c>
      <c r="H50" s="24">
        <v>0.51</v>
      </c>
      <c r="I50" s="31"/>
      <c r="J50" s="31"/>
      <c r="K50" s="35"/>
    </row>
    <row r="51" spans="2:11" x14ac:dyDescent="0.35">
      <c r="B51" s="8" t="s">
        <v>901</v>
      </c>
      <c r="C51" s="60" t="s">
        <v>902</v>
      </c>
      <c r="D51" s="54" t="s">
        <v>903</v>
      </c>
      <c r="E51" s="6" t="s">
        <v>153</v>
      </c>
      <c r="F51" s="19">
        <v>8662100</v>
      </c>
      <c r="G51" s="24">
        <v>21397.99</v>
      </c>
      <c r="H51" s="24">
        <v>0.5</v>
      </c>
      <c r="I51" s="31"/>
      <c r="J51" s="31"/>
      <c r="K51" s="35"/>
    </row>
    <row r="52" spans="2:11" x14ac:dyDescent="0.35">
      <c r="B52" s="8" t="s">
        <v>116</v>
      </c>
      <c r="C52" s="60" t="s">
        <v>117</v>
      </c>
      <c r="D52" s="54" t="s">
        <v>118</v>
      </c>
      <c r="E52" s="6" t="s">
        <v>119</v>
      </c>
      <c r="F52" s="19">
        <v>328200</v>
      </c>
      <c r="G52" s="24">
        <v>21341.21</v>
      </c>
      <c r="H52" s="24">
        <v>0.5</v>
      </c>
      <c r="I52" s="31"/>
      <c r="J52" s="31"/>
      <c r="K52" s="35"/>
    </row>
    <row r="53" spans="2:11" x14ac:dyDescent="0.35">
      <c r="B53" s="8" t="s">
        <v>293</v>
      </c>
      <c r="C53" s="60" t="s">
        <v>294</v>
      </c>
      <c r="D53" s="54" t="s">
        <v>295</v>
      </c>
      <c r="E53" s="6" t="s">
        <v>143</v>
      </c>
      <c r="F53" s="19">
        <v>3592600</v>
      </c>
      <c r="G53" s="24">
        <v>21084.97</v>
      </c>
      <c r="H53" s="24">
        <v>0.49</v>
      </c>
      <c r="I53" s="31"/>
      <c r="J53" s="31"/>
      <c r="K53" s="35"/>
    </row>
    <row r="54" spans="2:11" x14ac:dyDescent="0.35">
      <c r="B54" s="8" t="s">
        <v>89</v>
      </c>
      <c r="C54" s="60" t="s">
        <v>90</v>
      </c>
      <c r="D54" s="54" t="s">
        <v>91</v>
      </c>
      <c r="E54" s="6" t="s">
        <v>65</v>
      </c>
      <c r="F54" s="19">
        <v>590275</v>
      </c>
      <c r="G54" s="24">
        <v>20617.72</v>
      </c>
      <c r="H54" s="24">
        <v>0.48</v>
      </c>
      <c r="I54" s="31"/>
      <c r="J54" s="31"/>
      <c r="K54" s="35"/>
    </row>
    <row r="55" spans="2:11" x14ac:dyDescent="0.35">
      <c r="B55" s="8" t="s">
        <v>2306</v>
      </c>
      <c r="C55" s="60" t="s">
        <v>2307</v>
      </c>
      <c r="D55" s="54" t="s">
        <v>2308</v>
      </c>
      <c r="E55" s="6" t="s">
        <v>80</v>
      </c>
      <c r="F55" s="19">
        <v>5032500</v>
      </c>
      <c r="G55" s="24">
        <v>20094.77</v>
      </c>
      <c r="H55" s="24">
        <v>0.47</v>
      </c>
      <c r="I55" s="31"/>
      <c r="J55" s="31"/>
      <c r="K55" s="35"/>
    </row>
    <row r="56" spans="2:11" x14ac:dyDescent="0.35">
      <c r="B56" s="8" t="s">
        <v>2142</v>
      </c>
      <c r="C56" s="60" t="s">
        <v>2143</v>
      </c>
      <c r="D56" s="54" t="s">
        <v>2144</v>
      </c>
      <c r="E56" s="6" t="s">
        <v>76</v>
      </c>
      <c r="F56" s="19">
        <v>4485600</v>
      </c>
      <c r="G56" s="24">
        <v>19925.04</v>
      </c>
      <c r="H56" s="24">
        <v>0.47</v>
      </c>
      <c r="I56" s="31"/>
      <c r="J56" s="31"/>
      <c r="K56" s="35"/>
    </row>
    <row r="57" spans="2:11" x14ac:dyDescent="0.35">
      <c r="B57" s="8" t="s">
        <v>2309</v>
      </c>
      <c r="C57" s="60" t="s">
        <v>800</v>
      </c>
      <c r="D57" s="54" t="s">
        <v>2310</v>
      </c>
      <c r="E57" s="6" t="s">
        <v>44</v>
      </c>
      <c r="F57" s="19">
        <v>14222250</v>
      </c>
      <c r="G57" s="24">
        <v>19150.259999999998</v>
      </c>
      <c r="H57" s="24">
        <v>0.45</v>
      </c>
      <c r="I57" s="31"/>
      <c r="J57" s="31"/>
      <c r="K57" s="35"/>
    </row>
    <row r="58" spans="2:11" x14ac:dyDescent="0.35">
      <c r="B58" s="8" t="s">
        <v>1067</v>
      </c>
      <c r="C58" s="60" t="s">
        <v>1068</v>
      </c>
      <c r="D58" s="54" t="s">
        <v>1069</v>
      </c>
      <c r="E58" s="6" t="s">
        <v>44</v>
      </c>
      <c r="F58" s="19">
        <v>9450000</v>
      </c>
      <c r="G58" s="24">
        <v>18873.54</v>
      </c>
      <c r="H58" s="24">
        <v>0.44</v>
      </c>
      <c r="I58" s="31"/>
      <c r="J58" s="31"/>
      <c r="K58" s="35"/>
    </row>
    <row r="59" spans="2:11" x14ac:dyDescent="0.35">
      <c r="B59" s="8" t="s">
        <v>2311</v>
      </c>
      <c r="C59" s="60" t="s">
        <v>2312</v>
      </c>
      <c r="D59" s="54" t="s">
        <v>2313</v>
      </c>
      <c r="E59" s="6" t="s">
        <v>80</v>
      </c>
      <c r="F59" s="19">
        <v>3154375</v>
      </c>
      <c r="G59" s="24">
        <v>18798.5</v>
      </c>
      <c r="H59" s="24">
        <v>0.44</v>
      </c>
      <c r="I59" s="31"/>
      <c r="J59" s="31"/>
      <c r="K59" s="35"/>
    </row>
    <row r="60" spans="2:11" x14ac:dyDescent="0.35">
      <c r="B60" s="8" t="s">
        <v>2090</v>
      </c>
      <c r="C60" s="60" t="s">
        <v>2091</v>
      </c>
      <c r="D60" s="54" t="s">
        <v>2092</v>
      </c>
      <c r="E60" s="6" t="s">
        <v>243</v>
      </c>
      <c r="F60" s="19">
        <v>628800</v>
      </c>
      <c r="G60" s="24">
        <v>18684.79</v>
      </c>
      <c r="H60" s="24">
        <v>0.44</v>
      </c>
      <c r="I60" s="31"/>
      <c r="J60" s="31"/>
      <c r="K60" s="35"/>
    </row>
    <row r="61" spans="2:11" x14ac:dyDescent="0.35">
      <c r="B61" s="8" t="s">
        <v>501</v>
      </c>
      <c r="C61" s="60" t="s">
        <v>502</v>
      </c>
      <c r="D61" s="54" t="s">
        <v>503</v>
      </c>
      <c r="E61" s="6" t="s">
        <v>44</v>
      </c>
      <c r="F61" s="19">
        <v>6911775</v>
      </c>
      <c r="G61" s="24">
        <v>18209.759999999998</v>
      </c>
      <c r="H61" s="24">
        <v>0.42</v>
      </c>
      <c r="I61" s="31"/>
      <c r="J61" s="31"/>
      <c r="K61" s="35"/>
    </row>
    <row r="62" spans="2:11" x14ac:dyDescent="0.35">
      <c r="B62" s="8" t="s">
        <v>1866</v>
      </c>
      <c r="C62" s="60" t="s">
        <v>1867</v>
      </c>
      <c r="D62" s="54" t="s">
        <v>1868</v>
      </c>
      <c r="E62" s="6" t="s">
        <v>143</v>
      </c>
      <c r="F62" s="19">
        <v>1147600</v>
      </c>
      <c r="G62" s="24">
        <v>18197.490000000002</v>
      </c>
      <c r="H62" s="24">
        <v>0.42</v>
      </c>
      <c r="I62" s="31"/>
      <c r="J62" s="31"/>
      <c r="K62" s="35"/>
    </row>
    <row r="63" spans="2:11" x14ac:dyDescent="0.35">
      <c r="B63" s="8" t="s">
        <v>2189</v>
      </c>
      <c r="C63" s="60" t="s">
        <v>2190</v>
      </c>
      <c r="D63" s="54" t="s">
        <v>2191</v>
      </c>
      <c r="E63" s="6" t="s">
        <v>44</v>
      </c>
      <c r="F63" s="19">
        <v>5391150</v>
      </c>
      <c r="G63" s="24">
        <v>18143.919999999998</v>
      </c>
      <c r="H63" s="24">
        <v>0.42</v>
      </c>
      <c r="I63" s="31"/>
      <c r="J63" s="31"/>
      <c r="K63" s="35"/>
    </row>
    <row r="64" spans="2:11" x14ac:dyDescent="0.35">
      <c r="B64" s="8" t="s">
        <v>62</v>
      </c>
      <c r="C64" s="60" t="s">
        <v>63</v>
      </c>
      <c r="D64" s="54" t="s">
        <v>64</v>
      </c>
      <c r="E64" s="6" t="s">
        <v>65</v>
      </c>
      <c r="F64" s="19">
        <v>135800</v>
      </c>
      <c r="G64" s="24">
        <v>18080.41</v>
      </c>
      <c r="H64" s="24">
        <v>0.42</v>
      </c>
      <c r="I64" s="31"/>
      <c r="J64" s="31"/>
      <c r="K64" s="35"/>
    </row>
    <row r="65" spans="2:11" x14ac:dyDescent="0.35">
      <c r="B65" s="8" t="s">
        <v>2314</v>
      </c>
      <c r="C65" s="60" t="s">
        <v>1698</v>
      </c>
      <c r="D65" s="54" t="s">
        <v>2315</v>
      </c>
      <c r="E65" s="6" t="s">
        <v>72</v>
      </c>
      <c r="F65" s="19">
        <v>5217300</v>
      </c>
      <c r="G65" s="24">
        <v>18025.77</v>
      </c>
      <c r="H65" s="24">
        <v>0.42</v>
      </c>
      <c r="I65" s="31"/>
      <c r="J65" s="31"/>
      <c r="K65" s="35"/>
    </row>
    <row r="66" spans="2:11" x14ac:dyDescent="0.35">
      <c r="B66" s="8" t="s">
        <v>416</v>
      </c>
      <c r="C66" s="60" t="s">
        <v>417</v>
      </c>
      <c r="D66" s="54" t="s">
        <v>418</v>
      </c>
      <c r="E66" s="6" t="s">
        <v>72</v>
      </c>
      <c r="F66" s="19">
        <v>1128125</v>
      </c>
      <c r="G66" s="24">
        <v>17631.47</v>
      </c>
      <c r="H66" s="24">
        <v>0.41</v>
      </c>
      <c r="I66" s="31"/>
      <c r="J66" s="31"/>
      <c r="K66" s="35"/>
    </row>
    <row r="67" spans="2:11" x14ac:dyDescent="0.35">
      <c r="B67" s="8" t="s">
        <v>2316</v>
      </c>
      <c r="C67" s="60" t="s">
        <v>679</v>
      </c>
      <c r="D67" s="54" t="s">
        <v>2317</v>
      </c>
      <c r="E67" s="6" t="s">
        <v>72</v>
      </c>
      <c r="F67" s="19">
        <v>3108000</v>
      </c>
      <c r="G67" s="24">
        <v>17240.080000000002</v>
      </c>
      <c r="H67" s="24">
        <v>0.4</v>
      </c>
      <c r="I67" s="31"/>
      <c r="J67" s="31"/>
      <c r="K67" s="35"/>
    </row>
    <row r="68" spans="2:11" x14ac:dyDescent="0.35">
      <c r="B68" s="8" t="s">
        <v>2176</v>
      </c>
      <c r="C68" s="60" t="s">
        <v>2177</v>
      </c>
      <c r="D68" s="54" t="s">
        <v>2178</v>
      </c>
      <c r="E68" s="6" t="s">
        <v>221</v>
      </c>
      <c r="F68" s="19">
        <v>3807700</v>
      </c>
      <c r="G68" s="24">
        <v>16927.13</v>
      </c>
      <c r="H68" s="24">
        <v>0.4</v>
      </c>
      <c r="I68" s="31"/>
      <c r="J68" s="31"/>
      <c r="K68" s="35"/>
    </row>
    <row r="69" spans="2:11" x14ac:dyDescent="0.35">
      <c r="B69" s="8" t="s">
        <v>124</v>
      </c>
      <c r="C69" s="60" t="s">
        <v>125</v>
      </c>
      <c r="D69" s="54" t="s">
        <v>126</v>
      </c>
      <c r="E69" s="6" t="s">
        <v>127</v>
      </c>
      <c r="F69" s="19">
        <v>2582000</v>
      </c>
      <c r="G69" s="24">
        <v>16417.650000000001</v>
      </c>
      <c r="H69" s="24">
        <v>0.38</v>
      </c>
      <c r="I69" s="31"/>
      <c r="J69" s="31"/>
      <c r="K69" s="35"/>
    </row>
    <row r="70" spans="2:11" x14ac:dyDescent="0.35">
      <c r="B70" s="8" t="s">
        <v>69</v>
      </c>
      <c r="C70" s="60" t="s">
        <v>70</v>
      </c>
      <c r="D70" s="54" t="s">
        <v>71</v>
      </c>
      <c r="E70" s="6" t="s">
        <v>72</v>
      </c>
      <c r="F70" s="19">
        <v>1694250</v>
      </c>
      <c r="G70" s="24">
        <v>15875.12</v>
      </c>
      <c r="H70" s="24">
        <v>0.37</v>
      </c>
      <c r="I70" s="31"/>
      <c r="J70" s="31"/>
      <c r="K70" s="35"/>
    </row>
    <row r="71" spans="2:11" x14ac:dyDescent="0.35">
      <c r="B71" s="8" t="s">
        <v>2318</v>
      </c>
      <c r="C71" s="60" t="s">
        <v>2319</v>
      </c>
      <c r="D71" s="54" t="s">
        <v>2320</v>
      </c>
      <c r="E71" s="6" t="s">
        <v>72</v>
      </c>
      <c r="F71" s="19">
        <v>5346000</v>
      </c>
      <c r="G71" s="24">
        <v>15735.95</v>
      </c>
      <c r="H71" s="24">
        <v>0.37</v>
      </c>
      <c r="I71" s="31"/>
      <c r="J71" s="31"/>
      <c r="K71" s="35"/>
    </row>
    <row r="72" spans="2:11" x14ac:dyDescent="0.35">
      <c r="B72" s="8" t="s">
        <v>99</v>
      </c>
      <c r="C72" s="60" t="s">
        <v>100</v>
      </c>
      <c r="D72" s="54" t="s">
        <v>101</v>
      </c>
      <c r="E72" s="6" t="s">
        <v>65</v>
      </c>
      <c r="F72" s="19">
        <v>211300</v>
      </c>
      <c r="G72" s="24">
        <v>15021.32</v>
      </c>
      <c r="H72" s="24">
        <v>0.35</v>
      </c>
      <c r="I72" s="31"/>
      <c r="J72" s="31"/>
      <c r="K72" s="35"/>
    </row>
    <row r="73" spans="2:11" x14ac:dyDescent="0.35">
      <c r="B73" s="8" t="s">
        <v>2321</v>
      </c>
      <c r="C73" s="60" t="s">
        <v>2322</v>
      </c>
      <c r="D73" s="54" t="s">
        <v>2323</v>
      </c>
      <c r="E73" s="6" t="s">
        <v>98</v>
      </c>
      <c r="F73" s="19">
        <v>26001025</v>
      </c>
      <c r="G73" s="24">
        <v>14451.37</v>
      </c>
      <c r="H73" s="24">
        <v>0.34</v>
      </c>
      <c r="I73" s="31"/>
      <c r="J73" s="31"/>
      <c r="K73" s="35"/>
    </row>
    <row r="74" spans="2:11" x14ac:dyDescent="0.35">
      <c r="B74" s="8" t="s">
        <v>77</v>
      </c>
      <c r="C74" s="60" t="s">
        <v>78</v>
      </c>
      <c r="D74" s="54" t="s">
        <v>79</v>
      </c>
      <c r="E74" s="6" t="s">
        <v>80</v>
      </c>
      <c r="F74" s="19">
        <v>1381100</v>
      </c>
      <c r="G74" s="24">
        <v>14335.82</v>
      </c>
      <c r="H74" s="24">
        <v>0.33</v>
      </c>
      <c r="I74" s="31"/>
      <c r="J74" s="31"/>
      <c r="K74" s="35"/>
    </row>
    <row r="75" spans="2:11" x14ac:dyDescent="0.35">
      <c r="B75" s="8" t="s">
        <v>2068</v>
      </c>
      <c r="C75" s="60" t="s">
        <v>1546</v>
      </c>
      <c r="D75" s="54" t="s">
        <v>2069</v>
      </c>
      <c r="E75" s="6" t="s">
        <v>44</v>
      </c>
      <c r="F75" s="19">
        <v>4855000</v>
      </c>
      <c r="G75" s="24">
        <v>13931.42</v>
      </c>
      <c r="H75" s="24">
        <v>0.33</v>
      </c>
      <c r="I75" s="31"/>
      <c r="J75" s="31"/>
      <c r="K75" s="35"/>
    </row>
    <row r="76" spans="2:11" x14ac:dyDescent="0.35">
      <c r="B76" s="8" t="s">
        <v>2324</v>
      </c>
      <c r="C76" s="60" t="s">
        <v>2325</v>
      </c>
      <c r="D76" s="54" t="s">
        <v>2326</v>
      </c>
      <c r="E76" s="6" t="s">
        <v>84</v>
      </c>
      <c r="F76" s="19">
        <v>5079600</v>
      </c>
      <c r="G76" s="24">
        <v>13834.8</v>
      </c>
      <c r="H76" s="24">
        <v>0.32</v>
      </c>
      <c r="I76" s="31"/>
      <c r="J76" s="31"/>
      <c r="K76" s="35"/>
    </row>
    <row r="77" spans="2:11" x14ac:dyDescent="0.35">
      <c r="B77" s="8" t="s">
        <v>1160</v>
      </c>
      <c r="C77" s="60" t="s">
        <v>1161</v>
      </c>
      <c r="D77" s="54" t="s">
        <v>1162</v>
      </c>
      <c r="E77" s="6" t="s">
        <v>515</v>
      </c>
      <c r="F77" s="19">
        <v>1178100</v>
      </c>
      <c r="G77" s="24">
        <v>13484.53</v>
      </c>
      <c r="H77" s="24">
        <v>0.31</v>
      </c>
      <c r="I77" s="31"/>
      <c r="J77" s="31"/>
      <c r="K77" s="35"/>
    </row>
    <row r="78" spans="2:11" x14ac:dyDescent="0.35">
      <c r="B78" s="8" t="s">
        <v>2081</v>
      </c>
      <c r="C78" s="60" t="s">
        <v>2082</v>
      </c>
      <c r="D78" s="54" t="s">
        <v>2083</v>
      </c>
      <c r="E78" s="6" t="s">
        <v>135</v>
      </c>
      <c r="F78" s="19">
        <v>749000</v>
      </c>
      <c r="G78" s="24">
        <v>13219.85</v>
      </c>
      <c r="H78" s="24">
        <v>0.31</v>
      </c>
      <c r="I78" s="31"/>
      <c r="J78" s="31"/>
      <c r="K78" s="35"/>
    </row>
    <row r="79" spans="2:11" x14ac:dyDescent="0.35">
      <c r="B79" s="8" t="s">
        <v>2327</v>
      </c>
      <c r="C79" s="60" t="s">
        <v>2328</v>
      </c>
      <c r="D79" s="54" t="s">
        <v>2329</v>
      </c>
      <c r="E79" s="6" t="s">
        <v>84</v>
      </c>
      <c r="F79" s="19">
        <v>3066750</v>
      </c>
      <c r="G79" s="24">
        <v>12658.01</v>
      </c>
      <c r="H79" s="24">
        <v>0.3</v>
      </c>
      <c r="I79" s="31"/>
      <c r="J79" s="31"/>
      <c r="K79" s="35"/>
    </row>
    <row r="80" spans="2:11" x14ac:dyDescent="0.35">
      <c r="B80" s="8" t="s">
        <v>1002</v>
      </c>
      <c r="C80" s="60" t="s">
        <v>1003</v>
      </c>
      <c r="D80" s="54" t="s">
        <v>1004</v>
      </c>
      <c r="E80" s="6" t="s">
        <v>170</v>
      </c>
      <c r="F80" s="19">
        <v>165500</v>
      </c>
      <c r="G80" s="24">
        <v>12638.41</v>
      </c>
      <c r="H80" s="24">
        <v>0.28999999999999998</v>
      </c>
      <c r="I80" s="31"/>
      <c r="J80" s="31"/>
      <c r="K80" s="35"/>
    </row>
    <row r="81" spans="2:11" x14ac:dyDescent="0.35">
      <c r="B81" s="8" t="s">
        <v>2330</v>
      </c>
      <c r="C81" s="60" t="s">
        <v>2331</v>
      </c>
      <c r="D81" s="54" t="s">
        <v>2332</v>
      </c>
      <c r="E81" s="6" t="s">
        <v>515</v>
      </c>
      <c r="F81" s="19">
        <v>1605600</v>
      </c>
      <c r="G81" s="24">
        <v>12443.4</v>
      </c>
      <c r="H81" s="24">
        <v>0.28999999999999998</v>
      </c>
      <c r="I81" s="31"/>
      <c r="J81" s="31"/>
      <c r="K81" s="35"/>
    </row>
    <row r="82" spans="2:11" x14ac:dyDescent="0.35">
      <c r="B82" s="8" t="s">
        <v>1049</v>
      </c>
      <c r="C82" s="60" t="s">
        <v>1050</v>
      </c>
      <c r="D82" s="54" t="s">
        <v>1051</v>
      </c>
      <c r="E82" s="6" t="s">
        <v>184</v>
      </c>
      <c r="F82" s="19">
        <v>2701250</v>
      </c>
      <c r="G82" s="24">
        <v>11926.02</v>
      </c>
      <c r="H82" s="24">
        <v>0.28000000000000003</v>
      </c>
      <c r="I82" s="31"/>
      <c r="J82" s="31"/>
      <c r="K82" s="35"/>
    </row>
    <row r="83" spans="2:11" x14ac:dyDescent="0.35">
      <c r="B83" s="8" t="s">
        <v>504</v>
      </c>
      <c r="C83" s="60" t="s">
        <v>505</v>
      </c>
      <c r="D83" s="54" t="s">
        <v>506</v>
      </c>
      <c r="E83" s="6" t="s">
        <v>111</v>
      </c>
      <c r="F83" s="19">
        <v>72250</v>
      </c>
      <c r="G83" s="24">
        <v>11154.68</v>
      </c>
      <c r="H83" s="24">
        <v>0.26</v>
      </c>
      <c r="I83" s="31"/>
      <c r="J83" s="31"/>
      <c r="K83" s="35"/>
    </row>
    <row r="84" spans="2:11" x14ac:dyDescent="0.35">
      <c r="B84" s="8" t="s">
        <v>2333</v>
      </c>
      <c r="C84" s="60" t="s">
        <v>2334</v>
      </c>
      <c r="D84" s="54" t="s">
        <v>2335</v>
      </c>
      <c r="E84" s="6" t="s">
        <v>515</v>
      </c>
      <c r="F84" s="19">
        <v>2422975</v>
      </c>
      <c r="G84" s="24">
        <v>11132.36</v>
      </c>
      <c r="H84" s="24">
        <v>0.26</v>
      </c>
      <c r="I84" s="31"/>
      <c r="J84" s="31"/>
      <c r="K84" s="35"/>
    </row>
    <row r="85" spans="2:11" x14ac:dyDescent="0.35">
      <c r="B85" s="8" t="s">
        <v>1061</v>
      </c>
      <c r="C85" s="60" t="s">
        <v>1062</v>
      </c>
      <c r="D85" s="54" t="s">
        <v>1063</v>
      </c>
      <c r="E85" s="6" t="s">
        <v>250</v>
      </c>
      <c r="F85" s="19">
        <v>836400</v>
      </c>
      <c r="G85" s="24">
        <v>11087.32</v>
      </c>
      <c r="H85" s="24">
        <v>0.26</v>
      </c>
      <c r="I85" s="31"/>
      <c r="J85" s="31"/>
      <c r="K85" s="35"/>
    </row>
    <row r="86" spans="2:11" x14ac:dyDescent="0.35">
      <c r="B86" s="8" t="s">
        <v>2336</v>
      </c>
      <c r="C86" s="60" t="s">
        <v>2337</v>
      </c>
      <c r="D86" s="54" t="s">
        <v>2338</v>
      </c>
      <c r="E86" s="6" t="s">
        <v>131</v>
      </c>
      <c r="F86" s="19">
        <v>3060000</v>
      </c>
      <c r="G86" s="24">
        <v>11032.83</v>
      </c>
      <c r="H86" s="24">
        <v>0.26</v>
      </c>
      <c r="I86" s="31"/>
      <c r="J86" s="31"/>
      <c r="K86" s="35"/>
    </row>
    <row r="87" spans="2:11" x14ac:dyDescent="0.35">
      <c r="B87" s="8" t="s">
        <v>409</v>
      </c>
      <c r="C87" s="60" t="s">
        <v>410</v>
      </c>
      <c r="D87" s="54" t="s">
        <v>411</v>
      </c>
      <c r="E87" s="6" t="s">
        <v>412</v>
      </c>
      <c r="F87" s="19">
        <v>3676500</v>
      </c>
      <c r="G87" s="24">
        <v>11012.96</v>
      </c>
      <c r="H87" s="24">
        <v>0.26</v>
      </c>
      <c r="I87" s="31"/>
      <c r="J87" s="31"/>
      <c r="K87" s="35"/>
    </row>
    <row r="88" spans="2:11" x14ac:dyDescent="0.35">
      <c r="B88" s="8" t="s">
        <v>264</v>
      </c>
      <c r="C88" s="60" t="s">
        <v>265</v>
      </c>
      <c r="D88" s="54" t="s">
        <v>266</v>
      </c>
      <c r="E88" s="6" t="s">
        <v>184</v>
      </c>
      <c r="F88" s="19">
        <v>999500</v>
      </c>
      <c r="G88" s="24">
        <v>10665.66</v>
      </c>
      <c r="H88" s="24">
        <v>0.25</v>
      </c>
      <c r="I88" s="31"/>
      <c r="J88" s="31"/>
      <c r="K88" s="35"/>
    </row>
    <row r="89" spans="2:11" x14ac:dyDescent="0.35">
      <c r="B89" s="8" t="s">
        <v>2339</v>
      </c>
      <c r="C89" s="60" t="s">
        <v>2340</v>
      </c>
      <c r="D89" s="54" t="s">
        <v>2341</v>
      </c>
      <c r="E89" s="6" t="s">
        <v>961</v>
      </c>
      <c r="F89" s="19">
        <v>965700</v>
      </c>
      <c r="G89" s="24">
        <v>10582.14</v>
      </c>
      <c r="H89" s="24">
        <v>0.25</v>
      </c>
      <c r="I89" s="31"/>
      <c r="J89" s="31"/>
      <c r="K89" s="35"/>
    </row>
    <row r="90" spans="2:11" x14ac:dyDescent="0.35">
      <c r="B90" s="8" t="s">
        <v>140</v>
      </c>
      <c r="C90" s="60" t="s">
        <v>141</v>
      </c>
      <c r="D90" s="54" t="s">
        <v>142</v>
      </c>
      <c r="E90" s="6" t="s">
        <v>143</v>
      </c>
      <c r="F90" s="19">
        <v>2023900</v>
      </c>
      <c r="G90" s="24">
        <v>10399.81</v>
      </c>
      <c r="H90" s="24">
        <v>0.24</v>
      </c>
      <c r="I90" s="31"/>
      <c r="J90" s="31"/>
      <c r="K90" s="35"/>
    </row>
    <row r="91" spans="2:11" x14ac:dyDescent="0.35">
      <c r="B91" s="8" t="s">
        <v>2342</v>
      </c>
      <c r="C91" s="60" t="s">
        <v>2343</v>
      </c>
      <c r="D91" s="54" t="s">
        <v>2344</v>
      </c>
      <c r="E91" s="6" t="s">
        <v>72</v>
      </c>
      <c r="F91" s="19">
        <v>7142300</v>
      </c>
      <c r="G91" s="24">
        <v>10328.48</v>
      </c>
      <c r="H91" s="24">
        <v>0.24</v>
      </c>
      <c r="I91" s="31"/>
      <c r="J91" s="31"/>
      <c r="K91" s="35"/>
    </row>
    <row r="92" spans="2:11" x14ac:dyDescent="0.35">
      <c r="B92" s="8" t="s">
        <v>2345</v>
      </c>
      <c r="C92" s="60" t="s">
        <v>1564</v>
      </c>
      <c r="D92" s="54" t="s">
        <v>2346</v>
      </c>
      <c r="E92" s="6" t="s">
        <v>44</v>
      </c>
      <c r="F92" s="19">
        <v>14812175</v>
      </c>
      <c r="G92" s="24">
        <v>10315.200000000001</v>
      </c>
      <c r="H92" s="24">
        <v>0.24</v>
      </c>
      <c r="I92" s="31"/>
      <c r="J92" s="31"/>
      <c r="K92" s="35"/>
    </row>
    <row r="93" spans="2:11" x14ac:dyDescent="0.35">
      <c r="B93" s="8" t="s">
        <v>289</v>
      </c>
      <c r="C93" s="60" t="s">
        <v>290</v>
      </c>
      <c r="D93" s="54" t="s">
        <v>291</v>
      </c>
      <c r="E93" s="6" t="s">
        <v>292</v>
      </c>
      <c r="F93" s="19">
        <v>2118575</v>
      </c>
      <c r="G93" s="24">
        <v>9894.7999999999993</v>
      </c>
      <c r="H93" s="24">
        <v>0.23</v>
      </c>
      <c r="I93" s="31"/>
      <c r="J93" s="31"/>
      <c r="K93" s="35"/>
    </row>
    <row r="94" spans="2:11" x14ac:dyDescent="0.35">
      <c r="B94" s="8" t="s">
        <v>299</v>
      </c>
      <c r="C94" s="60" t="s">
        <v>300</v>
      </c>
      <c r="D94" s="54" t="s">
        <v>301</v>
      </c>
      <c r="E94" s="6" t="s">
        <v>302</v>
      </c>
      <c r="F94" s="19">
        <v>591850</v>
      </c>
      <c r="G94" s="24">
        <v>9808.73</v>
      </c>
      <c r="H94" s="24">
        <v>0.23</v>
      </c>
      <c r="I94" s="31"/>
      <c r="J94" s="31"/>
      <c r="K94" s="35"/>
    </row>
    <row r="95" spans="2:11" x14ac:dyDescent="0.35">
      <c r="B95" s="8" t="s">
        <v>73</v>
      </c>
      <c r="C95" s="60" t="s">
        <v>74</v>
      </c>
      <c r="D95" s="54" t="s">
        <v>75</v>
      </c>
      <c r="E95" s="6" t="s">
        <v>76</v>
      </c>
      <c r="F95" s="19">
        <v>83500</v>
      </c>
      <c r="G95" s="24">
        <v>9674.31</v>
      </c>
      <c r="H95" s="24">
        <v>0.23</v>
      </c>
      <c r="I95" s="31"/>
      <c r="J95" s="31"/>
      <c r="K95" s="35"/>
    </row>
    <row r="96" spans="2:11" x14ac:dyDescent="0.35">
      <c r="B96" s="8" t="s">
        <v>2347</v>
      </c>
      <c r="C96" s="60" t="s">
        <v>2348</v>
      </c>
      <c r="D96" s="54" t="s">
        <v>2349</v>
      </c>
      <c r="E96" s="6" t="s">
        <v>292</v>
      </c>
      <c r="F96" s="19">
        <v>1888750</v>
      </c>
      <c r="G96" s="24">
        <v>9610.9</v>
      </c>
      <c r="H96" s="24">
        <v>0.22</v>
      </c>
      <c r="I96" s="31"/>
      <c r="J96" s="31"/>
      <c r="K96" s="35"/>
    </row>
    <row r="97" spans="2:11" x14ac:dyDescent="0.35">
      <c r="B97" s="8" t="s">
        <v>958</v>
      </c>
      <c r="C97" s="60" t="s">
        <v>959</v>
      </c>
      <c r="D97" s="54" t="s">
        <v>960</v>
      </c>
      <c r="E97" s="6" t="s">
        <v>961</v>
      </c>
      <c r="F97" s="19">
        <v>562800</v>
      </c>
      <c r="G97" s="24">
        <v>9377.3700000000008</v>
      </c>
      <c r="H97" s="24">
        <v>0.22</v>
      </c>
      <c r="I97" s="31"/>
      <c r="J97" s="31"/>
      <c r="K97" s="35"/>
    </row>
    <row r="98" spans="2:11" x14ac:dyDescent="0.35">
      <c r="B98" s="8" t="s">
        <v>483</v>
      </c>
      <c r="C98" s="60" t="s">
        <v>484</v>
      </c>
      <c r="D98" s="54" t="s">
        <v>485</v>
      </c>
      <c r="E98" s="6" t="s">
        <v>72</v>
      </c>
      <c r="F98" s="19">
        <v>532500</v>
      </c>
      <c r="G98" s="24">
        <v>9303.84</v>
      </c>
      <c r="H98" s="24">
        <v>0.22</v>
      </c>
      <c r="I98" s="31"/>
      <c r="J98" s="31"/>
      <c r="K98" s="35"/>
    </row>
    <row r="99" spans="2:11" x14ac:dyDescent="0.35">
      <c r="B99" s="8" t="s">
        <v>2350</v>
      </c>
      <c r="C99" s="60" t="s">
        <v>1372</v>
      </c>
      <c r="D99" s="54" t="s">
        <v>2351</v>
      </c>
      <c r="E99" s="6" t="s">
        <v>72</v>
      </c>
      <c r="F99" s="19">
        <v>886600</v>
      </c>
      <c r="G99" s="24">
        <v>9270.73</v>
      </c>
      <c r="H99" s="24">
        <v>0.22</v>
      </c>
      <c r="I99" s="31"/>
      <c r="J99" s="31"/>
      <c r="K99" s="35"/>
    </row>
    <row r="100" spans="2:11" x14ac:dyDescent="0.35">
      <c r="B100" s="8" t="s">
        <v>2352</v>
      </c>
      <c r="C100" s="60" t="s">
        <v>2353</v>
      </c>
      <c r="D100" s="54" t="s">
        <v>2354</v>
      </c>
      <c r="E100" s="6" t="s">
        <v>98</v>
      </c>
      <c r="F100" s="19">
        <v>9100375</v>
      </c>
      <c r="G100" s="24">
        <v>9186.83</v>
      </c>
      <c r="H100" s="24">
        <v>0.21</v>
      </c>
      <c r="I100" s="31"/>
      <c r="J100" s="31"/>
      <c r="K100" s="35"/>
    </row>
    <row r="101" spans="2:11" x14ac:dyDescent="0.35">
      <c r="B101" s="8" t="s">
        <v>267</v>
      </c>
      <c r="C101" s="60" t="s">
        <v>268</v>
      </c>
      <c r="D101" s="54" t="s">
        <v>269</v>
      </c>
      <c r="E101" s="6" t="s">
        <v>270</v>
      </c>
      <c r="F101" s="19">
        <v>395400</v>
      </c>
      <c r="G101" s="24">
        <v>8900.06</v>
      </c>
      <c r="H101" s="24">
        <v>0.21</v>
      </c>
      <c r="I101" s="31"/>
      <c r="J101" s="31"/>
      <c r="K101" s="35"/>
    </row>
    <row r="102" spans="2:11" x14ac:dyDescent="0.35">
      <c r="B102" s="8" t="s">
        <v>286</v>
      </c>
      <c r="C102" s="60" t="s">
        <v>287</v>
      </c>
      <c r="D102" s="54" t="s">
        <v>288</v>
      </c>
      <c r="E102" s="6" t="s">
        <v>88</v>
      </c>
      <c r="F102" s="19">
        <v>2304450</v>
      </c>
      <c r="G102" s="24">
        <v>8631.32</v>
      </c>
      <c r="H102" s="24">
        <v>0.2</v>
      </c>
      <c r="I102" s="31"/>
      <c r="J102" s="31"/>
      <c r="K102" s="35"/>
    </row>
    <row r="103" spans="2:11" x14ac:dyDescent="0.35">
      <c r="B103" s="8" t="s">
        <v>1083</v>
      </c>
      <c r="C103" s="60" t="s">
        <v>1084</v>
      </c>
      <c r="D103" s="54" t="s">
        <v>1085</v>
      </c>
      <c r="E103" s="6" t="s">
        <v>65</v>
      </c>
      <c r="F103" s="19">
        <v>168900</v>
      </c>
      <c r="G103" s="24">
        <v>8612.2099999999991</v>
      </c>
      <c r="H103" s="24">
        <v>0.2</v>
      </c>
      <c r="I103" s="31"/>
      <c r="J103" s="31"/>
      <c r="K103" s="35"/>
    </row>
    <row r="104" spans="2:11" x14ac:dyDescent="0.35">
      <c r="B104" s="8" t="s">
        <v>1055</v>
      </c>
      <c r="C104" s="60" t="s">
        <v>1056</v>
      </c>
      <c r="D104" s="54" t="s">
        <v>1057</v>
      </c>
      <c r="E104" s="6" t="s">
        <v>88</v>
      </c>
      <c r="F104" s="19">
        <v>5811000</v>
      </c>
      <c r="G104" s="24">
        <v>8266.15</v>
      </c>
      <c r="H104" s="24">
        <v>0.19</v>
      </c>
      <c r="I104" s="31"/>
      <c r="J104" s="31"/>
      <c r="K104" s="35"/>
    </row>
    <row r="105" spans="2:11" x14ac:dyDescent="0.35">
      <c r="B105" s="8" t="s">
        <v>400</v>
      </c>
      <c r="C105" s="60" t="s">
        <v>401</v>
      </c>
      <c r="D105" s="54" t="s">
        <v>402</v>
      </c>
      <c r="E105" s="6" t="s">
        <v>119</v>
      </c>
      <c r="F105" s="19">
        <v>588750</v>
      </c>
      <c r="G105" s="24">
        <v>7710.27</v>
      </c>
      <c r="H105" s="24">
        <v>0.18</v>
      </c>
      <c r="I105" s="31"/>
      <c r="J105" s="31"/>
      <c r="K105" s="35"/>
    </row>
    <row r="106" spans="2:11" x14ac:dyDescent="0.35">
      <c r="B106" s="8" t="s">
        <v>348</v>
      </c>
      <c r="C106" s="60" t="s">
        <v>349</v>
      </c>
      <c r="D106" s="54" t="s">
        <v>350</v>
      </c>
      <c r="E106" s="6" t="s">
        <v>243</v>
      </c>
      <c r="F106" s="19">
        <v>283500</v>
      </c>
      <c r="G106" s="24">
        <v>7690.22</v>
      </c>
      <c r="H106" s="24">
        <v>0.18</v>
      </c>
      <c r="I106" s="31"/>
      <c r="J106" s="31"/>
      <c r="K106" s="35"/>
    </row>
    <row r="107" spans="2:11" x14ac:dyDescent="0.35">
      <c r="B107" s="8" t="s">
        <v>2179</v>
      </c>
      <c r="C107" s="60" t="s">
        <v>1335</v>
      </c>
      <c r="D107" s="54" t="s">
        <v>2180</v>
      </c>
      <c r="E107" s="6" t="s">
        <v>88</v>
      </c>
      <c r="F107" s="19">
        <v>2486525</v>
      </c>
      <c r="G107" s="24">
        <v>7470.76</v>
      </c>
      <c r="H107" s="24">
        <v>0.17</v>
      </c>
      <c r="I107" s="31"/>
      <c r="J107" s="31"/>
      <c r="K107" s="35"/>
    </row>
    <row r="108" spans="2:11" x14ac:dyDescent="0.35">
      <c r="B108" s="8" t="s">
        <v>1142</v>
      </c>
      <c r="C108" s="60" t="s">
        <v>1143</v>
      </c>
      <c r="D108" s="54" t="s">
        <v>1144</v>
      </c>
      <c r="E108" s="6" t="s">
        <v>221</v>
      </c>
      <c r="F108" s="19">
        <v>2338900</v>
      </c>
      <c r="G108" s="24">
        <v>7445.89</v>
      </c>
      <c r="H108" s="24">
        <v>0.17</v>
      </c>
      <c r="I108" s="31"/>
      <c r="J108" s="31"/>
      <c r="K108" s="35"/>
    </row>
    <row r="109" spans="2:11" x14ac:dyDescent="0.35">
      <c r="B109" s="8" t="s">
        <v>144</v>
      </c>
      <c r="C109" s="60" t="s">
        <v>145</v>
      </c>
      <c r="D109" s="54" t="s">
        <v>146</v>
      </c>
      <c r="E109" s="6" t="s">
        <v>131</v>
      </c>
      <c r="F109" s="19">
        <v>1225000</v>
      </c>
      <c r="G109" s="24">
        <v>7438.81</v>
      </c>
      <c r="H109" s="24">
        <v>0.17</v>
      </c>
      <c r="I109" s="31"/>
      <c r="J109" s="31"/>
      <c r="K109" s="35"/>
    </row>
    <row r="110" spans="2:11" x14ac:dyDescent="0.35">
      <c r="B110" s="8" t="s">
        <v>952</v>
      </c>
      <c r="C110" s="60" t="s">
        <v>953</v>
      </c>
      <c r="D110" s="54" t="s">
        <v>954</v>
      </c>
      <c r="E110" s="6" t="s">
        <v>58</v>
      </c>
      <c r="F110" s="19">
        <v>613500</v>
      </c>
      <c r="G110" s="24">
        <v>7336.85</v>
      </c>
      <c r="H110" s="24">
        <v>0.17</v>
      </c>
      <c r="I110" s="31"/>
      <c r="J110" s="31"/>
      <c r="K110" s="35"/>
    </row>
    <row r="111" spans="2:11" x14ac:dyDescent="0.35">
      <c r="B111" s="8" t="s">
        <v>2355</v>
      </c>
      <c r="C111" s="60" t="s">
        <v>2356</v>
      </c>
      <c r="D111" s="54" t="s">
        <v>2357</v>
      </c>
      <c r="E111" s="6" t="s">
        <v>131</v>
      </c>
      <c r="F111" s="19">
        <v>646800</v>
      </c>
      <c r="G111" s="24">
        <v>7195.65</v>
      </c>
      <c r="H111" s="24">
        <v>0.17</v>
      </c>
      <c r="I111" s="31"/>
      <c r="J111" s="31"/>
      <c r="K111" s="35"/>
    </row>
    <row r="112" spans="2:11" x14ac:dyDescent="0.35">
      <c r="B112" s="8" t="s">
        <v>225</v>
      </c>
      <c r="C112" s="60" t="s">
        <v>226</v>
      </c>
      <c r="D112" s="54" t="s">
        <v>227</v>
      </c>
      <c r="E112" s="6" t="s">
        <v>207</v>
      </c>
      <c r="F112" s="19">
        <v>570000</v>
      </c>
      <c r="G112" s="24">
        <v>6971.67</v>
      </c>
      <c r="H112" s="24">
        <v>0.16</v>
      </c>
      <c r="I112" s="31"/>
      <c r="J112" s="31"/>
      <c r="K112" s="35"/>
    </row>
    <row r="113" spans="2:11" x14ac:dyDescent="0.35">
      <c r="B113" s="8" t="s">
        <v>2358</v>
      </c>
      <c r="C113" s="60" t="s">
        <v>639</v>
      </c>
      <c r="D113" s="54" t="s">
        <v>2359</v>
      </c>
      <c r="E113" s="6" t="s">
        <v>131</v>
      </c>
      <c r="F113" s="19">
        <v>19300</v>
      </c>
      <c r="G113" s="24">
        <v>6947.04</v>
      </c>
      <c r="H113" s="24">
        <v>0.16</v>
      </c>
      <c r="I113" s="31"/>
      <c r="J113" s="31"/>
      <c r="K113" s="35"/>
    </row>
    <row r="114" spans="2:11" x14ac:dyDescent="0.35">
      <c r="B114" s="8" t="s">
        <v>2360</v>
      </c>
      <c r="C114" s="60" t="s">
        <v>1531</v>
      </c>
      <c r="D114" s="54" t="s">
        <v>2361</v>
      </c>
      <c r="E114" s="6" t="s">
        <v>44</v>
      </c>
      <c r="F114" s="19">
        <v>738500</v>
      </c>
      <c r="G114" s="24">
        <v>6765.03</v>
      </c>
      <c r="H114" s="24">
        <v>0.16</v>
      </c>
      <c r="I114" s="31"/>
      <c r="J114" s="31"/>
      <c r="K114" s="35"/>
    </row>
    <row r="115" spans="2:11" x14ac:dyDescent="0.35">
      <c r="B115" s="8" t="s">
        <v>583</v>
      </c>
      <c r="C115" s="60" t="s">
        <v>584</v>
      </c>
      <c r="D115" s="54" t="s">
        <v>585</v>
      </c>
      <c r="E115" s="6" t="s">
        <v>292</v>
      </c>
      <c r="F115" s="19">
        <v>155700</v>
      </c>
      <c r="G115" s="24">
        <v>6687.78</v>
      </c>
      <c r="H115" s="24">
        <v>0.16</v>
      </c>
      <c r="I115" s="31"/>
      <c r="J115" s="31"/>
      <c r="K115" s="35"/>
    </row>
    <row r="116" spans="2:11" x14ac:dyDescent="0.35">
      <c r="B116" s="8" t="s">
        <v>596</v>
      </c>
      <c r="C116" s="60" t="s">
        <v>597</v>
      </c>
      <c r="D116" s="54" t="s">
        <v>598</v>
      </c>
      <c r="E116" s="6" t="s">
        <v>221</v>
      </c>
      <c r="F116" s="19">
        <v>1175000</v>
      </c>
      <c r="G116" s="24">
        <v>6593.51</v>
      </c>
      <c r="H116" s="24">
        <v>0.15</v>
      </c>
      <c r="I116" s="31"/>
      <c r="J116" s="31"/>
      <c r="K116" s="35"/>
    </row>
    <row r="117" spans="2:11" x14ac:dyDescent="0.35">
      <c r="B117" s="8" t="s">
        <v>150</v>
      </c>
      <c r="C117" s="60" t="s">
        <v>151</v>
      </c>
      <c r="D117" s="54" t="s">
        <v>152</v>
      </c>
      <c r="E117" s="6" t="s">
        <v>153</v>
      </c>
      <c r="F117" s="19">
        <v>2437500</v>
      </c>
      <c r="G117" s="24">
        <v>6453.53</v>
      </c>
      <c r="H117" s="24">
        <v>0.15</v>
      </c>
      <c r="I117" s="31"/>
      <c r="J117" s="31"/>
      <c r="K117" s="35"/>
    </row>
    <row r="118" spans="2:11" x14ac:dyDescent="0.35">
      <c r="B118" s="8" t="s">
        <v>2204</v>
      </c>
      <c r="C118" s="60" t="s">
        <v>2205</v>
      </c>
      <c r="D118" s="54" t="s">
        <v>2206</v>
      </c>
      <c r="E118" s="6" t="s">
        <v>243</v>
      </c>
      <c r="F118" s="19">
        <v>174000</v>
      </c>
      <c r="G118" s="24">
        <v>6334.47</v>
      </c>
      <c r="H118" s="24">
        <v>0.15</v>
      </c>
      <c r="I118" s="31"/>
      <c r="J118" s="31"/>
      <c r="K118" s="35"/>
    </row>
    <row r="119" spans="2:11" x14ac:dyDescent="0.35">
      <c r="B119" s="8" t="s">
        <v>214</v>
      </c>
      <c r="C119" s="60" t="s">
        <v>215</v>
      </c>
      <c r="D119" s="54" t="s">
        <v>216</v>
      </c>
      <c r="E119" s="6" t="s">
        <v>217</v>
      </c>
      <c r="F119" s="19">
        <v>3905000</v>
      </c>
      <c r="G119" s="24">
        <v>6329.61</v>
      </c>
      <c r="H119" s="24">
        <v>0.15</v>
      </c>
      <c r="I119" s="31"/>
      <c r="J119" s="31"/>
      <c r="K119" s="35"/>
    </row>
    <row r="120" spans="2:11" x14ac:dyDescent="0.35">
      <c r="B120" s="8" t="s">
        <v>244</v>
      </c>
      <c r="C120" s="60" t="s">
        <v>245</v>
      </c>
      <c r="D120" s="54" t="s">
        <v>246</v>
      </c>
      <c r="E120" s="6" t="s">
        <v>119</v>
      </c>
      <c r="F120" s="19">
        <v>1735000</v>
      </c>
      <c r="G120" s="24">
        <v>6239.93</v>
      </c>
      <c r="H120" s="24">
        <v>0.15</v>
      </c>
      <c r="I120" s="31"/>
      <c r="J120" s="31"/>
      <c r="K120" s="35"/>
    </row>
    <row r="121" spans="2:11" x14ac:dyDescent="0.35">
      <c r="B121" s="8" t="s">
        <v>529</v>
      </c>
      <c r="C121" s="60" t="s">
        <v>530</v>
      </c>
      <c r="D121" s="54" t="s">
        <v>531</v>
      </c>
      <c r="E121" s="6" t="s">
        <v>131</v>
      </c>
      <c r="F121" s="19">
        <v>5079900</v>
      </c>
      <c r="G121" s="24">
        <v>6157.35</v>
      </c>
      <c r="H121" s="24">
        <v>0.14000000000000001</v>
      </c>
      <c r="I121" s="31"/>
      <c r="J121" s="31"/>
      <c r="K121" s="35"/>
    </row>
    <row r="122" spans="2:11" x14ac:dyDescent="0.35">
      <c r="B122" s="8" t="s">
        <v>413</v>
      </c>
      <c r="C122" s="60" t="s">
        <v>414</v>
      </c>
      <c r="D122" s="54" t="s">
        <v>415</v>
      </c>
      <c r="E122" s="6" t="s">
        <v>375</v>
      </c>
      <c r="F122" s="19">
        <v>3579200</v>
      </c>
      <c r="G122" s="24">
        <v>5842.33</v>
      </c>
      <c r="H122" s="24">
        <v>0.14000000000000001</v>
      </c>
      <c r="I122" s="31"/>
      <c r="J122" s="31"/>
      <c r="K122" s="35"/>
    </row>
    <row r="123" spans="2:11" x14ac:dyDescent="0.35">
      <c r="B123" s="8" t="s">
        <v>1070</v>
      </c>
      <c r="C123" s="60" t="s">
        <v>1071</v>
      </c>
      <c r="D123" s="54" t="s">
        <v>1072</v>
      </c>
      <c r="E123" s="6" t="s">
        <v>455</v>
      </c>
      <c r="F123" s="19">
        <v>873975</v>
      </c>
      <c r="G123" s="24">
        <v>5609.61</v>
      </c>
      <c r="H123" s="24">
        <v>0.13</v>
      </c>
      <c r="I123" s="31"/>
      <c r="J123" s="31"/>
      <c r="K123" s="35"/>
    </row>
    <row r="124" spans="2:11" x14ac:dyDescent="0.35">
      <c r="B124" s="8" t="s">
        <v>2362</v>
      </c>
      <c r="C124" s="60" t="s">
        <v>2363</v>
      </c>
      <c r="D124" s="54" t="s">
        <v>2364</v>
      </c>
      <c r="E124" s="6" t="s">
        <v>54</v>
      </c>
      <c r="F124" s="19">
        <v>6097000</v>
      </c>
      <c r="G124" s="24">
        <v>5587.9</v>
      </c>
      <c r="H124" s="24">
        <v>0.13</v>
      </c>
      <c r="I124" s="31"/>
      <c r="J124" s="31"/>
      <c r="K124" s="35"/>
    </row>
    <row r="125" spans="2:11" x14ac:dyDescent="0.35">
      <c r="B125" s="8" t="s">
        <v>2365</v>
      </c>
      <c r="C125" s="60" t="s">
        <v>2366</v>
      </c>
      <c r="D125" s="54" t="s">
        <v>2367</v>
      </c>
      <c r="E125" s="6" t="s">
        <v>119</v>
      </c>
      <c r="F125" s="19">
        <v>612900</v>
      </c>
      <c r="G125" s="24">
        <v>5466.46</v>
      </c>
      <c r="H125" s="24">
        <v>0.13</v>
      </c>
      <c r="I125" s="31"/>
      <c r="J125" s="31"/>
      <c r="K125" s="35"/>
    </row>
    <row r="126" spans="2:11" x14ac:dyDescent="0.35">
      <c r="B126" s="8" t="s">
        <v>1008</v>
      </c>
      <c r="C126" s="60" t="s">
        <v>1009</v>
      </c>
      <c r="D126" s="54" t="s">
        <v>1010</v>
      </c>
      <c r="E126" s="6" t="s">
        <v>170</v>
      </c>
      <c r="F126" s="19">
        <v>579700</v>
      </c>
      <c r="G126" s="24">
        <v>5350.34</v>
      </c>
      <c r="H126" s="24">
        <v>0.12</v>
      </c>
      <c r="I126" s="31"/>
      <c r="J126" s="31"/>
      <c r="K126" s="35"/>
    </row>
    <row r="127" spans="2:11" x14ac:dyDescent="0.35">
      <c r="B127" s="8" t="s">
        <v>120</v>
      </c>
      <c r="C127" s="60" t="s">
        <v>121</v>
      </c>
      <c r="D127" s="54" t="s">
        <v>122</v>
      </c>
      <c r="E127" s="6" t="s">
        <v>123</v>
      </c>
      <c r="F127" s="19">
        <v>93125</v>
      </c>
      <c r="G127" s="24">
        <v>5332.34</v>
      </c>
      <c r="H127" s="24">
        <v>0.12</v>
      </c>
      <c r="I127" s="31"/>
      <c r="J127" s="31"/>
      <c r="K127" s="35"/>
    </row>
    <row r="128" spans="2:11" x14ac:dyDescent="0.35">
      <c r="B128" s="8" t="s">
        <v>926</v>
      </c>
      <c r="C128" s="60" t="s">
        <v>927</v>
      </c>
      <c r="D128" s="54" t="s">
        <v>928</v>
      </c>
      <c r="E128" s="6" t="s">
        <v>123</v>
      </c>
      <c r="F128" s="19">
        <v>363500</v>
      </c>
      <c r="G128" s="24">
        <v>5302.01</v>
      </c>
      <c r="H128" s="24">
        <v>0.12</v>
      </c>
      <c r="I128" s="31"/>
      <c r="J128" s="31"/>
      <c r="K128" s="35"/>
    </row>
    <row r="129" spans="2:11" x14ac:dyDescent="0.35">
      <c r="B129" s="8" t="s">
        <v>2368</v>
      </c>
      <c r="C129" s="60" t="s">
        <v>2369</v>
      </c>
      <c r="D129" s="54" t="s">
        <v>2370</v>
      </c>
      <c r="E129" s="6" t="s">
        <v>111</v>
      </c>
      <c r="F129" s="19">
        <v>207800</v>
      </c>
      <c r="G129" s="24">
        <v>5233.6499999999996</v>
      </c>
      <c r="H129" s="24">
        <v>0.12</v>
      </c>
      <c r="I129" s="31"/>
      <c r="J129" s="31"/>
      <c r="K129" s="35"/>
    </row>
    <row r="130" spans="2:11" x14ac:dyDescent="0.35">
      <c r="B130" s="8" t="s">
        <v>2371</v>
      </c>
      <c r="C130" s="60" t="s">
        <v>2372</v>
      </c>
      <c r="D130" s="54" t="s">
        <v>2373</v>
      </c>
      <c r="E130" s="6" t="s">
        <v>115</v>
      </c>
      <c r="F130" s="19">
        <v>254800</v>
      </c>
      <c r="G130" s="24">
        <v>4853.9399999999996</v>
      </c>
      <c r="H130" s="24">
        <v>0.11</v>
      </c>
      <c r="I130" s="31"/>
      <c r="J130" s="31"/>
      <c r="K130" s="35"/>
    </row>
    <row r="131" spans="2:11" x14ac:dyDescent="0.35">
      <c r="B131" s="8" t="s">
        <v>2374</v>
      </c>
      <c r="C131" s="60" t="s">
        <v>2375</v>
      </c>
      <c r="D131" s="54" t="s">
        <v>2376</v>
      </c>
      <c r="E131" s="6" t="s">
        <v>98</v>
      </c>
      <c r="F131" s="19">
        <v>575450</v>
      </c>
      <c r="G131" s="24">
        <v>4680.42</v>
      </c>
      <c r="H131" s="24">
        <v>0.11</v>
      </c>
      <c r="I131" s="31"/>
      <c r="J131" s="31"/>
      <c r="K131" s="35"/>
    </row>
    <row r="132" spans="2:11" x14ac:dyDescent="0.35">
      <c r="B132" s="8" t="s">
        <v>55</v>
      </c>
      <c r="C132" s="60" t="s">
        <v>56</v>
      </c>
      <c r="D132" s="54" t="s">
        <v>57</v>
      </c>
      <c r="E132" s="6" t="s">
        <v>58</v>
      </c>
      <c r="F132" s="19">
        <v>393600</v>
      </c>
      <c r="G132" s="24">
        <v>4651.5600000000004</v>
      </c>
      <c r="H132" s="24">
        <v>0.11</v>
      </c>
      <c r="I132" s="31"/>
      <c r="J132" s="31"/>
      <c r="K132" s="35"/>
    </row>
    <row r="133" spans="2:11" x14ac:dyDescent="0.35">
      <c r="B133" s="8" t="s">
        <v>911</v>
      </c>
      <c r="C133" s="60" t="s">
        <v>912</v>
      </c>
      <c r="D133" s="54" t="s">
        <v>913</v>
      </c>
      <c r="E133" s="6" t="s">
        <v>153</v>
      </c>
      <c r="F133" s="19">
        <v>109200</v>
      </c>
      <c r="G133" s="24">
        <v>4525.8999999999996</v>
      </c>
      <c r="H133" s="24">
        <v>0.11</v>
      </c>
      <c r="I133" s="31"/>
      <c r="J133" s="31"/>
      <c r="K133" s="35"/>
    </row>
    <row r="134" spans="2:11" x14ac:dyDescent="0.35">
      <c r="B134" s="8" t="s">
        <v>586</v>
      </c>
      <c r="C134" s="60" t="s">
        <v>587</v>
      </c>
      <c r="D134" s="54" t="s">
        <v>588</v>
      </c>
      <c r="E134" s="6" t="s">
        <v>589</v>
      </c>
      <c r="F134" s="19">
        <v>892350</v>
      </c>
      <c r="G134" s="24">
        <v>4296.22</v>
      </c>
      <c r="H134" s="24">
        <v>0.1</v>
      </c>
      <c r="I134" s="31"/>
      <c r="J134" s="31"/>
      <c r="K134" s="35"/>
    </row>
    <row r="135" spans="2:11" x14ac:dyDescent="0.35">
      <c r="B135" s="8" t="s">
        <v>283</v>
      </c>
      <c r="C135" s="60" t="s">
        <v>284</v>
      </c>
      <c r="D135" s="54" t="s">
        <v>285</v>
      </c>
      <c r="E135" s="6" t="s">
        <v>119</v>
      </c>
      <c r="F135" s="19">
        <v>179775</v>
      </c>
      <c r="G135" s="24">
        <v>4144.17</v>
      </c>
      <c r="H135" s="24">
        <v>0.1</v>
      </c>
      <c r="I135" s="31"/>
      <c r="J135" s="31"/>
      <c r="K135" s="35"/>
    </row>
    <row r="136" spans="2:11" x14ac:dyDescent="0.35">
      <c r="B136" s="8" t="s">
        <v>1151</v>
      </c>
      <c r="C136" s="60" t="s">
        <v>1152</v>
      </c>
      <c r="D136" s="54" t="s">
        <v>1153</v>
      </c>
      <c r="E136" s="6" t="s">
        <v>143</v>
      </c>
      <c r="F136" s="19">
        <v>217125</v>
      </c>
      <c r="G136" s="24">
        <v>3949.5</v>
      </c>
      <c r="H136" s="24">
        <v>0.09</v>
      </c>
      <c r="I136" s="31"/>
      <c r="J136" s="31"/>
      <c r="K136" s="35"/>
    </row>
    <row r="137" spans="2:11" x14ac:dyDescent="0.35">
      <c r="B137" s="8" t="s">
        <v>2377</v>
      </c>
      <c r="C137" s="60" t="s">
        <v>2378</v>
      </c>
      <c r="D137" s="54" t="s">
        <v>2379</v>
      </c>
      <c r="E137" s="6" t="s">
        <v>115</v>
      </c>
      <c r="F137" s="19">
        <v>80325</v>
      </c>
      <c r="G137" s="24">
        <v>3901.79</v>
      </c>
      <c r="H137" s="24">
        <v>0.09</v>
      </c>
      <c r="I137" s="31"/>
      <c r="J137" s="31"/>
      <c r="K137" s="35"/>
    </row>
    <row r="138" spans="2:11" x14ac:dyDescent="0.35">
      <c r="B138" s="8" t="s">
        <v>2380</v>
      </c>
      <c r="C138" s="60" t="s">
        <v>2381</v>
      </c>
      <c r="D138" s="54" t="s">
        <v>2382</v>
      </c>
      <c r="E138" s="6" t="s">
        <v>135</v>
      </c>
      <c r="F138" s="19">
        <v>270450</v>
      </c>
      <c r="G138" s="24">
        <v>3825.24</v>
      </c>
      <c r="H138" s="24">
        <v>0.09</v>
      </c>
      <c r="I138" s="31"/>
      <c r="J138" s="31"/>
      <c r="K138" s="35"/>
    </row>
    <row r="139" spans="2:11" x14ac:dyDescent="0.35">
      <c r="B139" s="8" t="s">
        <v>154</v>
      </c>
      <c r="C139" s="60" t="s">
        <v>155</v>
      </c>
      <c r="D139" s="54" t="s">
        <v>156</v>
      </c>
      <c r="E139" s="6" t="s">
        <v>135</v>
      </c>
      <c r="F139" s="19">
        <v>202675</v>
      </c>
      <c r="G139" s="24">
        <v>3719.49</v>
      </c>
      <c r="H139" s="24">
        <v>0.09</v>
      </c>
      <c r="I139" s="31"/>
      <c r="J139" s="31"/>
      <c r="K139" s="35"/>
    </row>
    <row r="140" spans="2:11" x14ac:dyDescent="0.35">
      <c r="B140" s="8" t="s">
        <v>2383</v>
      </c>
      <c r="C140" s="60" t="s">
        <v>2384</v>
      </c>
      <c r="D140" s="54" t="s">
        <v>2385</v>
      </c>
      <c r="E140" s="6" t="s">
        <v>58</v>
      </c>
      <c r="F140" s="19">
        <v>156475</v>
      </c>
      <c r="G140" s="24">
        <v>3562.47</v>
      </c>
      <c r="H140" s="24">
        <v>0.08</v>
      </c>
      <c r="I140" s="31"/>
      <c r="J140" s="31"/>
      <c r="K140" s="35"/>
    </row>
    <row r="141" spans="2:11" x14ac:dyDescent="0.35">
      <c r="B141" s="8" t="s">
        <v>2386</v>
      </c>
      <c r="C141" s="60" t="s">
        <v>2387</v>
      </c>
      <c r="D141" s="54" t="s">
        <v>2388</v>
      </c>
      <c r="E141" s="6" t="s">
        <v>98</v>
      </c>
      <c r="F141" s="19">
        <v>10200</v>
      </c>
      <c r="G141" s="24">
        <v>3422.1</v>
      </c>
      <c r="H141" s="24">
        <v>0.08</v>
      </c>
      <c r="I141" s="31"/>
      <c r="J141" s="31"/>
      <c r="K141" s="35"/>
    </row>
    <row r="142" spans="2:11" x14ac:dyDescent="0.35">
      <c r="B142" s="8" t="s">
        <v>2075</v>
      </c>
      <c r="C142" s="60" t="s">
        <v>2076</v>
      </c>
      <c r="D142" s="54" t="s">
        <v>2077</v>
      </c>
      <c r="E142" s="6" t="s">
        <v>143</v>
      </c>
      <c r="F142" s="19">
        <v>186875</v>
      </c>
      <c r="G142" s="24">
        <v>3294.98</v>
      </c>
      <c r="H142" s="24">
        <v>0.08</v>
      </c>
      <c r="I142" s="31"/>
      <c r="J142" s="31"/>
      <c r="K142" s="35"/>
    </row>
    <row r="143" spans="2:11" x14ac:dyDescent="0.35">
      <c r="B143" s="8" t="s">
        <v>351</v>
      </c>
      <c r="C143" s="60" t="s">
        <v>352</v>
      </c>
      <c r="D143" s="54" t="s">
        <v>353</v>
      </c>
      <c r="E143" s="6" t="s">
        <v>44</v>
      </c>
      <c r="F143" s="19">
        <v>2262000</v>
      </c>
      <c r="G143" s="24">
        <v>3163.86</v>
      </c>
      <c r="H143" s="24">
        <v>7.0000000000000007E-2</v>
      </c>
      <c r="I143" s="31"/>
      <c r="J143" s="31"/>
      <c r="K143" s="35"/>
    </row>
    <row r="144" spans="2:11" x14ac:dyDescent="0.35">
      <c r="B144" s="8" t="s">
        <v>2389</v>
      </c>
      <c r="C144" s="60" t="s">
        <v>1787</v>
      </c>
      <c r="D144" s="54" t="s">
        <v>2390</v>
      </c>
      <c r="E144" s="6" t="s">
        <v>44</v>
      </c>
      <c r="F144" s="19">
        <v>297000</v>
      </c>
      <c r="G144" s="24">
        <v>3017.37</v>
      </c>
      <c r="H144" s="24">
        <v>7.0000000000000007E-2</v>
      </c>
      <c r="I144" s="31"/>
      <c r="J144" s="31"/>
      <c r="K144" s="35"/>
    </row>
    <row r="145" spans="2:11" x14ac:dyDescent="0.35">
      <c r="B145" s="8" t="s">
        <v>471</v>
      </c>
      <c r="C145" s="60" t="s">
        <v>472</v>
      </c>
      <c r="D145" s="54" t="s">
        <v>473</v>
      </c>
      <c r="E145" s="6" t="s">
        <v>65</v>
      </c>
      <c r="F145" s="19">
        <v>803200</v>
      </c>
      <c r="G145" s="24">
        <v>2743.33</v>
      </c>
      <c r="H145" s="24">
        <v>0.06</v>
      </c>
      <c r="I145" s="31"/>
      <c r="J145" s="31"/>
      <c r="K145" s="35"/>
    </row>
    <row r="146" spans="2:11" x14ac:dyDescent="0.35">
      <c r="B146" s="8" t="s">
        <v>611</v>
      </c>
      <c r="C146" s="60" t="s">
        <v>612</v>
      </c>
      <c r="D146" s="54" t="s">
        <v>613</v>
      </c>
      <c r="E146" s="6" t="s">
        <v>170</v>
      </c>
      <c r="F146" s="19">
        <v>274050</v>
      </c>
      <c r="G146" s="24">
        <v>2721.45</v>
      </c>
      <c r="H146" s="24">
        <v>0.06</v>
      </c>
      <c r="I146" s="31"/>
      <c r="J146" s="31"/>
      <c r="K146" s="35"/>
    </row>
    <row r="147" spans="2:11" x14ac:dyDescent="0.35">
      <c r="B147" s="8" t="s">
        <v>449</v>
      </c>
      <c r="C147" s="60" t="s">
        <v>450</v>
      </c>
      <c r="D147" s="54" t="s">
        <v>451</v>
      </c>
      <c r="E147" s="6" t="s">
        <v>72</v>
      </c>
      <c r="F147" s="19">
        <v>79475</v>
      </c>
      <c r="G147" s="24">
        <v>2721.38</v>
      </c>
      <c r="H147" s="24">
        <v>0.06</v>
      </c>
      <c r="I147" s="31"/>
      <c r="J147" s="31"/>
      <c r="K147" s="35"/>
    </row>
    <row r="148" spans="2:11" x14ac:dyDescent="0.35">
      <c r="B148" s="8" t="s">
        <v>2391</v>
      </c>
      <c r="C148" s="60" t="s">
        <v>2392</v>
      </c>
      <c r="D148" s="54" t="s">
        <v>2393</v>
      </c>
      <c r="E148" s="6" t="s">
        <v>84</v>
      </c>
      <c r="F148" s="19">
        <v>23800</v>
      </c>
      <c r="G148" s="24">
        <v>2657.63</v>
      </c>
      <c r="H148" s="24">
        <v>0.06</v>
      </c>
      <c r="I148" s="31"/>
      <c r="J148" s="31"/>
      <c r="K148" s="35"/>
    </row>
    <row r="149" spans="2:11" x14ac:dyDescent="0.35">
      <c r="B149" s="8" t="s">
        <v>2394</v>
      </c>
      <c r="C149" s="60" t="s">
        <v>2395</v>
      </c>
      <c r="D149" s="54" t="s">
        <v>2396</v>
      </c>
      <c r="E149" s="6" t="s">
        <v>243</v>
      </c>
      <c r="F149" s="19">
        <v>242500</v>
      </c>
      <c r="G149" s="24">
        <v>2509.0300000000002</v>
      </c>
      <c r="H149" s="24">
        <v>0.06</v>
      </c>
      <c r="I149" s="31"/>
      <c r="J149" s="31"/>
      <c r="K149" s="35"/>
    </row>
    <row r="150" spans="2:11" x14ac:dyDescent="0.35">
      <c r="B150" s="8" t="s">
        <v>2397</v>
      </c>
      <c r="C150" s="60" t="s">
        <v>2398</v>
      </c>
      <c r="D150" s="54" t="s">
        <v>2399</v>
      </c>
      <c r="E150" s="6" t="s">
        <v>72</v>
      </c>
      <c r="F150" s="19">
        <v>23850</v>
      </c>
      <c r="G150" s="24">
        <v>2448.6799999999998</v>
      </c>
      <c r="H150" s="24">
        <v>0.06</v>
      </c>
      <c r="I150" s="31"/>
      <c r="J150" s="31"/>
      <c r="K150" s="35"/>
    </row>
    <row r="151" spans="2:11" x14ac:dyDescent="0.35">
      <c r="B151" s="8" t="s">
        <v>456</v>
      </c>
      <c r="C151" s="60" t="s">
        <v>457</v>
      </c>
      <c r="D151" s="54" t="s">
        <v>458</v>
      </c>
      <c r="E151" s="6" t="s">
        <v>115</v>
      </c>
      <c r="F151" s="19">
        <v>44000</v>
      </c>
      <c r="G151" s="24">
        <v>2317.2199999999998</v>
      </c>
      <c r="H151" s="24">
        <v>0.05</v>
      </c>
      <c r="I151" s="31"/>
      <c r="J151" s="31"/>
      <c r="K151" s="35"/>
    </row>
    <row r="152" spans="2:11" x14ac:dyDescent="0.35">
      <c r="B152" s="8" t="s">
        <v>2063</v>
      </c>
      <c r="C152" s="60" t="s">
        <v>2064</v>
      </c>
      <c r="D152" s="54" t="s">
        <v>2065</v>
      </c>
      <c r="E152" s="6" t="s">
        <v>115</v>
      </c>
      <c r="F152" s="19">
        <v>59500</v>
      </c>
      <c r="G152" s="24">
        <v>2155.4499999999998</v>
      </c>
      <c r="H152" s="24">
        <v>0.05</v>
      </c>
      <c r="I152" s="31"/>
      <c r="J152" s="31"/>
      <c r="K152" s="35"/>
    </row>
    <row r="153" spans="2:11" x14ac:dyDescent="0.35">
      <c r="B153" s="8" t="s">
        <v>459</v>
      </c>
      <c r="C153" s="60" t="s">
        <v>460</v>
      </c>
      <c r="D153" s="54" t="s">
        <v>461</v>
      </c>
      <c r="E153" s="6" t="s">
        <v>153</v>
      </c>
      <c r="F153" s="19">
        <v>761800</v>
      </c>
      <c r="G153" s="24">
        <v>2059.15</v>
      </c>
      <c r="H153" s="24">
        <v>0.05</v>
      </c>
      <c r="I153" s="31"/>
      <c r="J153" s="31"/>
      <c r="K153" s="35"/>
    </row>
    <row r="154" spans="2:11" x14ac:dyDescent="0.35">
      <c r="B154" s="8" t="s">
        <v>164</v>
      </c>
      <c r="C154" s="60" t="s">
        <v>165</v>
      </c>
      <c r="D154" s="54" t="s">
        <v>166</v>
      </c>
      <c r="E154" s="6" t="s">
        <v>119</v>
      </c>
      <c r="F154" s="19">
        <v>87750</v>
      </c>
      <c r="G154" s="24">
        <v>1971.48</v>
      </c>
      <c r="H154" s="24">
        <v>0.05</v>
      </c>
      <c r="I154" s="31"/>
      <c r="J154" s="31"/>
      <c r="K154" s="35"/>
    </row>
    <row r="155" spans="2:11" x14ac:dyDescent="0.35">
      <c r="B155" s="8" t="s">
        <v>2400</v>
      </c>
      <c r="C155" s="60" t="s">
        <v>2401</v>
      </c>
      <c r="D155" s="54" t="s">
        <v>2402</v>
      </c>
      <c r="E155" s="6" t="s">
        <v>84</v>
      </c>
      <c r="F155" s="19">
        <v>23600</v>
      </c>
      <c r="G155" s="24">
        <v>1893.66</v>
      </c>
      <c r="H155" s="24">
        <v>0.04</v>
      </c>
      <c r="I155" s="31"/>
      <c r="J155" s="31"/>
      <c r="K155" s="35"/>
    </row>
    <row r="156" spans="2:11" x14ac:dyDescent="0.35">
      <c r="B156" s="8" t="s">
        <v>574</v>
      </c>
      <c r="C156" s="60" t="s">
        <v>575</v>
      </c>
      <c r="D156" s="54" t="s">
        <v>576</v>
      </c>
      <c r="E156" s="6" t="s">
        <v>221</v>
      </c>
      <c r="F156" s="19">
        <v>734850</v>
      </c>
      <c r="G156" s="24">
        <v>1630.26</v>
      </c>
      <c r="H156" s="24">
        <v>0.04</v>
      </c>
      <c r="I156" s="31"/>
      <c r="J156" s="31"/>
      <c r="K156" s="35"/>
    </row>
    <row r="157" spans="2:11" x14ac:dyDescent="0.35">
      <c r="B157" s="8" t="s">
        <v>962</v>
      </c>
      <c r="C157" s="60" t="s">
        <v>963</v>
      </c>
      <c r="D157" s="54" t="s">
        <v>964</v>
      </c>
      <c r="E157" s="6" t="s">
        <v>153</v>
      </c>
      <c r="F157" s="19">
        <v>150375</v>
      </c>
      <c r="G157" s="24">
        <v>1462.92</v>
      </c>
      <c r="H157" s="24">
        <v>0.03</v>
      </c>
      <c r="I157" s="31"/>
      <c r="J157" s="31"/>
      <c r="K157" s="35"/>
    </row>
    <row r="158" spans="2:11" x14ac:dyDescent="0.35">
      <c r="B158" s="8" t="s">
        <v>376</v>
      </c>
      <c r="C158" s="60" t="s">
        <v>377</v>
      </c>
      <c r="D158" s="54" t="s">
        <v>378</v>
      </c>
      <c r="E158" s="6" t="s">
        <v>58</v>
      </c>
      <c r="F158" s="19">
        <v>26700</v>
      </c>
      <c r="G158" s="24">
        <v>1281.5999999999999</v>
      </c>
      <c r="H158" s="24">
        <v>0.03</v>
      </c>
      <c r="I158" s="31"/>
      <c r="J158" s="31"/>
      <c r="K158" s="35"/>
    </row>
    <row r="159" spans="2:11" x14ac:dyDescent="0.35">
      <c r="B159" s="8" t="s">
        <v>2403</v>
      </c>
      <c r="C159" s="60" t="s">
        <v>2404</v>
      </c>
      <c r="D159" s="54" t="s">
        <v>2405</v>
      </c>
      <c r="E159" s="6" t="s">
        <v>177</v>
      </c>
      <c r="F159" s="19">
        <v>43600</v>
      </c>
      <c r="G159" s="24">
        <v>1191.68</v>
      </c>
      <c r="H159" s="24">
        <v>0.03</v>
      </c>
      <c r="I159" s="31"/>
      <c r="J159" s="31"/>
      <c r="K159" s="35"/>
    </row>
    <row r="160" spans="2:11" x14ac:dyDescent="0.35">
      <c r="B160" s="8" t="s">
        <v>2096</v>
      </c>
      <c r="C160" s="60" t="s">
        <v>2097</v>
      </c>
      <c r="D160" s="54" t="s">
        <v>2098</v>
      </c>
      <c r="E160" s="6" t="s">
        <v>455</v>
      </c>
      <c r="F160" s="19">
        <v>37625</v>
      </c>
      <c r="G160" s="24">
        <v>1149.3699999999999</v>
      </c>
      <c r="H160" s="24">
        <v>0.03</v>
      </c>
      <c r="I160" s="31"/>
      <c r="J160" s="31"/>
      <c r="K160" s="35"/>
    </row>
    <row r="161" spans="2:11" x14ac:dyDescent="0.35">
      <c r="B161" s="8" t="s">
        <v>157</v>
      </c>
      <c r="C161" s="60" t="s">
        <v>158</v>
      </c>
      <c r="D161" s="54" t="s">
        <v>159</v>
      </c>
      <c r="E161" s="6" t="s">
        <v>84</v>
      </c>
      <c r="F161" s="19">
        <v>70125</v>
      </c>
      <c r="G161" s="24">
        <v>1003.07</v>
      </c>
      <c r="H161" s="24">
        <v>0.02</v>
      </c>
      <c r="I161" s="31"/>
      <c r="J161" s="31"/>
      <c r="K161" s="35"/>
    </row>
    <row r="162" spans="2:11" x14ac:dyDescent="0.35">
      <c r="B162" s="8" t="s">
        <v>2121</v>
      </c>
      <c r="C162" s="60" t="s">
        <v>2122</v>
      </c>
      <c r="D162" s="54" t="s">
        <v>2123</v>
      </c>
      <c r="E162" s="6" t="s">
        <v>412</v>
      </c>
      <c r="F162" s="19">
        <v>186200</v>
      </c>
      <c r="G162" s="24">
        <v>913.87</v>
      </c>
      <c r="H162" s="24">
        <v>0.02</v>
      </c>
      <c r="I162" s="31"/>
      <c r="J162" s="31"/>
      <c r="K162" s="35"/>
    </row>
    <row r="163" spans="2:11" x14ac:dyDescent="0.35">
      <c r="B163" s="8" t="s">
        <v>1092</v>
      </c>
      <c r="C163" s="60" t="s">
        <v>1093</v>
      </c>
      <c r="D163" s="54" t="s">
        <v>1094</v>
      </c>
      <c r="E163" s="6" t="s">
        <v>243</v>
      </c>
      <c r="F163" s="19">
        <v>720000</v>
      </c>
      <c r="G163" s="24">
        <v>901.37</v>
      </c>
      <c r="H163" s="24">
        <v>0.02</v>
      </c>
      <c r="I163" s="31"/>
      <c r="J163" s="31"/>
      <c r="K163" s="35"/>
    </row>
    <row r="164" spans="2:11" x14ac:dyDescent="0.35">
      <c r="B164" s="8" t="s">
        <v>406</v>
      </c>
      <c r="C164" s="60" t="s">
        <v>407</v>
      </c>
      <c r="D164" s="54" t="s">
        <v>408</v>
      </c>
      <c r="E164" s="6" t="s">
        <v>58</v>
      </c>
      <c r="F164" s="19">
        <v>60000</v>
      </c>
      <c r="G164" s="24">
        <v>884.1</v>
      </c>
      <c r="H164" s="24">
        <v>0.02</v>
      </c>
      <c r="I164" s="31"/>
      <c r="J164" s="31"/>
      <c r="K164" s="35"/>
    </row>
    <row r="165" spans="2:11" x14ac:dyDescent="0.35">
      <c r="B165" s="8" t="s">
        <v>2406</v>
      </c>
      <c r="C165" s="60" t="s">
        <v>803</v>
      </c>
      <c r="D165" s="54" t="s">
        <v>2407</v>
      </c>
      <c r="E165" s="6" t="s">
        <v>44</v>
      </c>
      <c r="F165" s="19">
        <v>495600</v>
      </c>
      <c r="G165" s="24">
        <v>822.4</v>
      </c>
      <c r="H165" s="24">
        <v>0.02</v>
      </c>
      <c r="I165" s="31"/>
      <c r="J165" s="31"/>
      <c r="K165" s="35"/>
    </row>
    <row r="166" spans="2:11" x14ac:dyDescent="0.35">
      <c r="B166" s="8" t="s">
        <v>2408</v>
      </c>
      <c r="C166" s="60" t="s">
        <v>2409</v>
      </c>
      <c r="D166" s="54" t="s">
        <v>2410</v>
      </c>
      <c r="E166" s="6" t="s">
        <v>58</v>
      </c>
      <c r="F166" s="19">
        <v>105400</v>
      </c>
      <c r="G166" s="24">
        <v>800.04</v>
      </c>
      <c r="H166" s="24">
        <v>0.02</v>
      </c>
      <c r="I166" s="31"/>
      <c r="J166" s="31"/>
      <c r="K166" s="35"/>
    </row>
    <row r="167" spans="2:11" x14ac:dyDescent="0.35">
      <c r="B167" s="8" t="s">
        <v>2084</v>
      </c>
      <c r="C167" s="60" t="s">
        <v>2085</v>
      </c>
      <c r="D167" s="54" t="s">
        <v>2086</v>
      </c>
      <c r="E167" s="6" t="s">
        <v>76</v>
      </c>
      <c r="F167" s="19">
        <v>32825</v>
      </c>
      <c r="G167" s="24">
        <v>625.74</v>
      </c>
      <c r="H167" s="24">
        <v>0.01</v>
      </c>
      <c r="I167" s="31"/>
      <c r="J167" s="31"/>
      <c r="K167" s="35"/>
    </row>
    <row r="168" spans="2:11" x14ac:dyDescent="0.35">
      <c r="B168" s="8" t="s">
        <v>1157</v>
      </c>
      <c r="C168" s="60" t="s">
        <v>1158</v>
      </c>
      <c r="D168" s="54" t="s">
        <v>1159</v>
      </c>
      <c r="E168" s="6" t="s">
        <v>119</v>
      </c>
      <c r="F168" s="19">
        <v>43125</v>
      </c>
      <c r="G168" s="24">
        <v>570.5</v>
      </c>
      <c r="H168" s="24">
        <v>0.01</v>
      </c>
      <c r="I168" s="31"/>
      <c r="J168" s="31"/>
      <c r="K168" s="35"/>
    </row>
    <row r="169" spans="2:11" x14ac:dyDescent="0.35">
      <c r="B169" s="8" t="s">
        <v>108</v>
      </c>
      <c r="C169" s="60" t="s">
        <v>109</v>
      </c>
      <c r="D169" s="54" t="s">
        <v>110</v>
      </c>
      <c r="E169" s="6" t="s">
        <v>111</v>
      </c>
      <c r="F169" s="19">
        <v>41000</v>
      </c>
      <c r="G169" s="24">
        <v>564.04</v>
      </c>
      <c r="H169" s="24">
        <v>0.01</v>
      </c>
      <c r="I169" s="31"/>
      <c r="J169" s="31"/>
      <c r="K169" s="35"/>
    </row>
    <row r="170" spans="2:11" x14ac:dyDescent="0.35">
      <c r="B170" s="8" t="s">
        <v>2411</v>
      </c>
      <c r="C170" s="60" t="s">
        <v>2412</v>
      </c>
      <c r="D170" s="54" t="s">
        <v>2413</v>
      </c>
      <c r="E170" s="6" t="s">
        <v>243</v>
      </c>
      <c r="F170" s="19">
        <v>147500</v>
      </c>
      <c r="G170" s="24">
        <v>455.35</v>
      </c>
      <c r="H170" s="24">
        <v>0.01</v>
      </c>
      <c r="I170" s="31"/>
      <c r="J170" s="31"/>
      <c r="K170" s="35"/>
    </row>
    <row r="171" spans="2:11" x14ac:dyDescent="0.35">
      <c r="B171" s="8" t="s">
        <v>231</v>
      </c>
      <c r="C171" s="60" t="s">
        <v>232</v>
      </c>
      <c r="D171" s="54" t="s">
        <v>233</v>
      </c>
      <c r="E171" s="6" t="s">
        <v>119</v>
      </c>
      <c r="F171" s="19">
        <v>8375</v>
      </c>
      <c r="G171" s="24">
        <v>452.25</v>
      </c>
      <c r="H171" s="24">
        <v>0.01</v>
      </c>
      <c r="I171" s="31"/>
      <c r="J171" s="31"/>
      <c r="K171" s="35"/>
    </row>
    <row r="172" spans="2:11" x14ac:dyDescent="0.35">
      <c r="B172" s="8" t="s">
        <v>431</v>
      </c>
      <c r="C172" s="60" t="s">
        <v>432</v>
      </c>
      <c r="D172" s="54" t="s">
        <v>433</v>
      </c>
      <c r="E172" s="6" t="s">
        <v>375</v>
      </c>
      <c r="F172" s="19">
        <v>155800</v>
      </c>
      <c r="G172" s="24">
        <v>431.19</v>
      </c>
      <c r="H172" s="24">
        <v>0.01</v>
      </c>
      <c r="I172" s="31"/>
      <c r="J172" s="31"/>
      <c r="K172" s="35"/>
    </row>
    <row r="173" spans="2:11" x14ac:dyDescent="0.35">
      <c r="B173" s="8" t="s">
        <v>2414</v>
      </c>
      <c r="C173" s="60" t="s">
        <v>2415</v>
      </c>
      <c r="D173" s="54" t="s">
        <v>2416</v>
      </c>
      <c r="E173" s="6" t="s">
        <v>84</v>
      </c>
      <c r="F173" s="19">
        <v>29500</v>
      </c>
      <c r="G173" s="24">
        <v>365.98</v>
      </c>
      <c r="H173" s="24">
        <v>0.01</v>
      </c>
      <c r="I173" s="31"/>
      <c r="J173" s="31"/>
      <c r="K173" s="35"/>
    </row>
    <row r="174" spans="2:11" x14ac:dyDescent="0.35">
      <c r="B174" s="8" t="s">
        <v>602</v>
      </c>
      <c r="C174" s="60" t="s">
        <v>603</v>
      </c>
      <c r="D174" s="54" t="s">
        <v>604</v>
      </c>
      <c r="E174" s="6" t="s">
        <v>115</v>
      </c>
      <c r="F174" s="19">
        <v>23375</v>
      </c>
      <c r="G174" s="24">
        <v>357.57</v>
      </c>
      <c r="H174" s="24">
        <v>0.01</v>
      </c>
      <c r="I174" s="31"/>
      <c r="J174" s="31"/>
      <c r="K174" s="35"/>
    </row>
    <row r="175" spans="2:11" x14ac:dyDescent="0.35">
      <c r="B175" s="8" t="s">
        <v>590</v>
      </c>
      <c r="C175" s="60" t="s">
        <v>591</v>
      </c>
      <c r="D175" s="54" t="s">
        <v>592</v>
      </c>
      <c r="E175" s="6" t="s">
        <v>153</v>
      </c>
      <c r="F175" s="19">
        <v>5850</v>
      </c>
      <c r="G175" s="24">
        <v>268.27999999999997</v>
      </c>
      <c r="H175" s="24">
        <v>0.01</v>
      </c>
      <c r="I175" s="31"/>
      <c r="J175" s="31"/>
      <c r="K175" s="35"/>
    </row>
    <row r="176" spans="2:11" x14ac:dyDescent="0.35">
      <c r="B176" s="8" t="s">
        <v>357</v>
      </c>
      <c r="C176" s="60" t="s">
        <v>358</v>
      </c>
      <c r="D176" s="54" t="s">
        <v>359</v>
      </c>
      <c r="E176" s="6" t="s">
        <v>131</v>
      </c>
      <c r="F176" s="19">
        <v>8600</v>
      </c>
      <c r="G176" s="24">
        <v>253.52</v>
      </c>
      <c r="H176" s="24">
        <v>0.01</v>
      </c>
      <c r="I176" s="31"/>
      <c r="J176" s="31"/>
      <c r="K176" s="35"/>
    </row>
    <row r="177" spans="1:11" x14ac:dyDescent="0.35">
      <c r="B177" s="8" t="s">
        <v>2133</v>
      </c>
      <c r="C177" s="60" t="s">
        <v>2134</v>
      </c>
      <c r="D177" s="54" t="s">
        <v>2135</v>
      </c>
      <c r="E177" s="6" t="s">
        <v>221</v>
      </c>
      <c r="F177" s="19">
        <v>217600</v>
      </c>
      <c r="G177" s="24">
        <v>181.04</v>
      </c>
      <c r="H177" s="24" t="s">
        <v>4856</v>
      </c>
      <c r="I177" s="31"/>
      <c r="J177" s="31"/>
      <c r="K177" s="35"/>
    </row>
    <row r="178" spans="1:11" x14ac:dyDescent="0.35">
      <c r="B178" s="8" t="s">
        <v>1077</v>
      </c>
      <c r="C178" s="60" t="s">
        <v>1078</v>
      </c>
      <c r="D178" s="54" t="s">
        <v>1079</v>
      </c>
      <c r="E178" s="6" t="s">
        <v>143</v>
      </c>
      <c r="F178" s="19">
        <v>16800</v>
      </c>
      <c r="G178" s="24">
        <v>134.05000000000001</v>
      </c>
      <c r="H178" s="24" t="s">
        <v>4856</v>
      </c>
      <c r="I178" s="31"/>
      <c r="J178" s="31"/>
      <c r="K178" s="35"/>
    </row>
    <row r="179" spans="1:11" x14ac:dyDescent="0.35">
      <c r="B179" s="8" t="s">
        <v>2417</v>
      </c>
      <c r="C179" s="60" t="s">
        <v>2418</v>
      </c>
      <c r="D179" s="54" t="s">
        <v>2419</v>
      </c>
      <c r="E179" s="6" t="s">
        <v>243</v>
      </c>
      <c r="F179" s="19">
        <v>9500</v>
      </c>
      <c r="G179" s="24">
        <v>126.02</v>
      </c>
      <c r="H179" s="24" t="s">
        <v>4856</v>
      </c>
      <c r="I179" s="31"/>
      <c r="J179" s="31"/>
      <c r="K179" s="35"/>
    </row>
    <row r="180" spans="1:11" x14ac:dyDescent="0.35">
      <c r="B180" s="8" t="s">
        <v>102</v>
      </c>
      <c r="C180" s="60" t="s">
        <v>103</v>
      </c>
      <c r="D180" s="54" t="s">
        <v>104</v>
      </c>
      <c r="E180" s="6" t="s">
        <v>98</v>
      </c>
      <c r="F180" s="19">
        <v>1375</v>
      </c>
      <c r="G180" s="24">
        <v>99.41</v>
      </c>
      <c r="H180" s="24" t="s">
        <v>4856</v>
      </c>
      <c r="I180" s="31"/>
      <c r="J180" s="31"/>
      <c r="K180" s="35"/>
    </row>
    <row r="181" spans="1:11" x14ac:dyDescent="0.35">
      <c r="B181" s="8" t="s">
        <v>211</v>
      </c>
      <c r="C181" s="60" t="s">
        <v>212</v>
      </c>
      <c r="D181" s="54" t="s">
        <v>213</v>
      </c>
      <c r="E181" s="6" t="s">
        <v>131</v>
      </c>
      <c r="F181" s="19">
        <v>4500</v>
      </c>
      <c r="G181" s="24">
        <v>84.67</v>
      </c>
      <c r="H181" s="24" t="s">
        <v>4856</v>
      </c>
      <c r="I181" s="31"/>
      <c r="J181" s="31"/>
      <c r="K181" s="35"/>
    </row>
    <row r="182" spans="1:11" x14ac:dyDescent="0.35">
      <c r="B182" s="8" t="s">
        <v>181</v>
      </c>
      <c r="C182" s="60" t="s">
        <v>182</v>
      </c>
      <c r="D182" s="54" t="s">
        <v>183</v>
      </c>
      <c r="E182" s="6" t="s">
        <v>184</v>
      </c>
      <c r="F182" s="19">
        <v>3825</v>
      </c>
      <c r="G182" s="24">
        <v>80.180000000000007</v>
      </c>
      <c r="H182" s="24" t="s">
        <v>4856</v>
      </c>
      <c r="I182" s="31"/>
      <c r="J182" s="31"/>
      <c r="K182" s="35"/>
    </row>
    <row r="183" spans="1:11" x14ac:dyDescent="0.35">
      <c r="B183" s="8" t="s">
        <v>2420</v>
      </c>
      <c r="C183" s="60" t="s">
        <v>1474</v>
      </c>
      <c r="D183" s="54" t="s">
        <v>2421</v>
      </c>
      <c r="E183" s="6" t="s">
        <v>72</v>
      </c>
      <c r="F183" s="19">
        <v>11250</v>
      </c>
      <c r="G183" s="24">
        <v>31.47</v>
      </c>
      <c r="H183" s="24" t="s">
        <v>4856</v>
      </c>
      <c r="I183" s="31"/>
      <c r="J183" s="31"/>
      <c r="K183" s="35"/>
    </row>
    <row r="184" spans="1:11" x14ac:dyDescent="0.35">
      <c r="C184" s="58" t="s">
        <v>185</v>
      </c>
      <c r="D184" s="54"/>
      <c r="E184" s="6"/>
      <c r="F184" s="19"/>
      <c r="G184" s="25">
        <v>3041243.02</v>
      </c>
      <c r="H184" s="25">
        <v>70.92</v>
      </c>
      <c r="I184" s="31"/>
      <c r="J184" s="31"/>
      <c r="K184" s="35"/>
    </row>
    <row r="185" spans="1:11" x14ac:dyDescent="0.35">
      <c r="C185" s="57"/>
      <c r="D185" s="54"/>
      <c r="E185" s="6"/>
      <c r="F185" s="19"/>
      <c r="G185" s="24"/>
      <c r="H185" s="24"/>
      <c r="I185" s="31"/>
      <c r="J185" s="31"/>
      <c r="K185" s="35"/>
    </row>
    <row r="186" spans="1:11" x14ac:dyDescent="0.35">
      <c r="C186" s="58" t="s">
        <v>3</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C188" s="58" t="s">
        <v>4</v>
      </c>
      <c r="D188" s="54"/>
      <c r="E188" s="6"/>
      <c r="F188" s="19"/>
      <c r="G188" s="24" t="s">
        <v>2</v>
      </c>
      <c r="H188" s="24" t="s">
        <v>2</v>
      </c>
      <c r="I188" s="31"/>
      <c r="J188" s="31"/>
      <c r="K188" s="35"/>
    </row>
    <row r="189" spans="1:11" x14ac:dyDescent="0.35">
      <c r="C189" s="57"/>
      <c r="D189" s="54"/>
      <c r="E189" s="6"/>
      <c r="F189" s="19"/>
      <c r="G189" s="24"/>
      <c r="H189" s="24"/>
      <c r="I189" s="31"/>
      <c r="J189" s="31"/>
      <c r="K189" s="35"/>
    </row>
    <row r="190" spans="1:11" x14ac:dyDescent="0.35">
      <c r="A190" s="10"/>
      <c r="B190" s="28"/>
      <c r="C190" s="58" t="s">
        <v>5</v>
      </c>
      <c r="D190" s="54"/>
      <c r="E190" s="6"/>
      <c r="F190" s="19"/>
      <c r="G190" s="24"/>
      <c r="H190" s="24"/>
      <c r="I190" s="31"/>
      <c r="J190" s="31"/>
      <c r="K190" s="35"/>
    </row>
    <row r="191" spans="1:11" x14ac:dyDescent="0.35">
      <c r="C191" s="59" t="s">
        <v>6</v>
      </c>
      <c r="D191" s="54"/>
      <c r="E191" s="6"/>
      <c r="F191" s="19"/>
      <c r="G191" s="24"/>
      <c r="H191" s="24"/>
      <c r="I191" s="31"/>
      <c r="J191" s="31"/>
      <c r="K191" s="35"/>
    </row>
    <row r="192" spans="1:11" x14ac:dyDescent="0.35">
      <c r="C192" s="59" t="s">
        <v>641</v>
      </c>
      <c r="D192" s="54"/>
      <c r="E192" s="6"/>
      <c r="F192" s="19"/>
      <c r="G192" s="24"/>
      <c r="H192" s="24"/>
      <c r="I192" s="31"/>
      <c r="J192" s="31"/>
      <c r="K192" s="35"/>
    </row>
    <row r="193" spans="2:11" x14ac:dyDescent="0.35">
      <c r="B193" s="8" t="s">
        <v>2422</v>
      </c>
      <c r="C193" s="60" t="s">
        <v>1989</v>
      </c>
      <c r="D193" s="54" t="s">
        <v>2423</v>
      </c>
      <c r="E193" s="6" t="s">
        <v>653</v>
      </c>
      <c r="F193" s="19">
        <v>30000</v>
      </c>
      <c r="G193" s="24">
        <v>30036.45</v>
      </c>
      <c r="H193" s="24">
        <v>0.7</v>
      </c>
      <c r="I193" s="31">
        <v>7.1063000000000001</v>
      </c>
      <c r="J193" s="31"/>
      <c r="K193" s="35" t="s">
        <v>645</v>
      </c>
    </row>
    <row r="194" spans="2:11" x14ac:dyDescent="0.35">
      <c r="B194" s="8" t="s">
        <v>2424</v>
      </c>
      <c r="C194" s="60" t="s">
        <v>719</v>
      </c>
      <c r="D194" s="54" t="s">
        <v>2425</v>
      </c>
      <c r="E194" s="6" t="s">
        <v>1126</v>
      </c>
      <c r="F194" s="19">
        <v>15000</v>
      </c>
      <c r="G194" s="24">
        <v>15019.29</v>
      </c>
      <c r="H194" s="24">
        <v>0.35</v>
      </c>
      <c r="I194" s="31">
        <v>6.95</v>
      </c>
      <c r="J194" s="31"/>
      <c r="K194" s="35"/>
    </row>
    <row r="195" spans="2:11" x14ac:dyDescent="0.35">
      <c r="B195" s="8" t="s">
        <v>1302</v>
      </c>
      <c r="C195" s="60" t="s">
        <v>1303</v>
      </c>
      <c r="D195" s="54" t="s">
        <v>1304</v>
      </c>
      <c r="E195" s="6" t="s">
        <v>670</v>
      </c>
      <c r="F195" s="19">
        <v>5000</v>
      </c>
      <c r="G195" s="24">
        <v>5006.3999999999996</v>
      </c>
      <c r="H195" s="24">
        <v>0.12</v>
      </c>
      <c r="I195" s="31">
        <v>6.8452000000000002</v>
      </c>
      <c r="J195" s="31"/>
      <c r="K195" s="35" t="s">
        <v>645</v>
      </c>
    </row>
    <row r="196" spans="2:11" x14ac:dyDescent="0.35">
      <c r="C196" s="58" t="s">
        <v>185</v>
      </c>
      <c r="D196" s="54"/>
      <c r="E196" s="6"/>
      <c r="F196" s="19"/>
      <c r="G196" s="25">
        <v>50062.14</v>
      </c>
      <c r="H196" s="25">
        <v>1.17</v>
      </c>
      <c r="I196" s="31"/>
      <c r="J196" s="31"/>
      <c r="K196" s="35"/>
    </row>
    <row r="197" spans="2:11" x14ac:dyDescent="0.35">
      <c r="C197" s="57"/>
      <c r="D197" s="54"/>
      <c r="E197" s="6"/>
      <c r="F197" s="19"/>
      <c r="G197" s="24"/>
      <c r="H197" s="24"/>
      <c r="I197" s="31"/>
      <c r="J197" s="31"/>
      <c r="K197" s="35"/>
    </row>
    <row r="198" spans="2:11" x14ac:dyDescent="0.35">
      <c r="C198" s="59" t="s">
        <v>7</v>
      </c>
      <c r="D198" s="54"/>
      <c r="E198" s="6"/>
      <c r="F198" s="19"/>
      <c r="G198" s="24"/>
      <c r="H198" s="24"/>
      <c r="I198" s="31"/>
      <c r="J198" s="31"/>
      <c r="K198" s="35"/>
    </row>
    <row r="199" spans="2:11" x14ac:dyDescent="0.35">
      <c r="B199" s="8" t="s">
        <v>2426</v>
      </c>
      <c r="C199" s="60" t="s">
        <v>90</v>
      </c>
      <c r="D199" s="54" t="s">
        <v>2427</v>
      </c>
      <c r="E199" s="6" t="s">
        <v>1781</v>
      </c>
      <c r="F199" s="19">
        <v>3025400</v>
      </c>
      <c r="G199" s="24">
        <v>308.58999999999997</v>
      </c>
      <c r="H199" s="24">
        <v>0.01</v>
      </c>
      <c r="I199" s="31">
        <v>11.646879999999999</v>
      </c>
      <c r="J199" s="31"/>
      <c r="K199" s="35"/>
    </row>
    <row r="200" spans="2:11" x14ac:dyDescent="0.35">
      <c r="C200" s="58" t="s">
        <v>185</v>
      </c>
      <c r="D200" s="54"/>
      <c r="E200" s="6"/>
      <c r="F200" s="19"/>
      <c r="G200" s="25">
        <v>308.58999999999997</v>
      </c>
      <c r="H200" s="25">
        <v>0.01</v>
      </c>
      <c r="I200" s="31"/>
      <c r="J200" s="31"/>
      <c r="K200" s="35"/>
    </row>
    <row r="201" spans="2:11" x14ac:dyDescent="0.35">
      <c r="C201" s="57"/>
      <c r="D201" s="54"/>
      <c r="E201" s="6"/>
      <c r="F201" s="19"/>
      <c r="G201" s="24"/>
      <c r="H201" s="24"/>
      <c r="I201" s="31"/>
      <c r="J201" s="31"/>
      <c r="K201" s="35"/>
    </row>
    <row r="202" spans="2:11" x14ac:dyDescent="0.35">
      <c r="C202" s="58" t="s">
        <v>8</v>
      </c>
      <c r="D202" s="54"/>
      <c r="E202" s="6"/>
      <c r="F202" s="19"/>
      <c r="G202" s="24" t="s">
        <v>2</v>
      </c>
      <c r="H202" s="24" t="s">
        <v>2</v>
      </c>
      <c r="I202" s="31"/>
      <c r="J202" s="31"/>
      <c r="K202" s="35"/>
    </row>
    <row r="203" spans="2:11" x14ac:dyDescent="0.35">
      <c r="C203" s="57"/>
      <c r="D203" s="54"/>
      <c r="E203" s="6"/>
      <c r="F203" s="19"/>
      <c r="G203" s="24"/>
      <c r="H203" s="24"/>
      <c r="I203" s="31"/>
      <c r="J203" s="31"/>
      <c r="K203" s="35"/>
    </row>
    <row r="204" spans="2:11" x14ac:dyDescent="0.35">
      <c r="C204" s="58" t="s">
        <v>9</v>
      </c>
      <c r="D204" s="54"/>
      <c r="E204" s="6"/>
      <c r="F204" s="19"/>
      <c r="G204" s="24" t="s">
        <v>2</v>
      </c>
      <c r="H204" s="24" t="s">
        <v>2</v>
      </c>
      <c r="I204" s="31"/>
      <c r="J204" s="31"/>
      <c r="K204" s="35"/>
    </row>
    <row r="205" spans="2:11" x14ac:dyDescent="0.35">
      <c r="C205" s="57"/>
      <c r="D205" s="54"/>
      <c r="E205" s="6"/>
      <c r="F205" s="19"/>
      <c r="G205" s="24"/>
      <c r="H205" s="24"/>
      <c r="I205" s="31"/>
      <c r="J205" s="31"/>
      <c r="K205" s="35"/>
    </row>
    <row r="206" spans="2:11" x14ac:dyDescent="0.35">
      <c r="C206" s="58" t="s">
        <v>10</v>
      </c>
      <c r="D206" s="54"/>
      <c r="E206" s="6"/>
      <c r="F206" s="19"/>
      <c r="G206" s="24" t="s">
        <v>2</v>
      </c>
      <c r="H206" s="24" t="s">
        <v>2</v>
      </c>
      <c r="I206" s="31"/>
      <c r="J206" s="31"/>
      <c r="K206" s="35"/>
    </row>
    <row r="207" spans="2:11" x14ac:dyDescent="0.35">
      <c r="C207" s="57"/>
      <c r="D207" s="54"/>
      <c r="E207" s="6"/>
      <c r="F207" s="19"/>
      <c r="G207" s="24"/>
      <c r="H207" s="24"/>
      <c r="I207" s="31"/>
      <c r="J207" s="31"/>
      <c r="K207" s="35"/>
    </row>
    <row r="208" spans="2:11" x14ac:dyDescent="0.35">
      <c r="C208" s="58" t="s">
        <v>11</v>
      </c>
      <c r="D208" s="54"/>
      <c r="E208" s="6"/>
      <c r="F208" s="19"/>
      <c r="G208" s="24" t="s">
        <v>2</v>
      </c>
      <c r="H208" s="24" t="s">
        <v>2</v>
      </c>
      <c r="I208" s="31"/>
      <c r="J208" s="31"/>
      <c r="K208" s="35"/>
    </row>
    <row r="209" spans="1:11" x14ac:dyDescent="0.35">
      <c r="C209" s="57"/>
      <c r="D209" s="54"/>
      <c r="E209" s="6"/>
      <c r="F209" s="19"/>
      <c r="G209" s="24"/>
      <c r="H209" s="24"/>
      <c r="I209" s="31"/>
      <c r="J209" s="31"/>
      <c r="K209" s="35"/>
    </row>
    <row r="210" spans="1:11" x14ac:dyDescent="0.35">
      <c r="A210" s="10"/>
      <c r="B210" s="28"/>
      <c r="C210" s="58" t="s">
        <v>13</v>
      </c>
      <c r="D210" s="54"/>
      <c r="E210" s="6"/>
      <c r="F210" s="19"/>
      <c r="G210" s="24"/>
      <c r="H210" s="24"/>
      <c r="I210" s="31"/>
      <c r="J210" s="31"/>
      <c r="K210" s="35"/>
    </row>
    <row r="211" spans="1:11" x14ac:dyDescent="0.35">
      <c r="C211" s="59" t="s">
        <v>14</v>
      </c>
      <c r="D211" s="54"/>
      <c r="E211" s="6"/>
      <c r="F211" s="19"/>
      <c r="G211" s="24"/>
      <c r="H211" s="24"/>
      <c r="I211" s="31"/>
      <c r="J211" s="31"/>
      <c r="K211" s="35"/>
    </row>
    <row r="212" spans="1:11" x14ac:dyDescent="0.35">
      <c r="B212" s="8" t="s">
        <v>2035</v>
      </c>
      <c r="C212" s="60" t="s">
        <v>417</v>
      </c>
      <c r="D212" s="54" t="s">
        <v>2036</v>
      </c>
      <c r="E212" s="6" t="s">
        <v>798</v>
      </c>
      <c r="F212" s="19">
        <v>4000</v>
      </c>
      <c r="G212" s="24">
        <v>19898.18</v>
      </c>
      <c r="H212" s="24">
        <v>0.46</v>
      </c>
      <c r="I212" s="31">
        <v>6.6703999999999999</v>
      </c>
      <c r="J212" s="31"/>
      <c r="K212" s="35" t="s">
        <v>645</v>
      </c>
    </row>
    <row r="213" spans="1:11" x14ac:dyDescent="0.35">
      <c r="B213" s="8" t="s">
        <v>1485</v>
      </c>
      <c r="C213" s="60" t="s">
        <v>417</v>
      </c>
      <c r="D213" s="54" t="s">
        <v>1486</v>
      </c>
      <c r="E213" s="6" t="s">
        <v>798</v>
      </c>
      <c r="F213" s="19">
        <v>1000</v>
      </c>
      <c r="G213" s="24">
        <v>4977.26</v>
      </c>
      <c r="H213" s="24">
        <v>0.12</v>
      </c>
      <c r="I213" s="31">
        <v>6.6703999999999999</v>
      </c>
      <c r="J213" s="31"/>
      <c r="K213" s="35" t="s">
        <v>645</v>
      </c>
    </row>
    <row r="214" spans="1:11" x14ac:dyDescent="0.35">
      <c r="B214" s="8" t="s">
        <v>2428</v>
      </c>
      <c r="C214" s="60" t="s">
        <v>1412</v>
      </c>
      <c r="D214" s="54" t="s">
        <v>2429</v>
      </c>
      <c r="E214" s="6" t="s">
        <v>798</v>
      </c>
      <c r="F214" s="19">
        <v>1000</v>
      </c>
      <c r="G214" s="24">
        <v>4951.84</v>
      </c>
      <c r="H214" s="24">
        <v>0.12</v>
      </c>
      <c r="I214" s="31">
        <v>6.5749000000000004</v>
      </c>
      <c r="J214" s="31"/>
      <c r="K214" s="35" t="s">
        <v>645</v>
      </c>
    </row>
    <row r="215" spans="1:11" x14ac:dyDescent="0.35">
      <c r="C215" s="58" t="s">
        <v>185</v>
      </c>
      <c r="D215" s="54"/>
      <c r="E215" s="6"/>
      <c r="F215" s="19"/>
      <c r="G215" s="25">
        <v>29827.279999999999</v>
      </c>
      <c r="H215" s="25">
        <v>0.7</v>
      </c>
      <c r="I215" s="31"/>
      <c r="J215" s="31"/>
      <c r="K215" s="35"/>
    </row>
    <row r="216" spans="1:11" x14ac:dyDescent="0.35">
      <c r="C216" s="57"/>
      <c r="D216" s="54"/>
      <c r="E216" s="6"/>
      <c r="F216" s="19"/>
      <c r="G216" s="24"/>
      <c r="H216" s="24"/>
      <c r="I216" s="31"/>
      <c r="J216" s="31"/>
      <c r="K216" s="35"/>
    </row>
    <row r="217" spans="1:11" x14ac:dyDescent="0.35">
      <c r="C217" s="59" t="s">
        <v>15</v>
      </c>
      <c r="D217" s="54"/>
      <c r="E217" s="6"/>
      <c r="F217" s="19"/>
      <c r="G217" s="24"/>
      <c r="H217" s="24"/>
      <c r="I217" s="31"/>
      <c r="J217" s="31"/>
      <c r="K217" s="35"/>
    </row>
    <row r="218" spans="1:11" x14ac:dyDescent="0.35">
      <c r="B218" s="8" t="s">
        <v>2430</v>
      </c>
      <c r="C218" s="60" t="s">
        <v>502</v>
      </c>
      <c r="D218" s="54" t="s">
        <v>2431</v>
      </c>
      <c r="E218" s="6" t="s">
        <v>1435</v>
      </c>
      <c r="F218" s="19">
        <v>10000</v>
      </c>
      <c r="G218" s="24">
        <v>47409.5</v>
      </c>
      <c r="H218" s="24">
        <v>1.1100000000000001</v>
      </c>
      <c r="I218" s="31">
        <v>7.2</v>
      </c>
      <c r="J218" s="31"/>
      <c r="K218" s="35" t="s">
        <v>645</v>
      </c>
    </row>
    <row r="219" spans="1:11" x14ac:dyDescent="0.35">
      <c r="B219" s="8" t="s">
        <v>1741</v>
      </c>
      <c r="C219" s="60" t="s">
        <v>1047</v>
      </c>
      <c r="D219" s="54" t="s">
        <v>1742</v>
      </c>
      <c r="E219" s="6" t="s">
        <v>798</v>
      </c>
      <c r="F219" s="19">
        <v>10000</v>
      </c>
      <c r="G219" s="24">
        <v>47391.75</v>
      </c>
      <c r="H219" s="24">
        <v>1.1100000000000001</v>
      </c>
      <c r="I219" s="31">
        <v>7.2</v>
      </c>
      <c r="J219" s="31"/>
      <c r="K219" s="35"/>
    </row>
    <row r="220" spans="1:11" x14ac:dyDescent="0.35">
      <c r="B220" s="8" t="s">
        <v>2432</v>
      </c>
      <c r="C220" s="60" t="s">
        <v>502</v>
      </c>
      <c r="D220" s="54" t="s">
        <v>2433</v>
      </c>
      <c r="E220" s="6" t="s">
        <v>1435</v>
      </c>
      <c r="F220" s="19">
        <v>7000</v>
      </c>
      <c r="G220" s="24">
        <v>34497.19</v>
      </c>
      <c r="H220" s="24">
        <v>0.81</v>
      </c>
      <c r="I220" s="31">
        <v>6.4099000000000004</v>
      </c>
      <c r="J220" s="31"/>
      <c r="K220" s="35" t="s">
        <v>645</v>
      </c>
    </row>
    <row r="221" spans="1:11" x14ac:dyDescent="0.35">
      <c r="B221" s="8" t="s">
        <v>1651</v>
      </c>
      <c r="C221" s="60" t="s">
        <v>803</v>
      </c>
      <c r="D221" s="54" t="s">
        <v>1652</v>
      </c>
      <c r="E221" s="6" t="s">
        <v>805</v>
      </c>
      <c r="F221" s="19">
        <v>5000</v>
      </c>
      <c r="G221" s="24">
        <v>23530.63</v>
      </c>
      <c r="H221" s="24">
        <v>0.55000000000000004</v>
      </c>
      <c r="I221" s="31">
        <v>7.1675000000000004</v>
      </c>
      <c r="J221" s="31"/>
      <c r="K221" s="35" t="s">
        <v>645</v>
      </c>
    </row>
    <row r="222" spans="1:11" x14ac:dyDescent="0.35">
      <c r="B222" s="8" t="s">
        <v>1655</v>
      </c>
      <c r="C222" s="60" t="s">
        <v>820</v>
      </c>
      <c r="D222" s="54" t="s">
        <v>1656</v>
      </c>
      <c r="E222" s="6" t="s">
        <v>798</v>
      </c>
      <c r="F222" s="19">
        <v>5000</v>
      </c>
      <c r="G222" s="24">
        <v>23460.95</v>
      </c>
      <c r="H222" s="24">
        <v>0.55000000000000004</v>
      </c>
      <c r="I222" s="31">
        <v>7.3000999999999996</v>
      </c>
      <c r="J222" s="31"/>
      <c r="K222" s="35" t="s">
        <v>645</v>
      </c>
    </row>
    <row r="223" spans="1:11" x14ac:dyDescent="0.35">
      <c r="B223" s="8" t="s">
        <v>1784</v>
      </c>
      <c r="C223" s="60" t="s">
        <v>502</v>
      </c>
      <c r="D223" s="54" t="s">
        <v>1785</v>
      </c>
      <c r="E223" s="6" t="s">
        <v>1435</v>
      </c>
      <c r="F223" s="19">
        <v>4000</v>
      </c>
      <c r="G223" s="24">
        <v>18833.78</v>
      </c>
      <c r="H223" s="24">
        <v>0.44</v>
      </c>
      <c r="I223" s="31">
        <v>7.1980000000000004</v>
      </c>
      <c r="J223" s="31"/>
      <c r="K223" s="35" t="s">
        <v>645</v>
      </c>
    </row>
    <row r="224" spans="1:11" x14ac:dyDescent="0.35">
      <c r="B224" s="8" t="s">
        <v>2434</v>
      </c>
      <c r="C224" s="60" t="s">
        <v>1787</v>
      </c>
      <c r="D224" s="54" t="s">
        <v>2435</v>
      </c>
      <c r="E224" s="6" t="s">
        <v>798</v>
      </c>
      <c r="F224" s="19">
        <v>3000</v>
      </c>
      <c r="G224" s="24">
        <v>14881.13</v>
      </c>
      <c r="H224" s="24">
        <v>0.35</v>
      </c>
      <c r="I224" s="31">
        <v>6.4798</v>
      </c>
      <c r="J224" s="31"/>
      <c r="K224" s="35" t="s">
        <v>645</v>
      </c>
    </row>
    <row r="225" spans="1:11" x14ac:dyDescent="0.35">
      <c r="B225" s="8" t="s">
        <v>2436</v>
      </c>
      <c r="C225" s="60" t="s">
        <v>441</v>
      </c>
      <c r="D225" s="54" t="s">
        <v>2437</v>
      </c>
      <c r="E225" s="6" t="s">
        <v>798</v>
      </c>
      <c r="F225" s="19">
        <v>3000</v>
      </c>
      <c r="G225" s="24">
        <v>14563.52</v>
      </c>
      <c r="H225" s="24">
        <v>0.34</v>
      </c>
      <c r="I225" s="31">
        <v>7.65</v>
      </c>
      <c r="J225" s="31"/>
      <c r="K225" s="35" t="s">
        <v>645</v>
      </c>
    </row>
    <row r="226" spans="1:11" x14ac:dyDescent="0.35">
      <c r="C226" s="58" t="s">
        <v>185</v>
      </c>
      <c r="D226" s="54"/>
      <c r="E226" s="6"/>
      <c r="F226" s="19"/>
      <c r="G226" s="25">
        <v>224568.45</v>
      </c>
      <c r="H226" s="25">
        <v>5.26</v>
      </c>
      <c r="I226" s="31"/>
      <c r="J226" s="31"/>
      <c r="K226" s="35"/>
    </row>
    <row r="227" spans="1:11" x14ac:dyDescent="0.35">
      <c r="C227" s="57"/>
      <c r="D227" s="54"/>
      <c r="E227" s="6"/>
      <c r="F227" s="19"/>
      <c r="G227" s="24"/>
      <c r="H227" s="24"/>
      <c r="I227" s="31"/>
      <c r="J227" s="31"/>
      <c r="K227" s="35"/>
    </row>
    <row r="228" spans="1:11" x14ac:dyDescent="0.35">
      <c r="C228" s="59" t="s">
        <v>16</v>
      </c>
      <c r="D228" s="54"/>
      <c r="E228" s="6"/>
      <c r="F228" s="19"/>
      <c r="G228" s="24"/>
      <c r="H228" s="24"/>
      <c r="I228" s="31"/>
      <c r="J228" s="31"/>
      <c r="K228" s="35"/>
    </row>
    <row r="229" spans="1:11" x14ac:dyDescent="0.35">
      <c r="B229" s="8" t="s">
        <v>193</v>
      </c>
      <c r="C229" s="60" t="s">
        <v>194</v>
      </c>
      <c r="D229" s="54" t="s">
        <v>195</v>
      </c>
      <c r="E229" s="6" t="s">
        <v>196</v>
      </c>
      <c r="F229" s="19">
        <v>2300000</v>
      </c>
      <c r="G229" s="24">
        <v>2232.0300000000002</v>
      </c>
      <c r="H229" s="24">
        <v>0.05</v>
      </c>
      <c r="I229" s="31">
        <v>5.5027999999999997</v>
      </c>
      <c r="J229" s="31"/>
      <c r="K229" s="35"/>
    </row>
    <row r="230" spans="1:11" x14ac:dyDescent="0.35">
      <c r="C230" s="58" t="s">
        <v>185</v>
      </c>
      <c r="D230" s="54"/>
      <c r="E230" s="6"/>
      <c r="F230" s="19"/>
      <c r="G230" s="25">
        <v>2232.0300000000002</v>
      </c>
      <c r="H230" s="25">
        <v>0.05</v>
      </c>
      <c r="I230" s="31"/>
      <c r="J230" s="31"/>
      <c r="K230" s="35"/>
    </row>
    <row r="231" spans="1:11" x14ac:dyDescent="0.35">
      <c r="C231" s="57"/>
      <c r="D231" s="54"/>
      <c r="E231" s="6"/>
      <c r="F231" s="19"/>
      <c r="G231" s="24"/>
      <c r="H231" s="24"/>
      <c r="I231" s="31"/>
      <c r="J231" s="31"/>
      <c r="K231" s="35"/>
    </row>
    <row r="232" spans="1:11" x14ac:dyDescent="0.35">
      <c r="C232" s="58" t="s">
        <v>17</v>
      </c>
      <c r="D232" s="54"/>
      <c r="E232" s="6"/>
      <c r="F232" s="19"/>
      <c r="G232" s="24" t="s">
        <v>2</v>
      </c>
      <c r="H232" s="24" t="s">
        <v>2</v>
      </c>
      <c r="I232" s="31"/>
      <c r="J232" s="31"/>
      <c r="K232" s="35"/>
    </row>
    <row r="233" spans="1:11" x14ac:dyDescent="0.35">
      <c r="C233" s="57"/>
      <c r="D233" s="54"/>
      <c r="E233" s="6"/>
      <c r="F233" s="19"/>
      <c r="G233" s="24"/>
      <c r="H233" s="24"/>
      <c r="I233" s="31"/>
      <c r="J233" s="31"/>
      <c r="K233" s="35"/>
    </row>
    <row r="234" spans="1:11" x14ac:dyDescent="0.35">
      <c r="C234" s="58" t="s">
        <v>18</v>
      </c>
      <c r="D234" s="54"/>
      <c r="E234" s="6"/>
      <c r="F234" s="19"/>
      <c r="G234" s="24" t="s">
        <v>2</v>
      </c>
      <c r="H234" s="24" t="s">
        <v>2</v>
      </c>
      <c r="I234" s="31"/>
      <c r="J234" s="31"/>
      <c r="K234" s="35"/>
    </row>
    <row r="235" spans="1:11" x14ac:dyDescent="0.35">
      <c r="C235" s="57"/>
      <c r="D235" s="54"/>
      <c r="E235" s="6"/>
      <c r="F235" s="19"/>
      <c r="G235" s="24"/>
      <c r="H235" s="24"/>
      <c r="I235" s="31"/>
      <c r="J235" s="31"/>
      <c r="K235" s="35"/>
    </row>
    <row r="236" spans="1:11" x14ac:dyDescent="0.35">
      <c r="A236" s="10"/>
      <c r="B236" s="28"/>
      <c r="C236" s="58" t="s">
        <v>19</v>
      </c>
      <c r="D236" s="54"/>
      <c r="E236" s="6"/>
      <c r="F236" s="19"/>
      <c r="G236" s="24"/>
      <c r="H236" s="24"/>
      <c r="I236" s="31"/>
      <c r="J236" s="31"/>
      <c r="K236" s="35"/>
    </row>
    <row r="237" spans="1:11" x14ac:dyDescent="0.35">
      <c r="C237" s="59" t="s">
        <v>20</v>
      </c>
      <c r="D237" s="54"/>
      <c r="E237" s="6"/>
      <c r="F237" s="19"/>
      <c r="G237" s="24"/>
      <c r="H237" s="24"/>
      <c r="I237" s="31"/>
      <c r="J237" s="31"/>
      <c r="K237" s="35"/>
    </row>
    <row r="238" spans="1:11" x14ac:dyDescent="0.35">
      <c r="B238" s="8" t="s">
        <v>2438</v>
      </c>
      <c r="C238" s="60" t="s">
        <v>4858</v>
      </c>
      <c r="D238" s="54" t="s">
        <v>2439</v>
      </c>
      <c r="E238" s="6" t="s">
        <v>4857</v>
      </c>
      <c r="F238" s="19">
        <v>726722883.08800006</v>
      </c>
      <c r="G238" s="24">
        <v>340043.08</v>
      </c>
      <c r="H238" s="24">
        <v>7.94</v>
      </c>
      <c r="I238" s="31"/>
      <c r="J238" s="31"/>
      <c r="K238" s="35"/>
    </row>
    <row r="239" spans="1:11" x14ac:dyDescent="0.35">
      <c r="B239" s="8" t="s">
        <v>2440</v>
      </c>
      <c r="C239" s="60" t="s">
        <v>4859</v>
      </c>
      <c r="D239" s="54" t="s">
        <v>2441</v>
      </c>
      <c r="E239" s="6" t="s">
        <v>4857</v>
      </c>
      <c r="F239" s="19">
        <v>5666562.0259999996</v>
      </c>
      <c r="G239" s="24">
        <v>245642.61</v>
      </c>
      <c r="H239" s="24">
        <v>5.73</v>
      </c>
      <c r="I239" s="31"/>
      <c r="J239" s="31"/>
      <c r="K239" s="35"/>
    </row>
    <row r="240" spans="1:11" x14ac:dyDescent="0.35">
      <c r="B240" s="8" t="s">
        <v>2442</v>
      </c>
      <c r="C240" s="60" t="s">
        <v>4860</v>
      </c>
      <c r="D240" s="54" t="s">
        <v>2443</v>
      </c>
      <c r="E240" s="6" t="s">
        <v>4857</v>
      </c>
      <c r="F240" s="19">
        <v>2904125.125</v>
      </c>
      <c r="G240" s="24">
        <v>110746.38</v>
      </c>
      <c r="H240" s="24">
        <v>2.58</v>
      </c>
      <c r="I240" s="31"/>
      <c r="J240" s="31"/>
      <c r="K240" s="35"/>
    </row>
    <row r="241" spans="1:54" x14ac:dyDescent="0.35">
      <c r="B241" s="8" t="s">
        <v>2444</v>
      </c>
      <c r="C241" s="60" t="s">
        <v>4861</v>
      </c>
      <c r="D241" s="54" t="s">
        <v>2445</v>
      </c>
      <c r="E241" s="6" t="s">
        <v>4857</v>
      </c>
      <c r="F241" s="19">
        <v>1099000.4609999999</v>
      </c>
      <c r="G241" s="24">
        <v>70293.84</v>
      </c>
      <c r="H241" s="24">
        <v>1.64</v>
      </c>
      <c r="I241" s="31"/>
      <c r="J241" s="31"/>
      <c r="K241" s="35"/>
    </row>
    <row r="242" spans="1:54" x14ac:dyDescent="0.35">
      <c r="C242" s="58" t="s">
        <v>185</v>
      </c>
      <c r="D242" s="54"/>
      <c r="E242" s="6"/>
      <c r="F242" s="19"/>
      <c r="G242" s="25">
        <v>766725.91</v>
      </c>
      <c r="H242" s="25">
        <v>17.89</v>
      </c>
      <c r="I242" s="31"/>
      <c r="J242" s="31"/>
      <c r="K242" s="35"/>
    </row>
    <row r="243" spans="1:54" x14ac:dyDescent="0.35">
      <c r="C243" s="57"/>
      <c r="D243" s="54"/>
      <c r="E243" s="6"/>
      <c r="F243" s="19"/>
      <c r="G243" s="24"/>
      <c r="H243" s="24"/>
      <c r="I243" s="31"/>
      <c r="J243" s="31"/>
      <c r="K243" s="35"/>
    </row>
    <row r="244" spans="1:54" x14ac:dyDescent="0.35">
      <c r="C244" s="58" t="s">
        <v>21</v>
      </c>
      <c r="D244" s="54"/>
      <c r="E244" s="6"/>
      <c r="F244" s="19"/>
      <c r="G244" s="24" t="s">
        <v>2</v>
      </c>
      <c r="H244" s="24" t="s">
        <v>2</v>
      </c>
      <c r="I244" s="31"/>
      <c r="J244" s="31"/>
      <c r="K244" s="35"/>
    </row>
    <row r="245" spans="1:54" x14ac:dyDescent="0.35">
      <c r="C245" s="57"/>
      <c r="D245" s="54"/>
      <c r="E245" s="6"/>
      <c r="F245" s="19"/>
      <c r="G245" s="24"/>
      <c r="H245" s="24"/>
      <c r="I245" s="31"/>
      <c r="J245" s="31"/>
      <c r="K245" s="35"/>
    </row>
    <row r="246" spans="1:54" x14ac:dyDescent="0.35">
      <c r="C246" s="58" t="s">
        <v>22</v>
      </c>
      <c r="D246" s="54"/>
      <c r="E246" s="6"/>
      <c r="F246" s="19"/>
      <c r="G246" s="24" t="s">
        <v>2</v>
      </c>
      <c r="H246" s="24" t="s">
        <v>2</v>
      </c>
      <c r="I246" s="31"/>
      <c r="J246" s="31"/>
      <c r="K246" s="35"/>
    </row>
    <row r="247" spans="1:54" x14ac:dyDescent="0.35">
      <c r="C247" s="57"/>
      <c r="D247" s="54"/>
      <c r="E247" s="6"/>
      <c r="F247" s="19"/>
      <c r="G247" s="24"/>
      <c r="H247" s="24"/>
      <c r="I247" s="31"/>
      <c r="J247" s="31"/>
      <c r="K247" s="35"/>
    </row>
    <row r="248" spans="1:54" x14ac:dyDescent="0.35">
      <c r="C248" s="58" t="s">
        <v>23</v>
      </c>
      <c r="D248" s="54"/>
      <c r="E248" s="6"/>
      <c r="F248" s="19"/>
      <c r="G248" s="24" t="s">
        <v>2</v>
      </c>
      <c r="H248" s="24" t="s">
        <v>2</v>
      </c>
      <c r="I248" s="31"/>
      <c r="J248" s="31"/>
      <c r="K248" s="35"/>
    </row>
    <row r="249" spans="1:54" x14ac:dyDescent="0.35">
      <c r="C249" s="57"/>
      <c r="D249" s="54"/>
      <c r="E249" s="6"/>
      <c r="F249" s="19"/>
      <c r="G249" s="24"/>
      <c r="H249" s="24"/>
      <c r="I249" s="31"/>
      <c r="J249" s="31"/>
      <c r="K249" s="35"/>
    </row>
    <row r="250" spans="1:54" x14ac:dyDescent="0.35">
      <c r="C250" s="59" t="s">
        <v>24</v>
      </c>
      <c r="D250" s="54"/>
      <c r="E250" s="6"/>
      <c r="F250" s="19"/>
      <c r="G250" s="24"/>
      <c r="H250" s="24"/>
      <c r="I250" s="31"/>
      <c r="J250" s="31"/>
      <c r="K250" s="35"/>
    </row>
    <row r="251" spans="1:54" x14ac:dyDescent="0.35">
      <c r="B251" s="8" t="s">
        <v>197</v>
      </c>
      <c r="C251" s="60" t="s">
        <v>198</v>
      </c>
      <c r="D251" s="54"/>
      <c r="E251" s="6"/>
      <c r="F251" s="19"/>
      <c r="G251" s="24">
        <v>193893.23</v>
      </c>
      <c r="H251" s="24">
        <v>4.53</v>
      </c>
      <c r="I251" s="31"/>
      <c r="J251" s="31"/>
      <c r="K251" s="35"/>
    </row>
    <row r="252" spans="1:54" x14ac:dyDescent="0.35">
      <c r="C252" s="58" t="s">
        <v>185</v>
      </c>
      <c r="D252" s="54"/>
      <c r="E252" s="6"/>
      <c r="F252" s="19"/>
      <c r="G252" s="25">
        <v>193893.23</v>
      </c>
      <c r="H252" s="25">
        <v>4.53</v>
      </c>
      <c r="I252" s="31"/>
      <c r="J252" s="31"/>
      <c r="K252" s="35"/>
    </row>
    <row r="253" spans="1:54" x14ac:dyDescent="0.35">
      <c r="C253" s="57"/>
      <c r="D253" s="54"/>
      <c r="E253" s="6"/>
      <c r="F253" s="19"/>
      <c r="G253" s="24"/>
      <c r="H253" s="24"/>
      <c r="I253" s="31"/>
      <c r="J253" s="31"/>
      <c r="K253" s="35"/>
    </row>
    <row r="254" spans="1:54" x14ac:dyDescent="0.35">
      <c r="A254" s="10"/>
      <c r="B254" s="28"/>
      <c r="C254" s="58" t="s">
        <v>25</v>
      </c>
      <c r="D254" s="54"/>
      <c r="E254" s="6"/>
      <c r="F254" s="19"/>
      <c r="G254" s="24"/>
      <c r="H254" s="24"/>
      <c r="I254" s="31"/>
      <c r="J254" s="31"/>
      <c r="K254" s="35"/>
    </row>
    <row r="255" spans="1:54" s="2" customFormat="1" ht="13.5" x14ac:dyDescent="0.35">
      <c r="A255" s="28"/>
      <c r="B255" s="28"/>
      <c r="C255" s="57" t="s">
        <v>4855</v>
      </c>
      <c r="D255" s="54"/>
      <c r="E255" s="6"/>
      <c r="F255" s="19"/>
      <c r="G255" s="24">
        <v>10</v>
      </c>
      <c r="H255" s="24" t="s">
        <v>4856</v>
      </c>
      <c r="I255" s="31"/>
      <c r="J255" s="31"/>
      <c r="K255" s="35"/>
      <c r="L255" s="3"/>
      <c r="AI255" s="3"/>
      <c r="AV255" s="3"/>
      <c r="AX255" s="3"/>
      <c r="BB255" s="3"/>
    </row>
    <row r="256" spans="1:54" x14ac:dyDescent="0.35">
      <c r="B256" s="8"/>
      <c r="C256" s="60" t="s">
        <v>199</v>
      </c>
      <c r="D256" s="54"/>
      <c r="E256" s="6"/>
      <c r="F256" s="19"/>
      <c r="G256" s="24">
        <v>-24142.240000000002</v>
      </c>
      <c r="H256" s="24">
        <v>-0.53</v>
      </c>
      <c r="I256" s="31"/>
      <c r="J256" s="31"/>
      <c r="K256" s="35"/>
    </row>
    <row r="257" spans="2:11" x14ac:dyDescent="0.35">
      <c r="C257" s="58" t="s">
        <v>185</v>
      </c>
      <c r="D257" s="54"/>
      <c r="E257" s="6"/>
      <c r="F257" s="19"/>
      <c r="G257" s="25">
        <v>-24132.240000000002</v>
      </c>
      <c r="H257" s="25">
        <v>-0.53</v>
      </c>
      <c r="I257" s="31"/>
      <c r="J257" s="31"/>
      <c r="K257" s="35"/>
    </row>
    <row r="258" spans="2:11" x14ac:dyDescent="0.35">
      <c r="C258" s="57"/>
      <c r="D258" s="54"/>
      <c r="E258" s="6"/>
      <c r="F258" s="19"/>
      <c r="G258" s="24"/>
      <c r="H258" s="24"/>
      <c r="I258" s="31"/>
      <c r="J258" s="31"/>
      <c r="K258" s="35"/>
    </row>
    <row r="259" spans="2:11" x14ac:dyDescent="0.35">
      <c r="C259" s="61" t="s">
        <v>200</v>
      </c>
      <c r="D259" s="55"/>
      <c r="E259" s="5"/>
      <c r="F259" s="20"/>
      <c r="G259" s="26">
        <v>4284728.41</v>
      </c>
      <c r="H259" s="26">
        <v>100.00000000000001</v>
      </c>
      <c r="I259" s="32"/>
      <c r="J259" s="32"/>
      <c r="K259" s="36"/>
    </row>
    <row r="261" spans="2:11" s="50" customFormat="1" ht="15" x14ac:dyDescent="0.4">
      <c r="C261" s="50" t="s">
        <v>4550</v>
      </c>
      <c r="F261" s="51"/>
      <c r="G261" s="51"/>
      <c r="H261" s="51"/>
    </row>
    <row r="262" spans="2:11" s="42" customFormat="1" ht="27" x14ac:dyDescent="0.35">
      <c r="B262" s="43"/>
      <c r="C262" s="43" t="s">
        <v>4545</v>
      </c>
      <c r="D262" s="43" t="s">
        <v>4546</v>
      </c>
      <c r="E262" s="43" t="s">
        <v>4547</v>
      </c>
      <c r="F262" s="44" t="s">
        <v>34</v>
      </c>
      <c r="G262" s="45" t="s">
        <v>4548</v>
      </c>
      <c r="H262" s="44" t="s">
        <v>36</v>
      </c>
      <c r="I262" s="43" t="s">
        <v>39</v>
      </c>
    </row>
    <row r="263" spans="2:11" s="42" customFormat="1" ht="13.5" x14ac:dyDescent="0.35">
      <c r="B263" s="43"/>
      <c r="C263" s="43" t="s">
        <v>4553</v>
      </c>
      <c r="D263" s="43"/>
      <c r="E263" s="43"/>
      <c r="F263" s="44"/>
      <c r="G263" s="45"/>
      <c r="H263" s="44"/>
      <c r="I263" s="43"/>
    </row>
    <row r="264" spans="2:11" s="2" customFormat="1" ht="13.5" x14ac:dyDescent="0.35">
      <c r="B264" s="46">
        <v>2222778</v>
      </c>
      <c r="C264" s="46" t="s">
        <v>4557</v>
      </c>
      <c r="D264" s="46" t="s">
        <v>4552</v>
      </c>
      <c r="E264" s="46" t="s">
        <v>44</v>
      </c>
      <c r="F264" s="47">
        <v>-10600100</v>
      </c>
      <c r="G264" s="47">
        <v>-134695.47070000001</v>
      </c>
      <c r="H264" s="47">
        <v>-3.14</v>
      </c>
      <c r="I264" s="46"/>
    </row>
    <row r="265" spans="2:11" s="2" customFormat="1" ht="13.5" x14ac:dyDescent="0.35">
      <c r="B265" s="46">
        <v>2222919</v>
      </c>
      <c r="C265" s="46" t="s">
        <v>4671</v>
      </c>
      <c r="D265" s="46" t="s">
        <v>4552</v>
      </c>
      <c r="E265" s="46" t="s">
        <v>44</v>
      </c>
      <c r="F265" s="47">
        <v>-16065500</v>
      </c>
      <c r="G265" s="47">
        <v>-123455.33474999999</v>
      </c>
      <c r="H265" s="47">
        <v>-2.88</v>
      </c>
      <c r="I265" s="46"/>
    </row>
    <row r="266" spans="2:11" s="2" customFormat="1" ht="13.5" x14ac:dyDescent="0.35">
      <c r="B266" s="46">
        <v>2222695</v>
      </c>
      <c r="C266" s="46" t="s">
        <v>4563</v>
      </c>
      <c r="D266" s="46" t="s">
        <v>4552</v>
      </c>
      <c r="E266" s="46" t="s">
        <v>44</v>
      </c>
      <c r="F266" s="47">
        <v>-10696500</v>
      </c>
      <c r="G266" s="47">
        <v>-113821.4565</v>
      </c>
      <c r="H266" s="47">
        <v>-2.66</v>
      </c>
      <c r="I266" s="46"/>
    </row>
    <row r="267" spans="2:11" s="2" customFormat="1" ht="13.5" x14ac:dyDescent="0.35">
      <c r="B267" s="46">
        <v>2222662</v>
      </c>
      <c r="C267" s="46" t="s">
        <v>4555</v>
      </c>
      <c r="D267" s="46" t="s">
        <v>4552</v>
      </c>
      <c r="E267" s="46" t="s">
        <v>44</v>
      </c>
      <c r="F267" s="47">
        <v>-12999800</v>
      </c>
      <c r="G267" s="47">
        <v>-100891.44779999999</v>
      </c>
      <c r="H267" s="47">
        <v>-2.35</v>
      </c>
      <c r="I267" s="46"/>
    </row>
    <row r="268" spans="2:11" s="2" customFormat="1" ht="13.5" x14ac:dyDescent="0.35">
      <c r="B268" s="46">
        <v>2222658</v>
      </c>
      <c r="C268" s="46" t="s">
        <v>4559</v>
      </c>
      <c r="D268" s="46" t="s">
        <v>4552</v>
      </c>
      <c r="E268" s="46" t="s">
        <v>257</v>
      </c>
      <c r="F268" s="47">
        <v>-4585175</v>
      </c>
      <c r="G268" s="47">
        <v>-86953.258700000006</v>
      </c>
      <c r="H268" s="47">
        <v>-2.0299999999999998</v>
      </c>
      <c r="I268" s="46"/>
    </row>
    <row r="269" spans="2:11" s="2" customFormat="1" ht="13.5" x14ac:dyDescent="0.35">
      <c r="B269" s="46">
        <v>2222639</v>
      </c>
      <c r="C269" s="46" t="s">
        <v>4571</v>
      </c>
      <c r="D269" s="46" t="s">
        <v>4552</v>
      </c>
      <c r="E269" s="46" t="s">
        <v>207</v>
      </c>
      <c r="F269" s="47">
        <v>-5982525</v>
      </c>
      <c r="G269" s="47">
        <v>-75996.015075000003</v>
      </c>
      <c r="H269" s="47">
        <v>-1.77</v>
      </c>
      <c r="I269" s="46"/>
    </row>
    <row r="270" spans="2:11" s="2" customFormat="1" ht="13.5" x14ac:dyDescent="0.35">
      <c r="B270" s="46">
        <v>2222641</v>
      </c>
      <c r="C270" s="46" t="s">
        <v>4575</v>
      </c>
      <c r="D270" s="46" t="s">
        <v>4552</v>
      </c>
      <c r="E270" s="46" t="s">
        <v>88</v>
      </c>
      <c r="F270" s="47">
        <v>-4417500</v>
      </c>
      <c r="G270" s="47">
        <v>-63399.96</v>
      </c>
      <c r="H270" s="47">
        <v>-1.48</v>
      </c>
      <c r="I270" s="46"/>
    </row>
    <row r="271" spans="2:11" s="2" customFormat="1" ht="13.5" x14ac:dyDescent="0.35">
      <c r="B271" s="46">
        <v>2222739</v>
      </c>
      <c r="C271" s="46" t="s">
        <v>4656</v>
      </c>
      <c r="D271" s="46" t="s">
        <v>4552</v>
      </c>
      <c r="E271" s="46" t="s">
        <v>568</v>
      </c>
      <c r="F271" s="47">
        <v>-14505075</v>
      </c>
      <c r="G271" s="47">
        <v>-62944.772962499999</v>
      </c>
      <c r="H271" s="47">
        <v>-1.47</v>
      </c>
      <c r="I271" s="46"/>
    </row>
    <row r="272" spans="2:11" s="2" customFormat="1" ht="13.5" x14ac:dyDescent="0.35">
      <c r="B272" s="46">
        <v>2222615</v>
      </c>
      <c r="C272" s="46" t="s">
        <v>4556</v>
      </c>
      <c r="D272" s="46" t="s">
        <v>4552</v>
      </c>
      <c r="E272" s="46" t="s">
        <v>44</v>
      </c>
      <c r="F272" s="47">
        <v>-15800000</v>
      </c>
      <c r="G272" s="47">
        <v>-60972.2</v>
      </c>
      <c r="H272" s="47">
        <v>-1.42</v>
      </c>
      <c r="I272" s="46"/>
    </row>
    <row r="273" spans="2:9" s="2" customFormat="1" ht="13.5" x14ac:dyDescent="0.35">
      <c r="B273" s="46">
        <v>2222742</v>
      </c>
      <c r="C273" s="46" t="s">
        <v>4609</v>
      </c>
      <c r="D273" s="46" t="s">
        <v>4552</v>
      </c>
      <c r="E273" s="46" t="s">
        <v>1166</v>
      </c>
      <c r="F273" s="47">
        <v>-2405565</v>
      </c>
      <c r="G273" s="47">
        <v>-58257.973169999997</v>
      </c>
      <c r="H273" s="47">
        <v>-1.36</v>
      </c>
      <c r="I273" s="46"/>
    </row>
    <row r="274" spans="2:9" s="2" customFormat="1" ht="13.5" x14ac:dyDescent="0.35">
      <c r="B274" s="46">
        <v>2222787</v>
      </c>
      <c r="C274" s="46" t="s">
        <v>4558</v>
      </c>
      <c r="D274" s="46" t="s">
        <v>4552</v>
      </c>
      <c r="E274" s="46" t="s">
        <v>44</v>
      </c>
      <c r="F274" s="47">
        <v>-4289375</v>
      </c>
      <c r="G274" s="47">
        <v>-54728.135625000003</v>
      </c>
      <c r="H274" s="47">
        <v>-1.28</v>
      </c>
      <c r="I274" s="46"/>
    </row>
    <row r="275" spans="2:9" s="2" customFormat="1" ht="13.5" x14ac:dyDescent="0.35">
      <c r="B275" s="46">
        <v>2222682</v>
      </c>
      <c r="C275" s="46" t="s">
        <v>4596</v>
      </c>
      <c r="D275" s="46" t="s">
        <v>4552</v>
      </c>
      <c r="E275" s="46" t="s">
        <v>270</v>
      </c>
      <c r="F275" s="47">
        <v>-15824000</v>
      </c>
      <c r="G275" s="47">
        <v>-49964.28</v>
      </c>
      <c r="H275" s="47">
        <v>-1.17</v>
      </c>
      <c r="I275" s="46"/>
    </row>
    <row r="276" spans="2:9" s="2" customFormat="1" ht="13.5" x14ac:dyDescent="0.35">
      <c r="B276" s="46">
        <v>2222681</v>
      </c>
      <c r="C276" s="46" t="s">
        <v>4584</v>
      </c>
      <c r="D276" s="46" t="s">
        <v>4552</v>
      </c>
      <c r="E276" s="46" t="s">
        <v>54</v>
      </c>
      <c r="F276" s="47">
        <v>-1183350</v>
      </c>
      <c r="G276" s="47">
        <v>-47780.122949999997</v>
      </c>
      <c r="H276" s="47">
        <v>-1.1200000000000001</v>
      </c>
      <c r="I276" s="46"/>
    </row>
    <row r="277" spans="2:9" s="2" customFormat="1" ht="13.5" x14ac:dyDescent="0.35">
      <c r="B277" s="46">
        <v>2222632</v>
      </c>
      <c r="C277" s="46" t="s">
        <v>4579</v>
      </c>
      <c r="D277" s="46" t="s">
        <v>4552</v>
      </c>
      <c r="E277" s="46" t="s">
        <v>568</v>
      </c>
      <c r="F277" s="47">
        <v>-1067250</v>
      </c>
      <c r="G277" s="47">
        <v>-46576.924500000001</v>
      </c>
      <c r="H277" s="47">
        <v>-1.0900000000000001</v>
      </c>
      <c r="I277" s="46"/>
    </row>
    <row r="278" spans="2:9" s="2" customFormat="1" ht="13.5" x14ac:dyDescent="0.35">
      <c r="B278" s="46">
        <v>2222738</v>
      </c>
      <c r="C278" s="46" t="s">
        <v>4599</v>
      </c>
      <c r="D278" s="46" t="s">
        <v>4552</v>
      </c>
      <c r="E278" s="46" t="s">
        <v>72</v>
      </c>
      <c r="F278" s="47">
        <v>-10228400</v>
      </c>
      <c r="G278" s="47">
        <v>-46155.654999999999</v>
      </c>
      <c r="H278" s="47">
        <v>-1.08</v>
      </c>
      <c r="I278" s="46"/>
    </row>
    <row r="279" spans="2:9" s="2" customFormat="1" ht="13.5" x14ac:dyDescent="0.35">
      <c r="B279" s="46">
        <v>2222724</v>
      </c>
      <c r="C279" s="46" t="s">
        <v>4672</v>
      </c>
      <c r="D279" s="46" t="s">
        <v>4552</v>
      </c>
      <c r="E279" s="46" t="s">
        <v>257</v>
      </c>
      <c r="F279" s="47">
        <v>-430994250</v>
      </c>
      <c r="G279" s="47">
        <v>-44220.010049999997</v>
      </c>
      <c r="H279" s="47">
        <v>-1.03</v>
      </c>
      <c r="I279" s="46"/>
    </row>
    <row r="280" spans="2:9" s="2" customFormat="1" ht="13.5" x14ac:dyDescent="0.35">
      <c r="B280" s="46">
        <v>2222720</v>
      </c>
      <c r="C280" s="46" t="s">
        <v>4587</v>
      </c>
      <c r="D280" s="46" t="s">
        <v>4552</v>
      </c>
      <c r="E280" s="46" t="s">
        <v>72</v>
      </c>
      <c r="F280" s="47">
        <v>-4170375</v>
      </c>
      <c r="G280" s="47">
        <v>-39199.439812500001</v>
      </c>
      <c r="H280" s="47">
        <v>-0.91</v>
      </c>
      <c r="I280" s="46"/>
    </row>
    <row r="281" spans="2:9" s="2" customFormat="1" ht="13.5" x14ac:dyDescent="0.35">
      <c r="B281" s="46">
        <v>2222813</v>
      </c>
      <c r="C281" s="46" t="s">
        <v>4633</v>
      </c>
      <c r="D281" s="46" t="s">
        <v>4552</v>
      </c>
      <c r="E281" s="46" t="s">
        <v>72</v>
      </c>
      <c r="F281" s="47">
        <v>-15634550</v>
      </c>
      <c r="G281" s="47">
        <v>-38636.09996</v>
      </c>
      <c r="H281" s="47">
        <v>-0.9</v>
      </c>
      <c r="I281" s="46"/>
    </row>
    <row r="282" spans="2:9" s="2" customFormat="1" ht="13.5" x14ac:dyDescent="0.35">
      <c r="B282" s="46">
        <v>2222671</v>
      </c>
      <c r="C282" s="46" t="s">
        <v>4600</v>
      </c>
      <c r="D282" s="46" t="s">
        <v>4552</v>
      </c>
      <c r="E282" s="46" t="s">
        <v>207</v>
      </c>
      <c r="F282" s="47">
        <v>-17794200</v>
      </c>
      <c r="G282" s="47">
        <v>-33066.961860000003</v>
      </c>
      <c r="H282" s="47">
        <v>-0.77</v>
      </c>
      <c r="I282" s="46"/>
    </row>
    <row r="283" spans="2:9" s="2" customFormat="1" ht="13.5" x14ac:dyDescent="0.35">
      <c r="B283" s="46">
        <v>2222736</v>
      </c>
      <c r="C283" s="46" t="s">
        <v>4581</v>
      </c>
      <c r="D283" s="46" t="s">
        <v>4552</v>
      </c>
      <c r="E283" s="46" t="s">
        <v>257</v>
      </c>
      <c r="F283" s="47">
        <v>-8005300</v>
      </c>
      <c r="G283" s="47">
        <v>-32997.846599999997</v>
      </c>
      <c r="H283" s="47">
        <v>-0.77</v>
      </c>
      <c r="I283" s="46"/>
    </row>
    <row r="284" spans="2:9" s="2" customFormat="1" ht="13.5" x14ac:dyDescent="0.35">
      <c r="B284" s="46">
        <v>2222771</v>
      </c>
      <c r="C284" s="46" t="s">
        <v>4592</v>
      </c>
      <c r="D284" s="46" t="s">
        <v>4552</v>
      </c>
      <c r="E284" s="46" t="s">
        <v>72</v>
      </c>
      <c r="F284" s="47">
        <v>-9269400</v>
      </c>
      <c r="G284" s="47">
        <v>-32938.812899999997</v>
      </c>
      <c r="H284" s="47">
        <v>-0.77</v>
      </c>
      <c r="I284" s="46"/>
    </row>
    <row r="285" spans="2:9" s="2" customFormat="1" ht="13.5" x14ac:dyDescent="0.35">
      <c r="B285" s="46">
        <v>2222626</v>
      </c>
      <c r="C285" s="46" t="s">
        <v>4607</v>
      </c>
      <c r="D285" s="46" t="s">
        <v>4552</v>
      </c>
      <c r="E285" s="46" t="s">
        <v>1076</v>
      </c>
      <c r="F285" s="47">
        <v>-35187750</v>
      </c>
      <c r="G285" s="47">
        <v>-31982.145974999999</v>
      </c>
      <c r="H285" s="47">
        <v>-0.75</v>
      </c>
      <c r="I285" s="46"/>
    </row>
    <row r="286" spans="2:9" s="2" customFormat="1" ht="13.5" x14ac:dyDescent="0.35">
      <c r="B286" s="46">
        <v>2222693</v>
      </c>
      <c r="C286" s="46" t="s">
        <v>4589</v>
      </c>
      <c r="D286" s="46" t="s">
        <v>4552</v>
      </c>
      <c r="E286" s="46" t="s">
        <v>44</v>
      </c>
      <c r="F286" s="47">
        <v>-28552000</v>
      </c>
      <c r="G286" s="47">
        <v>-31330.1096</v>
      </c>
      <c r="H286" s="47">
        <v>-0.73</v>
      </c>
      <c r="I286" s="46"/>
    </row>
    <row r="287" spans="2:9" s="2" customFormat="1" ht="13.5" x14ac:dyDescent="0.35">
      <c r="B287" s="46">
        <v>2222825</v>
      </c>
      <c r="C287" s="46" t="s">
        <v>4577</v>
      </c>
      <c r="D287" s="46" t="s">
        <v>4552</v>
      </c>
      <c r="E287" s="46" t="s">
        <v>221</v>
      </c>
      <c r="F287" s="47">
        <v>-2483400</v>
      </c>
      <c r="G287" s="47">
        <v>-30674.9568</v>
      </c>
      <c r="H287" s="47">
        <v>-0.72</v>
      </c>
      <c r="I287" s="46"/>
    </row>
    <row r="288" spans="2:9" s="2" customFormat="1" ht="13.5" x14ac:dyDescent="0.35">
      <c r="B288" s="46">
        <v>2222629</v>
      </c>
      <c r="C288" s="46" t="s">
        <v>4580</v>
      </c>
      <c r="D288" s="46" t="s">
        <v>4552</v>
      </c>
      <c r="E288" s="46" t="s">
        <v>98</v>
      </c>
      <c r="F288" s="47">
        <v>-8623125</v>
      </c>
      <c r="G288" s="47">
        <v>-30570.70275</v>
      </c>
      <c r="H288" s="47">
        <v>-0.71</v>
      </c>
      <c r="I288" s="46"/>
    </row>
    <row r="289" spans="2:9" s="2" customFormat="1" ht="13.5" x14ac:dyDescent="0.35">
      <c r="B289" s="46">
        <v>2222690</v>
      </c>
      <c r="C289" s="46" t="s">
        <v>4626</v>
      </c>
      <c r="D289" s="46" t="s">
        <v>4552</v>
      </c>
      <c r="E289" s="46" t="s">
        <v>119</v>
      </c>
      <c r="F289" s="47">
        <v>-2169750</v>
      </c>
      <c r="G289" s="47">
        <v>-30298.388999999999</v>
      </c>
      <c r="H289" s="47">
        <v>-0.71</v>
      </c>
      <c r="I289" s="46"/>
    </row>
    <row r="290" spans="2:9" s="2" customFormat="1" ht="13.5" x14ac:dyDescent="0.35">
      <c r="B290" s="46">
        <v>2222675</v>
      </c>
      <c r="C290" s="46" t="s">
        <v>4673</v>
      </c>
      <c r="D290" s="46" t="s">
        <v>4552</v>
      </c>
      <c r="E290" s="46" t="s">
        <v>119</v>
      </c>
      <c r="F290" s="47">
        <v>-1230000</v>
      </c>
      <c r="G290" s="47">
        <v>-29775.84</v>
      </c>
      <c r="H290" s="47">
        <v>-0.69</v>
      </c>
      <c r="I290" s="46"/>
    </row>
    <row r="291" spans="2:9" s="2" customFormat="1" ht="13.5" x14ac:dyDescent="0.35">
      <c r="B291" s="46">
        <v>2222633</v>
      </c>
      <c r="C291" s="46" t="s">
        <v>4561</v>
      </c>
      <c r="D291" s="46" t="s">
        <v>4552</v>
      </c>
      <c r="E291" s="46" t="s">
        <v>65</v>
      </c>
      <c r="F291" s="47">
        <v>-949600</v>
      </c>
      <c r="G291" s="47">
        <v>-29580.04</v>
      </c>
      <c r="H291" s="47">
        <v>-0.69</v>
      </c>
      <c r="I291" s="46"/>
    </row>
    <row r="292" spans="2:9" s="2" customFormat="1" ht="13.5" x14ac:dyDescent="0.35">
      <c r="B292" s="46">
        <v>2223035</v>
      </c>
      <c r="C292" s="46" t="s">
        <v>4566</v>
      </c>
      <c r="D292" s="46" t="s">
        <v>4552</v>
      </c>
      <c r="E292" s="46" t="s">
        <v>44</v>
      </c>
      <c r="F292" s="47">
        <v>-2301600</v>
      </c>
      <c r="G292" s="47">
        <v>-29425.955999999998</v>
      </c>
      <c r="H292" s="47">
        <v>-0.69</v>
      </c>
      <c r="I292" s="46"/>
    </row>
    <row r="293" spans="2:9" s="2" customFormat="1" ht="13.5" x14ac:dyDescent="0.35">
      <c r="B293" s="46">
        <v>2222859</v>
      </c>
      <c r="C293" s="46" t="s">
        <v>4598</v>
      </c>
      <c r="D293" s="46" t="s">
        <v>4552</v>
      </c>
      <c r="E293" s="46" t="s">
        <v>135</v>
      </c>
      <c r="F293" s="47">
        <v>-3208500</v>
      </c>
      <c r="G293" s="47">
        <v>-28953.504000000001</v>
      </c>
      <c r="H293" s="47">
        <v>-0.68</v>
      </c>
      <c r="I293" s="46"/>
    </row>
    <row r="294" spans="2:9" s="2" customFormat="1" ht="13.5" x14ac:dyDescent="0.35">
      <c r="B294" s="46">
        <v>2222798</v>
      </c>
      <c r="C294" s="46" t="s">
        <v>4674</v>
      </c>
      <c r="D294" s="46" t="s">
        <v>4552</v>
      </c>
      <c r="E294" s="46" t="s">
        <v>221</v>
      </c>
      <c r="F294" s="47">
        <v>-2143125</v>
      </c>
      <c r="G294" s="47">
        <v>-28947.189375000002</v>
      </c>
      <c r="H294" s="47">
        <v>-0.68</v>
      </c>
      <c r="I294" s="46"/>
    </row>
    <row r="295" spans="2:9" s="2" customFormat="1" ht="13.5" x14ac:dyDescent="0.35">
      <c r="B295" s="46">
        <v>2222714</v>
      </c>
      <c r="C295" s="46" t="s">
        <v>4568</v>
      </c>
      <c r="D295" s="46" t="s">
        <v>4552</v>
      </c>
      <c r="E295" s="46" t="s">
        <v>135</v>
      </c>
      <c r="F295" s="47">
        <v>-4876575</v>
      </c>
      <c r="G295" s="47">
        <v>-28788.860512499999</v>
      </c>
      <c r="H295" s="47">
        <v>-0.67</v>
      </c>
      <c r="I295" s="46"/>
    </row>
    <row r="296" spans="2:9" s="2" customFormat="1" ht="13.5" x14ac:dyDescent="0.35">
      <c r="B296" s="46">
        <v>2222952</v>
      </c>
      <c r="C296" s="46" t="s">
        <v>4648</v>
      </c>
      <c r="D296" s="46" t="s">
        <v>4552</v>
      </c>
      <c r="E296" s="46" t="s">
        <v>44</v>
      </c>
      <c r="F296" s="47">
        <v>-2700750</v>
      </c>
      <c r="G296" s="47">
        <v>-28771.089749999999</v>
      </c>
      <c r="H296" s="47">
        <v>-0.67</v>
      </c>
      <c r="I296" s="46"/>
    </row>
    <row r="297" spans="2:9" s="2" customFormat="1" ht="13.5" x14ac:dyDescent="0.35">
      <c r="B297" s="46">
        <v>2222768</v>
      </c>
      <c r="C297" s="46" t="s">
        <v>4631</v>
      </c>
      <c r="D297" s="46" t="s">
        <v>4552</v>
      </c>
      <c r="E297" s="46" t="s">
        <v>76</v>
      </c>
      <c r="F297" s="47">
        <v>-1010000</v>
      </c>
      <c r="G297" s="47">
        <v>-28308.28</v>
      </c>
      <c r="H297" s="47">
        <v>-0.66</v>
      </c>
      <c r="I297" s="46"/>
    </row>
    <row r="298" spans="2:9" s="2" customFormat="1" ht="13.5" x14ac:dyDescent="0.35">
      <c r="B298" s="46">
        <v>2222748</v>
      </c>
      <c r="C298" s="46" t="s">
        <v>4605</v>
      </c>
      <c r="D298" s="46" t="s">
        <v>4552</v>
      </c>
      <c r="E298" s="46" t="s">
        <v>119</v>
      </c>
      <c r="F298" s="47">
        <v>-1425200</v>
      </c>
      <c r="G298" s="47">
        <v>-25867.38</v>
      </c>
      <c r="H298" s="47">
        <v>-0.6</v>
      </c>
      <c r="I298" s="46"/>
    </row>
    <row r="299" spans="2:9" s="2" customFormat="1" ht="13.5" x14ac:dyDescent="0.35">
      <c r="B299" s="46">
        <v>2222645</v>
      </c>
      <c r="C299" s="46" t="s">
        <v>4582</v>
      </c>
      <c r="D299" s="46" t="s">
        <v>4552</v>
      </c>
      <c r="E299" s="46" t="s">
        <v>302</v>
      </c>
      <c r="F299" s="47">
        <v>-26546850</v>
      </c>
      <c r="G299" s="47">
        <v>-25739.82576</v>
      </c>
      <c r="H299" s="47">
        <v>-0.6</v>
      </c>
      <c r="I299" s="46"/>
    </row>
    <row r="300" spans="2:9" s="2" customFormat="1" ht="13.5" x14ac:dyDescent="0.35">
      <c r="B300" s="46">
        <v>2222704</v>
      </c>
      <c r="C300" s="46" t="s">
        <v>4570</v>
      </c>
      <c r="D300" s="46" t="s">
        <v>4552</v>
      </c>
      <c r="E300" s="46" t="s">
        <v>84</v>
      </c>
      <c r="F300" s="47">
        <v>-950000</v>
      </c>
      <c r="G300" s="47">
        <v>-23343.4</v>
      </c>
      <c r="H300" s="47">
        <v>-0.54</v>
      </c>
      <c r="I300" s="46"/>
    </row>
    <row r="301" spans="2:9" s="2" customFormat="1" ht="13.5" x14ac:dyDescent="0.35">
      <c r="B301" s="46">
        <v>2222728</v>
      </c>
      <c r="C301" s="46" t="s">
        <v>4585</v>
      </c>
      <c r="D301" s="46" t="s">
        <v>4552</v>
      </c>
      <c r="E301" s="46" t="s">
        <v>207</v>
      </c>
      <c r="F301" s="47">
        <v>-10857000</v>
      </c>
      <c r="G301" s="47">
        <v>-23023.354200000002</v>
      </c>
      <c r="H301" s="47">
        <v>-0.54</v>
      </c>
      <c r="I301" s="46"/>
    </row>
    <row r="302" spans="2:9" s="2" customFormat="1" ht="13.5" x14ac:dyDescent="0.35">
      <c r="B302" s="46">
        <v>2222808</v>
      </c>
      <c r="C302" s="46" t="s">
        <v>4675</v>
      </c>
      <c r="D302" s="46" t="s">
        <v>4552</v>
      </c>
      <c r="E302" s="46" t="s">
        <v>250</v>
      </c>
      <c r="F302" s="47">
        <v>-4389750</v>
      </c>
      <c r="G302" s="47">
        <v>-22686.227999999999</v>
      </c>
      <c r="H302" s="47">
        <v>-0.53</v>
      </c>
      <c r="I302" s="46"/>
    </row>
    <row r="303" spans="2:9" s="2" customFormat="1" ht="13.5" x14ac:dyDescent="0.35">
      <c r="B303" s="46">
        <v>2222660</v>
      </c>
      <c r="C303" s="46" t="s">
        <v>4676</v>
      </c>
      <c r="D303" s="46" t="s">
        <v>4552</v>
      </c>
      <c r="E303" s="46" t="s">
        <v>119</v>
      </c>
      <c r="F303" s="47">
        <v>-2000050</v>
      </c>
      <c r="G303" s="47">
        <v>-22149.553725000002</v>
      </c>
      <c r="H303" s="47">
        <v>-0.52</v>
      </c>
      <c r="I303" s="46"/>
    </row>
    <row r="304" spans="2:9" s="2" customFormat="1" ht="13.5" x14ac:dyDescent="0.35">
      <c r="B304" s="46">
        <v>2222750</v>
      </c>
      <c r="C304" s="46" t="s">
        <v>4677</v>
      </c>
      <c r="D304" s="46" t="s">
        <v>4552</v>
      </c>
      <c r="E304" s="46" t="s">
        <v>58</v>
      </c>
      <c r="F304" s="47">
        <v>-892675</v>
      </c>
      <c r="G304" s="47">
        <v>-21786.626049999999</v>
      </c>
      <c r="H304" s="47">
        <v>-0.51</v>
      </c>
      <c r="I304" s="46"/>
    </row>
    <row r="305" spans="2:9" s="2" customFormat="1" ht="13.5" x14ac:dyDescent="0.35">
      <c r="B305" s="46">
        <v>2222631</v>
      </c>
      <c r="C305" s="46" t="s">
        <v>4593</v>
      </c>
      <c r="D305" s="46" t="s">
        <v>4552</v>
      </c>
      <c r="E305" s="46" t="s">
        <v>119</v>
      </c>
      <c r="F305" s="47">
        <v>-327700</v>
      </c>
      <c r="G305" s="47">
        <v>-21434.857</v>
      </c>
      <c r="H305" s="47">
        <v>-0.5</v>
      </c>
      <c r="I305" s="46"/>
    </row>
    <row r="306" spans="2:9" s="2" customFormat="1" ht="13.5" x14ac:dyDescent="0.35">
      <c r="B306" s="46">
        <v>2222672</v>
      </c>
      <c r="C306" s="46" t="s">
        <v>4624</v>
      </c>
      <c r="D306" s="46" t="s">
        <v>4552</v>
      </c>
      <c r="E306" s="46" t="s">
        <v>65</v>
      </c>
      <c r="F306" s="47">
        <v>-583450</v>
      </c>
      <c r="G306" s="47">
        <v>-20504.766800000001</v>
      </c>
      <c r="H306" s="47">
        <v>-0.48</v>
      </c>
      <c r="I306" s="46"/>
    </row>
    <row r="307" spans="2:9" s="2" customFormat="1" ht="13.5" x14ac:dyDescent="0.35">
      <c r="B307" s="46">
        <v>2222709</v>
      </c>
      <c r="C307" s="46" t="s">
        <v>4562</v>
      </c>
      <c r="D307" s="46" t="s">
        <v>4552</v>
      </c>
      <c r="E307" s="46" t="s">
        <v>80</v>
      </c>
      <c r="F307" s="47">
        <v>-5032500</v>
      </c>
      <c r="G307" s="47">
        <v>-20051.99625</v>
      </c>
      <c r="H307" s="47">
        <v>-0.47</v>
      </c>
      <c r="I307" s="46"/>
    </row>
    <row r="308" spans="2:9" s="2" customFormat="1" ht="13.5" x14ac:dyDescent="0.35">
      <c r="B308" s="46">
        <v>2222611</v>
      </c>
      <c r="C308" s="46" t="s">
        <v>4597</v>
      </c>
      <c r="D308" s="46" t="s">
        <v>4552</v>
      </c>
      <c r="E308" s="46" t="s">
        <v>76</v>
      </c>
      <c r="F308" s="47">
        <v>-4417350</v>
      </c>
      <c r="G308" s="47">
        <v>-19736.719799999999</v>
      </c>
      <c r="H308" s="47">
        <v>-0.46</v>
      </c>
      <c r="I308" s="46"/>
    </row>
    <row r="309" spans="2:9" s="2" customFormat="1" ht="13.5" x14ac:dyDescent="0.35">
      <c r="B309" s="46">
        <v>2222743</v>
      </c>
      <c r="C309" s="46" t="s">
        <v>4608</v>
      </c>
      <c r="D309" s="46" t="s">
        <v>4552</v>
      </c>
      <c r="E309" s="46" t="s">
        <v>143</v>
      </c>
      <c r="F309" s="47">
        <v>-3308800</v>
      </c>
      <c r="G309" s="47">
        <v>-19521.919999999998</v>
      </c>
      <c r="H309" s="47">
        <v>-0.46</v>
      </c>
      <c r="I309" s="46"/>
    </row>
    <row r="310" spans="2:9" s="2" customFormat="1" ht="13.5" x14ac:dyDescent="0.35">
      <c r="B310" s="46">
        <v>2222822</v>
      </c>
      <c r="C310" s="46" t="s">
        <v>4588</v>
      </c>
      <c r="D310" s="46" t="s">
        <v>4552</v>
      </c>
      <c r="E310" s="46" t="s">
        <v>153</v>
      </c>
      <c r="F310" s="47">
        <v>-7711500</v>
      </c>
      <c r="G310" s="47">
        <v>-19159.992900000001</v>
      </c>
      <c r="H310" s="47">
        <v>-0.45</v>
      </c>
      <c r="I310" s="46"/>
    </row>
    <row r="311" spans="2:9" s="2" customFormat="1" ht="13.5" x14ac:dyDescent="0.35">
      <c r="B311" s="46">
        <v>2222684</v>
      </c>
      <c r="C311" s="46" t="s">
        <v>4613</v>
      </c>
      <c r="D311" s="46" t="s">
        <v>4552</v>
      </c>
      <c r="E311" s="46" t="s">
        <v>84</v>
      </c>
      <c r="F311" s="47">
        <v>-434175</v>
      </c>
      <c r="G311" s="47">
        <v>-19113.251850000001</v>
      </c>
      <c r="H311" s="47">
        <v>-0.45</v>
      </c>
      <c r="I311" s="46"/>
    </row>
    <row r="312" spans="2:9" s="2" customFormat="1" ht="13.5" x14ac:dyDescent="0.35">
      <c r="B312" s="46">
        <v>2222622</v>
      </c>
      <c r="C312" s="46" t="s">
        <v>4551</v>
      </c>
      <c r="D312" s="46" t="s">
        <v>4552</v>
      </c>
      <c r="E312" s="46" t="s">
        <v>44</v>
      </c>
      <c r="F312" s="47">
        <v>-9381600</v>
      </c>
      <c r="G312" s="47">
        <v>-18846.696240000001</v>
      </c>
      <c r="H312" s="47">
        <v>-0.44</v>
      </c>
      <c r="I312" s="46"/>
    </row>
    <row r="313" spans="2:9" s="2" customFormat="1" ht="13.5" x14ac:dyDescent="0.35">
      <c r="B313" s="46">
        <v>2222841</v>
      </c>
      <c r="C313" s="46" t="s">
        <v>4630</v>
      </c>
      <c r="D313" s="46" t="s">
        <v>4552</v>
      </c>
      <c r="E313" s="46" t="s">
        <v>80</v>
      </c>
      <c r="F313" s="47">
        <v>-3151925</v>
      </c>
      <c r="G313" s="47">
        <v>-18839.055724999998</v>
      </c>
      <c r="H313" s="47">
        <v>-0.44</v>
      </c>
      <c r="I313" s="46"/>
    </row>
    <row r="314" spans="2:9" s="2" customFormat="1" ht="13.5" x14ac:dyDescent="0.35">
      <c r="B314" s="46">
        <v>2222630</v>
      </c>
      <c r="C314" s="46" t="s">
        <v>4604</v>
      </c>
      <c r="D314" s="46" t="s">
        <v>4552</v>
      </c>
      <c r="E314" s="46" t="s">
        <v>221</v>
      </c>
      <c r="F314" s="47">
        <v>-4573500</v>
      </c>
      <c r="G314" s="47">
        <v>-18316.8675</v>
      </c>
      <c r="H314" s="47">
        <v>-0.43</v>
      </c>
      <c r="I314" s="46"/>
    </row>
    <row r="315" spans="2:9" s="2" customFormat="1" ht="13.5" x14ac:dyDescent="0.35">
      <c r="B315" s="46">
        <v>2222770</v>
      </c>
      <c r="C315" s="46" t="s">
        <v>4615</v>
      </c>
      <c r="D315" s="46" t="s">
        <v>4552</v>
      </c>
      <c r="E315" s="46" t="s">
        <v>143</v>
      </c>
      <c r="F315" s="47">
        <v>-1147600</v>
      </c>
      <c r="G315" s="47">
        <v>-18305.367600000001</v>
      </c>
      <c r="H315" s="47">
        <v>-0.43</v>
      </c>
      <c r="I315" s="46"/>
    </row>
    <row r="316" spans="2:9" s="2" customFormat="1" ht="13.5" x14ac:dyDescent="0.35">
      <c r="B316" s="46">
        <v>2222751</v>
      </c>
      <c r="C316" s="46" t="s">
        <v>4590</v>
      </c>
      <c r="D316" s="46" t="s">
        <v>4552</v>
      </c>
      <c r="E316" s="46" t="s">
        <v>44</v>
      </c>
      <c r="F316" s="47">
        <v>-5387975</v>
      </c>
      <c r="G316" s="47">
        <v>-18246.377337499998</v>
      </c>
      <c r="H316" s="47">
        <v>-0.43</v>
      </c>
      <c r="I316" s="46"/>
    </row>
    <row r="317" spans="2:9" s="2" customFormat="1" ht="13.5" x14ac:dyDescent="0.35">
      <c r="B317" s="46">
        <v>2222755</v>
      </c>
      <c r="C317" s="46" t="s">
        <v>4678</v>
      </c>
      <c r="D317" s="46" t="s">
        <v>4552</v>
      </c>
      <c r="E317" s="46" t="s">
        <v>44</v>
      </c>
      <c r="F317" s="47">
        <v>-13459500</v>
      </c>
      <c r="G317" s="47">
        <v>-18230.892749999999</v>
      </c>
      <c r="H317" s="47">
        <v>-0.43</v>
      </c>
      <c r="I317" s="46"/>
    </row>
    <row r="318" spans="2:9" s="2" customFormat="1" ht="13.5" x14ac:dyDescent="0.35">
      <c r="B318" s="46">
        <v>2222706</v>
      </c>
      <c r="C318" s="46" t="s">
        <v>4576</v>
      </c>
      <c r="D318" s="46" t="s">
        <v>4552</v>
      </c>
      <c r="E318" s="46" t="s">
        <v>72</v>
      </c>
      <c r="F318" s="47">
        <v>-5211100</v>
      </c>
      <c r="G318" s="47">
        <v>-18111.178049999999</v>
      </c>
      <c r="H318" s="47">
        <v>-0.42</v>
      </c>
      <c r="I318" s="46"/>
    </row>
    <row r="319" spans="2:9" s="2" customFormat="1" ht="13.5" x14ac:dyDescent="0.35">
      <c r="B319" s="46">
        <v>2222757</v>
      </c>
      <c r="C319" s="46" t="s">
        <v>4560</v>
      </c>
      <c r="D319" s="46" t="s">
        <v>4552</v>
      </c>
      <c r="E319" s="46" t="s">
        <v>44</v>
      </c>
      <c r="F319" s="47">
        <v>-6812325</v>
      </c>
      <c r="G319" s="47">
        <v>-18059.473575</v>
      </c>
      <c r="H319" s="47">
        <v>-0.42</v>
      </c>
      <c r="I319" s="46"/>
    </row>
    <row r="320" spans="2:9" s="2" customFormat="1" ht="13.5" x14ac:dyDescent="0.35">
      <c r="B320" s="46">
        <v>2222700</v>
      </c>
      <c r="C320" s="46" t="s">
        <v>4642</v>
      </c>
      <c r="D320" s="46" t="s">
        <v>4552</v>
      </c>
      <c r="E320" s="46" t="s">
        <v>72</v>
      </c>
      <c r="F320" s="47">
        <v>-1116250</v>
      </c>
      <c r="G320" s="47">
        <v>-17558.612499999999</v>
      </c>
      <c r="H320" s="47">
        <v>-0.41</v>
      </c>
      <c r="I320" s="46"/>
    </row>
    <row r="321" spans="2:9" s="2" customFormat="1" ht="13.5" x14ac:dyDescent="0.35">
      <c r="B321" s="46">
        <v>2222610</v>
      </c>
      <c r="C321" s="46" t="s">
        <v>4622</v>
      </c>
      <c r="D321" s="46" t="s">
        <v>4552</v>
      </c>
      <c r="E321" s="46" t="s">
        <v>72</v>
      </c>
      <c r="F321" s="47">
        <v>-3103000</v>
      </c>
      <c r="G321" s="47">
        <v>-17314.740000000002</v>
      </c>
      <c r="H321" s="47">
        <v>-0.4</v>
      </c>
      <c r="I321" s="46"/>
    </row>
    <row r="322" spans="2:9" s="2" customFormat="1" ht="13.5" x14ac:dyDescent="0.35">
      <c r="B322" s="46">
        <v>2222898</v>
      </c>
      <c r="C322" s="46" t="s">
        <v>4564</v>
      </c>
      <c r="D322" s="46" t="s">
        <v>4552</v>
      </c>
      <c r="E322" s="46" t="s">
        <v>88</v>
      </c>
      <c r="F322" s="47">
        <v>-1179000</v>
      </c>
      <c r="G322" s="47">
        <v>-17024.759999999998</v>
      </c>
      <c r="H322" s="47">
        <v>-0.4</v>
      </c>
      <c r="I322" s="46"/>
    </row>
    <row r="323" spans="2:9" s="2" customFormat="1" ht="13.5" x14ac:dyDescent="0.35">
      <c r="B323" s="46">
        <v>2222723</v>
      </c>
      <c r="C323" s="46" t="s">
        <v>4578</v>
      </c>
      <c r="D323" s="46" t="s">
        <v>4552</v>
      </c>
      <c r="E323" s="46" t="s">
        <v>221</v>
      </c>
      <c r="F323" s="47">
        <v>-3807700</v>
      </c>
      <c r="G323" s="47">
        <v>-17022.32285</v>
      </c>
      <c r="H323" s="47">
        <v>-0.4</v>
      </c>
      <c r="I323" s="46"/>
    </row>
    <row r="324" spans="2:9" s="2" customFormat="1" ht="13.5" x14ac:dyDescent="0.35">
      <c r="B324" s="46">
        <v>2222734</v>
      </c>
      <c r="C324" s="46" t="s">
        <v>4618</v>
      </c>
      <c r="D324" s="46" t="s">
        <v>4552</v>
      </c>
      <c r="E324" s="46" t="s">
        <v>127</v>
      </c>
      <c r="F324" s="47">
        <v>-2582000</v>
      </c>
      <c r="G324" s="47">
        <v>-16524.8</v>
      </c>
      <c r="H324" s="47">
        <v>-0.39</v>
      </c>
      <c r="I324" s="46"/>
    </row>
    <row r="325" spans="2:9" s="2" customFormat="1" ht="13.5" x14ac:dyDescent="0.35">
      <c r="B325" s="46">
        <v>2222741</v>
      </c>
      <c r="C325" s="46" t="s">
        <v>4679</v>
      </c>
      <c r="D325" s="46" t="s">
        <v>4552</v>
      </c>
      <c r="E325" s="46" t="s">
        <v>72</v>
      </c>
      <c r="F325" s="47">
        <v>-5346000</v>
      </c>
      <c r="G325" s="47">
        <v>-15813.468000000001</v>
      </c>
      <c r="H325" s="47">
        <v>-0.37</v>
      </c>
      <c r="I325" s="46"/>
    </row>
    <row r="326" spans="2:9" s="2" customFormat="1" ht="13.5" x14ac:dyDescent="0.35">
      <c r="B326" s="46">
        <v>2222705</v>
      </c>
      <c r="C326" s="46" t="s">
        <v>4583</v>
      </c>
      <c r="D326" s="46" t="s">
        <v>4552</v>
      </c>
      <c r="E326" s="46" t="s">
        <v>65</v>
      </c>
      <c r="F326" s="47">
        <v>-114900</v>
      </c>
      <c r="G326" s="47">
        <v>-15380.513999999999</v>
      </c>
      <c r="H326" s="47">
        <v>-0.36</v>
      </c>
      <c r="I326" s="46"/>
    </row>
    <row r="327" spans="2:9" s="2" customFormat="1" ht="13.5" x14ac:dyDescent="0.35">
      <c r="B327" s="46">
        <v>2222749</v>
      </c>
      <c r="C327" s="46" t="s">
        <v>4601</v>
      </c>
      <c r="D327" s="46" t="s">
        <v>4552</v>
      </c>
      <c r="E327" s="46" t="s">
        <v>65</v>
      </c>
      <c r="F327" s="47">
        <v>-194900</v>
      </c>
      <c r="G327" s="47">
        <v>-13933.401</v>
      </c>
      <c r="H327" s="47">
        <v>-0.33</v>
      </c>
      <c r="I327" s="46"/>
    </row>
    <row r="328" spans="2:9" s="2" customFormat="1" ht="13.5" x14ac:dyDescent="0.35">
      <c r="B328" s="46">
        <v>2222764</v>
      </c>
      <c r="C328" s="46" t="s">
        <v>4658</v>
      </c>
      <c r="D328" s="46" t="s">
        <v>4552</v>
      </c>
      <c r="E328" s="46" t="s">
        <v>515</v>
      </c>
      <c r="F328" s="47">
        <v>-1178100</v>
      </c>
      <c r="G328" s="47">
        <v>-13549.328100000001</v>
      </c>
      <c r="H328" s="47">
        <v>-0.32</v>
      </c>
      <c r="I328" s="46"/>
    </row>
    <row r="329" spans="2:9" s="2" customFormat="1" ht="13.5" x14ac:dyDescent="0.35">
      <c r="B329" s="46">
        <v>2222732</v>
      </c>
      <c r="C329" s="46" t="s">
        <v>4680</v>
      </c>
      <c r="D329" s="46" t="s">
        <v>4552</v>
      </c>
      <c r="E329" s="46" t="s">
        <v>84</v>
      </c>
      <c r="F329" s="47">
        <v>-4951800</v>
      </c>
      <c r="G329" s="47">
        <v>-13526.832060000001</v>
      </c>
      <c r="H329" s="47">
        <v>-0.32</v>
      </c>
      <c r="I329" s="46"/>
    </row>
    <row r="330" spans="2:9" s="2" customFormat="1" ht="13.5" x14ac:dyDescent="0.35">
      <c r="B330" s="46">
        <v>2222857</v>
      </c>
      <c r="C330" s="46" t="s">
        <v>4681</v>
      </c>
      <c r="D330" s="46" t="s">
        <v>4552</v>
      </c>
      <c r="E330" s="46" t="s">
        <v>98</v>
      </c>
      <c r="F330" s="47">
        <v>-23862100</v>
      </c>
      <c r="G330" s="47">
        <v>-13312.665590000001</v>
      </c>
      <c r="H330" s="47">
        <v>-0.31</v>
      </c>
      <c r="I330" s="46"/>
    </row>
    <row r="331" spans="2:9" s="2" customFormat="1" ht="13.5" x14ac:dyDescent="0.35">
      <c r="B331" s="46">
        <v>2222831</v>
      </c>
      <c r="C331" s="46" t="s">
        <v>4682</v>
      </c>
      <c r="D331" s="46" t="s">
        <v>4552</v>
      </c>
      <c r="E331" s="46" t="s">
        <v>135</v>
      </c>
      <c r="F331" s="47">
        <v>-749000</v>
      </c>
      <c r="G331" s="47">
        <v>-13264.79</v>
      </c>
      <c r="H331" s="47">
        <v>-0.31</v>
      </c>
      <c r="I331" s="46"/>
    </row>
    <row r="332" spans="2:9" s="2" customFormat="1" ht="13.5" x14ac:dyDescent="0.35">
      <c r="B332" s="46">
        <v>2222664</v>
      </c>
      <c r="C332" s="46" t="s">
        <v>4628</v>
      </c>
      <c r="D332" s="46" t="s">
        <v>4552</v>
      </c>
      <c r="E332" s="46" t="s">
        <v>170</v>
      </c>
      <c r="F332" s="47">
        <v>-165375</v>
      </c>
      <c r="G332" s="47">
        <v>-12699.973125</v>
      </c>
      <c r="H332" s="47">
        <v>-0.3</v>
      </c>
      <c r="I332" s="46"/>
    </row>
    <row r="333" spans="2:9" s="2" customFormat="1" ht="13.5" x14ac:dyDescent="0.35">
      <c r="B333" s="46">
        <v>2222763</v>
      </c>
      <c r="C333" s="46" t="s">
        <v>4629</v>
      </c>
      <c r="D333" s="46" t="s">
        <v>4552</v>
      </c>
      <c r="E333" s="46" t="s">
        <v>515</v>
      </c>
      <c r="F333" s="47">
        <v>-1605600</v>
      </c>
      <c r="G333" s="47">
        <v>-12487.554</v>
      </c>
      <c r="H333" s="47">
        <v>-0.28999999999999998</v>
      </c>
      <c r="I333" s="46"/>
    </row>
    <row r="334" spans="2:9" s="2" customFormat="1" ht="13.5" x14ac:dyDescent="0.35">
      <c r="B334" s="46">
        <v>2222800</v>
      </c>
      <c r="C334" s="46" t="s">
        <v>4683</v>
      </c>
      <c r="D334" s="46" t="s">
        <v>4552</v>
      </c>
      <c r="E334" s="46" t="s">
        <v>84</v>
      </c>
      <c r="F334" s="47">
        <v>-2965700</v>
      </c>
      <c r="G334" s="47">
        <v>-12312.10355</v>
      </c>
      <c r="H334" s="47">
        <v>-0.28999999999999998</v>
      </c>
      <c r="I334" s="46"/>
    </row>
    <row r="335" spans="2:9" s="2" customFormat="1" ht="13.5" x14ac:dyDescent="0.35">
      <c r="B335" s="46">
        <v>2222753</v>
      </c>
      <c r="C335" s="46" t="s">
        <v>4627</v>
      </c>
      <c r="D335" s="46" t="s">
        <v>4552</v>
      </c>
      <c r="E335" s="46" t="s">
        <v>243</v>
      </c>
      <c r="F335" s="47">
        <v>-397500</v>
      </c>
      <c r="G335" s="47">
        <v>-11849.475</v>
      </c>
      <c r="H335" s="47">
        <v>-0.28000000000000003</v>
      </c>
      <c r="I335" s="46"/>
    </row>
    <row r="336" spans="2:9" s="2" customFormat="1" ht="13.5" x14ac:dyDescent="0.35">
      <c r="B336" s="46">
        <v>2222683</v>
      </c>
      <c r="C336" s="46" t="s">
        <v>4616</v>
      </c>
      <c r="D336" s="46" t="s">
        <v>4552</v>
      </c>
      <c r="E336" s="46" t="s">
        <v>184</v>
      </c>
      <c r="F336" s="47">
        <v>-2602500</v>
      </c>
      <c r="G336" s="47">
        <v>-11557.702499999999</v>
      </c>
      <c r="H336" s="47">
        <v>-0.27</v>
      </c>
      <c r="I336" s="46"/>
    </row>
    <row r="337" spans="2:9" s="2" customFormat="1" ht="13.5" x14ac:dyDescent="0.35">
      <c r="B337" s="46">
        <v>2222836</v>
      </c>
      <c r="C337" s="46" t="s">
        <v>4685</v>
      </c>
      <c r="D337" s="46" t="s">
        <v>4552</v>
      </c>
      <c r="E337" s="46" t="s">
        <v>111</v>
      </c>
      <c r="F337" s="47">
        <v>-72250</v>
      </c>
      <c r="G337" s="47">
        <v>-11224.0375</v>
      </c>
      <c r="H337" s="47">
        <v>-0.26</v>
      </c>
      <c r="I337" s="46"/>
    </row>
    <row r="338" spans="2:9" s="2" customFormat="1" ht="13.5" x14ac:dyDescent="0.35">
      <c r="B338" s="46">
        <v>2222887</v>
      </c>
      <c r="C338" s="46" t="s">
        <v>4684</v>
      </c>
      <c r="D338" s="46" t="s">
        <v>4552</v>
      </c>
      <c r="E338" s="46" t="s">
        <v>221</v>
      </c>
      <c r="F338" s="47">
        <v>-2748000</v>
      </c>
      <c r="G338" s="47">
        <v>-11082.683999999999</v>
      </c>
      <c r="H338" s="47">
        <v>-0.26</v>
      </c>
      <c r="I338" s="46"/>
    </row>
    <row r="339" spans="2:9" s="2" customFormat="1" ht="13.5" x14ac:dyDescent="0.35">
      <c r="B339" s="46">
        <v>2222842</v>
      </c>
      <c r="C339" s="46" t="s">
        <v>4586</v>
      </c>
      <c r="D339" s="46" t="s">
        <v>4552</v>
      </c>
      <c r="E339" s="46" t="s">
        <v>515</v>
      </c>
      <c r="F339" s="47">
        <v>-2391300</v>
      </c>
      <c r="G339" s="47">
        <v>-11007.153899999999</v>
      </c>
      <c r="H339" s="47">
        <v>-0.26</v>
      </c>
      <c r="I339" s="46"/>
    </row>
    <row r="340" spans="2:9" s="2" customFormat="1" ht="13.5" x14ac:dyDescent="0.35">
      <c r="B340" s="46">
        <v>2222906</v>
      </c>
      <c r="C340" s="46" t="s">
        <v>4641</v>
      </c>
      <c r="D340" s="46" t="s">
        <v>4552</v>
      </c>
      <c r="E340" s="46" t="s">
        <v>44</v>
      </c>
      <c r="F340" s="47">
        <v>-3795000</v>
      </c>
      <c r="G340" s="47">
        <v>-10982.73</v>
      </c>
      <c r="H340" s="47">
        <v>-0.26</v>
      </c>
      <c r="I340" s="46"/>
    </row>
    <row r="341" spans="2:9" s="2" customFormat="1" ht="13.5" x14ac:dyDescent="0.35">
      <c r="B341" s="46">
        <v>2222665</v>
      </c>
      <c r="C341" s="46" t="s">
        <v>4603</v>
      </c>
      <c r="D341" s="46" t="s">
        <v>4552</v>
      </c>
      <c r="E341" s="46" t="s">
        <v>250</v>
      </c>
      <c r="F341" s="47">
        <v>-818400</v>
      </c>
      <c r="G341" s="47">
        <v>-10914.1824</v>
      </c>
      <c r="H341" s="47">
        <v>-0.25</v>
      </c>
      <c r="I341" s="46"/>
    </row>
    <row r="342" spans="2:9" s="2" customFormat="1" ht="13.5" x14ac:dyDescent="0.35">
      <c r="B342" s="46">
        <v>2222678</v>
      </c>
      <c r="C342" s="46" t="s">
        <v>4686</v>
      </c>
      <c r="D342" s="46" t="s">
        <v>4552</v>
      </c>
      <c r="E342" s="46" t="s">
        <v>131</v>
      </c>
      <c r="F342" s="47">
        <v>-2975400</v>
      </c>
      <c r="G342" s="47">
        <v>-10767.972599999999</v>
      </c>
      <c r="H342" s="47">
        <v>-0.25</v>
      </c>
      <c r="I342" s="46"/>
    </row>
    <row r="343" spans="2:9" s="2" customFormat="1" ht="13.5" x14ac:dyDescent="0.35">
      <c r="B343" s="46">
        <v>2222703</v>
      </c>
      <c r="C343" s="46" t="s">
        <v>4569</v>
      </c>
      <c r="D343" s="46" t="s">
        <v>4552</v>
      </c>
      <c r="E343" s="46" t="s">
        <v>80</v>
      </c>
      <c r="F343" s="47">
        <v>-1030400</v>
      </c>
      <c r="G343" s="47">
        <v>-10739.859200000001</v>
      </c>
      <c r="H343" s="47">
        <v>-0.25</v>
      </c>
      <c r="I343" s="46"/>
    </row>
    <row r="344" spans="2:9" s="2" customFormat="1" ht="13.5" x14ac:dyDescent="0.35">
      <c r="B344" s="46">
        <v>2222746</v>
      </c>
      <c r="C344" s="46" t="s">
        <v>4595</v>
      </c>
      <c r="D344" s="46" t="s">
        <v>4552</v>
      </c>
      <c r="E344" s="46" t="s">
        <v>184</v>
      </c>
      <c r="F344" s="47">
        <v>-999000</v>
      </c>
      <c r="G344" s="47">
        <v>-10637.352000000001</v>
      </c>
      <c r="H344" s="47">
        <v>-0.25</v>
      </c>
      <c r="I344" s="46"/>
    </row>
    <row r="345" spans="2:9" s="2" customFormat="1" ht="13.5" x14ac:dyDescent="0.35">
      <c r="B345" s="46">
        <v>2222721</v>
      </c>
      <c r="C345" s="46" t="s">
        <v>4687</v>
      </c>
      <c r="D345" s="46" t="s">
        <v>4552</v>
      </c>
      <c r="E345" s="46" t="s">
        <v>143</v>
      </c>
      <c r="F345" s="47">
        <v>-2023900</v>
      </c>
      <c r="G345" s="47">
        <v>-10443.324000000001</v>
      </c>
      <c r="H345" s="47">
        <v>-0.24</v>
      </c>
      <c r="I345" s="46"/>
    </row>
    <row r="346" spans="2:9" s="2" customFormat="1" ht="13.5" x14ac:dyDescent="0.35">
      <c r="B346" s="46">
        <v>2222802</v>
      </c>
      <c r="C346" s="46" t="s">
        <v>4611</v>
      </c>
      <c r="D346" s="46" t="s">
        <v>4552</v>
      </c>
      <c r="E346" s="46" t="s">
        <v>961</v>
      </c>
      <c r="F346" s="47">
        <v>-947575</v>
      </c>
      <c r="G346" s="47">
        <v>-10437.538624999999</v>
      </c>
      <c r="H346" s="47">
        <v>-0.24</v>
      </c>
      <c r="I346" s="46"/>
    </row>
    <row r="347" spans="2:9" s="2" customFormat="1" ht="13.5" x14ac:dyDescent="0.35">
      <c r="B347" s="46">
        <v>2222733</v>
      </c>
      <c r="C347" s="46" t="s">
        <v>4573</v>
      </c>
      <c r="D347" s="46" t="s">
        <v>4552</v>
      </c>
      <c r="E347" s="46" t="s">
        <v>412</v>
      </c>
      <c r="F347" s="47">
        <v>-3397500</v>
      </c>
      <c r="G347" s="47">
        <v>-10228.17375</v>
      </c>
      <c r="H347" s="47">
        <v>-0.24</v>
      </c>
      <c r="I347" s="46"/>
    </row>
    <row r="348" spans="2:9" s="2" customFormat="1" ht="13.5" x14ac:dyDescent="0.35">
      <c r="B348" s="46">
        <v>2222860</v>
      </c>
      <c r="C348" s="46" t="s">
        <v>4572</v>
      </c>
      <c r="D348" s="46" t="s">
        <v>4552</v>
      </c>
      <c r="E348" s="46" t="s">
        <v>72</v>
      </c>
      <c r="F348" s="47">
        <v>-6996100</v>
      </c>
      <c r="G348" s="47">
        <v>-10182.823549999999</v>
      </c>
      <c r="H348" s="47">
        <v>-0.24</v>
      </c>
      <c r="I348" s="46"/>
    </row>
    <row r="349" spans="2:9" s="2" customFormat="1" ht="13.5" x14ac:dyDescent="0.35">
      <c r="B349" s="46">
        <v>2222818</v>
      </c>
      <c r="C349" s="46" t="s">
        <v>4664</v>
      </c>
      <c r="D349" s="46" t="s">
        <v>4552</v>
      </c>
      <c r="E349" s="46" t="s">
        <v>292</v>
      </c>
      <c r="F349" s="47">
        <v>-2097825</v>
      </c>
      <c r="G349" s="47">
        <v>-9846.1416375000008</v>
      </c>
      <c r="H349" s="47">
        <v>-0.23</v>
      </c>
      <c r="I349" s="46"/>
    </row>
    <row r="350" spans="2:9" s="2" customFormat="1" ht="13.5" x14ac:dyDescent="0.35">
      <c r="B350" s="46">
        <v>2222621</v>
      </c>
      <c r="C350" s="46" t="s">
        <v>4688</v>
      </c>
      <c r="D350" s="46" t="s">
        <v>4552</v>
      </c>
      <c r="E350" s="46" t="s">
        <v>44</v>
      </c>
      <c r="F350" s="47">
        <v>-13782650</v>
      </c>
      <c r="G350" s="47">
        <v>-9656.1245899999994</v>
      </c>
      <c r="H350" s="47">
        <v>-0.23</v>
      </c>
      <c r="I350" s="46"/>
    </row>
    <row r="351" spans="2:9" s="2" customFormat="1" ht="13.5" x14ac:dyDescent="0.35">
      <c r="B351" s="46">
        <v>2222669</v>
      </c>
      <c r="C351" s="46" t="s">
        <v>4689</v>
      </c>
      <c r="D351" s="46" t="s">
        <v>4552</v>
      </c>
      <c r="E351" s="46" t="s">
        <v>292</v>
      </c>
      <c r="F351" s="47">
        <v>-1883750</v>
      </c>
      <c r="G351" s="47">
        <v>-9631.6137500000004</v>
      </c>
      <c r="H351" s="47">
        <v>-0.22</v>
      </c>
      <c r="I351" s="46"/>
    </row>
    <row r="352" spans="2:9" s="2" customFormat="1" ht="13.5" x14ac:dyDescent="0.35">
      <c r="B352" s="46">
        <v>2222826</v>
      </c>
      <c r="C352" s="46" t="s">
        <v>4635</v>
      </c>
      <c r="D352" s="46" t="s">
        <v>4552</v>
      </c>
      <c r="E352" s="46" t="s">
        <v>961</v>
      </c>
      <c r="F352" s="47">
        <v>-562800</v>
      </c>
      <c r="G352" s="47">
        <v>-9404.3880000000008</v>
      </c>
      <c r="H352" s="47">
        <v>-0.22</v>
      </c>
      <c r="I352" s="46"/>
    </row>
    <row r="353" spans="2:9" s="2" customFormat="1" ht="13.5" x14ac:dyDescent="0.35">
      <c r="B353" s="46">
        <v>2222839</v>
      </c>
      <c r="C353" s="46" t="s">
        <v>4660</v>
      </c>
      <c r="D353" s="46" t="s">
        <v>4552</v>
      </c>
      <c r="E353" s="46" t="s">
        <v>72</v>
      </c>
      <c r="F353" s="47">
        <v>-886600</v>
      </c>
      <c r="G353" s="47">
        <v>-9318.6093000000001</v>
      </c>
      <c r="H353" s="47">
        <v>-0.22</v>
      </c>
      <c r="I353" s="46"/>
    </row>
    <row r="354" spans="2:9" s="2" customFormat="1" ht="13.5" x14ac:dyDescent="0.35">
      <c r="B354" s="46">
        <v>2222608</v>
      </c>
      <c r="C354" s="46" t="s">
        <v>4623</v>
      </c>
      <c r="D354" s="46" t="s">
        <v>4552</v>
      </c>
      <c r="E354" s="46" t="s">
        <v>72</v>
      </c>
      <c r="F354" s="47">
        <v>-976500</v>
      </c>
      <c r="G354" s="47">
        <v>-9202.0477499999997</v>
      </c>
      <c r="H354" s="47">
        <v>-0.21</v>
      </c>
      <c r="I354" s="46"/>
    </row>
    <row r="355" spans="2:9" s="2" customFormat="1" ht="13.5" x14ac:dyDescent="0.35">
      <c r="B355" s="46">
        <v>2222873</v>
      </c>
      <c r="C355" s="46" t="s">
        <v>4650</v>
      </c>
      <c r="D355" s="46" t="s">
        <v>4552</v>
      </c>
      <c r="E355" s="46" t="s">
        <v>44</v>
      </c>
      <c r="F355" s="47">
        <v>-2364000</v>
      </c>
      <c r="G355" s="47">
        <v>-9166.41</v>
      </c>
      <c r="H355" s="47">
        <v>-0.21</v>
      </c>
      <c r="I355" s="46"/>
    </row>
    <row r="356" spans="2:9" s="2" customFormat="1" ht="13.5" x14ac:dyDescent="0.35">
      <c r="B356" s="46">
        <v>2222650</v>
      </c>
      <c r="C356" s="46" t="s">
        <v>4690</v>
      </c>
      <c r="D356" s="46" t="s">
        <v>4552</v>
      </c>
      <c r="E356" s="46" t="s">
        <v>302</v>
      </c>
      <c r="F356" s="47">
        <v>-541975</v>
      </c>
      <c r="G356" s="47">
        <v>-9012.5022750000007</v>
      </c>
      <c r="H356" s="47">
        <v>-0.21</v>
      </c>
      <c r="I356" s="46"/>
    </row>
    <row r="357" spans="2:9" s="2" customFormat="1" ht="13.5" x14ac:dyDescent="0.35">
      <c r="B357" s="46">
        <v>2222661</v>
      </c>
      <c r="C357" s="46" t="s">
        <v>4606</v>
      </c>
      <c r="D357" s="46" t="s">
        <v>4552</v>
      </c>
      <c r="E357" s="46" t="s">
        <v>72</v>
      </c>
      <c r="F357" s="47">
        <v>-513250</v>
      </c>
      <c r="G357" s="47">
        <v>-8994.1929999999993</v>
      </c>
      <c r="H357" s="47">
        <v>-0.21</v>
      </c>
      <c r="I357" s="46"/>
    </row>
    <row r="358" spans="2:9" s="2" customFormat="1" ht="13.5" x14ac:dyDescent="0.35">
      <c r="B358" s="46">
        <v>2222716</v>
      </c>
      <c r="C358" s="46" t="s">
        <v>4591</v>
      </c>
      <c r="D358" s="46" t="s">
        <v>4552</v>
      </c>
      <c r="E358" s="46" t="s">
        <v>270</v>
      </c>
      <c r="F358" s="47">
        <v>-395400</v>
      </c>
      <c r="G358" s="47">
        <v>-8934.8538000000008</v>
      </c>
      <c r="H358" s="47">
        <v>-0.21</v>
      </c>
      <c r="I358" s="46"/>
    </row>
    <row r="359" spans="2:9" s="2" customFormat="1" ht="13.5" x14ac:dyDescent="0.35">
      <c r="B359" s="46">
        <v>2222840</v>
      </c>
      <c r="C359" s="46" t="s">
        <v>4692</v>
      </c>
      <c r="D359" s="46" t="s">
        <v>4552</v>
      </c>
      <c r="E359" s="46" t="s">
        <v>98</v>
      </c>
      <c r="F359" s="47">
        <v>-8622900</v>
      </c>
      <c r="G359" s="47">
        <v>-8753.1057899999996</v>
      </c>
      <c r="H359" s="47">
        <v>-0.2</v>
      </c>
      <c r="I359" s="46"/>
    </row>
    <row r="360" spans="2:9" s="2" customFormat="1" ht="13.5" x14ac:dyDescent="0.35">
      <c r="B360" s="46">
        <v>2222653</v>
      </c>
      <c r="C360" s="46" t="s">
        <v>4643</v>
      </c>
      <c r="D360" s="46" t="s">
        <v>4552</v>
      </c>
      <c r="E360" s="46" t="s">
        <v>88</v>
      </c>
      <c r="F360" s="47">
        <v>-2304450</v>
      </c>
      <c r="G360" s="47">
        <v>-8684.3198250000005</v>
      </c>
      <c r="H360" s="47">
        <v>-0.2</v>
      </c>
      <c r="I360" s="46"/>
    </row>
    <row r="361" spans="2:9" s="2" customFormat="1" ht="13.5" x14ac:dyDescent="0.35">
      <c r="B361" s="46">
        <v>2222722</v>
      </c>
      <c r="C361" s="46" t="s">
        <v>4691</v>
      </c>
      <c r="D361" s="46" t="s">
        <v>4552</v>
      </c>
      <c r="E361" s="46" t="s">
        <v>65</v>
      </c>
      <c r="F361" s="47">
        <v>-168900</v>
      </c>
      <c r="G361" s="47">
        <v>-8654.4359999999997</v>
      </c>
      <c r="H361" s="47">
        <v>-0.2</v>
      </c>
      <c r="I361" s="46"/>
    </row>
    <row r="362" spans="2:9" s="2" customFormat="1" ht="13.5" x14ac:dyDescent="0.35">
      <c r="B362" s="46">
        <v>2222642</v>
      </c>
      <c r="C362" s="46" t="s">
        <v>4634</v>
      </c>
      <c r="D362" s="46" t="s">
        <v>4552</v>
      </c>
      <c r="E362" s="46" t="s">
        <v>88</v>
      </c>
      <c r="F362" s="47">
        <v>-5616000</v>
      </c>
      <c r="G362" s="47">
        <v>-8037.6192000000001</v>
      </c>
      <c r="H362" s="47">
        <v>-0.19</v>
      </c>
      <c r="I362" s="46"/>
    </row>
    <row r="363" spans="2:9" s="2" customFormat="1" ht="13.5" x14ac:dyDescent="0.35">
      <c r="B363" s="46">
        <v>2222648</v>
      </c>
      <c r="C363" s="46" t="s">
        <v>4693</v>
      </c>
      <c r="D363" s="46" t="s">
        <v>4552</v>
      </c>
      <c r="E363" s="46" t="s">
        <v>119</v>
      </c>
      <c r="F363" s="47">
        <v>-588750</v>
      </c>
      <c r="G363" s="47">
        <v>-7743.24</v>
      </c>
      <c r="H363" s="47">
        <v>-0.18</v>
      </c>
      <c r="I363" s="46"/>
    </row>
    <row r="364" spans="2:9" s="2" customFormat="1" ht="13.5" x14ac:dyDescent="0.35">
      <c r="B364" s="46">
        <v>2222761</v>
      </c>
      <c r="C364" s="46" t="s">
        <v>4619</v>
      </c>
      <c r="D364" s="46" t="s">
        <v>4552</v>
      </c>
      <c r="E364" s="46" t="s">
        <v>243</v>
      </c>
      <c r="F364" s="47">
        <v>-283500</v>
      </c>
      <c r="G364" s="47">
        <v>-7738.6994999999997</v>
      </c>
      <c r="H364" s="47">
        <v>-0.18</v>
      </c>
      <c r="I364" s="46"/>
    </row>
    <row r="365" spans="2:9" s="2" customFormat="1" ht="13.5" x14ac:dyDescent="0.35">
      <c r="B365" s="46">
        <v>2222889</v>
      </c>
      <c r="C365" s="46" t="s">
        <v>4694</v>
      </c>
      <c r="D365" s="46" t="s">
        <v>4552</v>
      </c>
      <c r="E365" s="46" t="s">
        <v>568</v>
      </c>
      <c r="F365" s="47">
        <v>-172200</v>
      </c>
      <c r="G365" s="47">
        <v>-7566.8123999999998</v>
      </c>
      <c r="H365" s="47">
        <v>-0.18</v>
      </c>
      <c r="I365" s="46"/>
    </row>
    <row r="366" spans="2:9" s="2" customFormat="1" ht="13.5" x14ac:dyDescent="0.35">
      <c r="B366" s="46">
        <v>2222823</v>
      </c>
      <c r="C366" s="46" t="s">
        <v>4696</v>
      </c>
      <c r="D366" s="46" t="s">
        <v>4552</v>
      </c>
      <c r="E366" s="46" t="s">
        <v>131</v>
      </c>
      <c r="F366" s="47">
        <v>-1225000</v>
      </c>
      <c r="G366" s="47">
        <v>-7463.3125</v>
      </c>
      <c r="H366" s="47">
        <v>-0.17</v>
      </c>
      <c r="I366" s="46"/>
    </row>
    <row r="367" spans="2:9" s="2" customFormat="1" ht="13.5" x14ac:dyDescent="0.35">
      <c r="B367" s="46">
        <v>2222609</v>
      </c>
      <c r="C367" s="46" t="s">
        <v>4646</v>
      </c>
      <c r="D367" s="46" t="s">
        <v>4552</v>
      </c>
      <c r="E367" s="46" t="s">
        <v>88</v>
      </c>
      <c r="F367" s="47">
        <v>-2458875</v>
      </c>
      <c r="G367" s="47">
        <v>-7433.1791249999997</v>
      </c>
      <c r="H367" s="47">
        <v>-0.17</v>
      </c>
      <c r="I367" s="46"/>
    </row>
    <row r="368" spans="2:9" s="2" customFormat="1" ht="13.5" x14ac:dyDescent="0.35">
      <c r="B368" s="46">
        <v>2222634</v>
      </c>
      <c r="C368" s="46" t="s">
        <v>4654</v>
      </c>
      <c r="D368" s="46" t="s">
        <v>4552</v>
      </c>
      <c r="E368" s="46" t="s">
        <v>221</v>
      </c>
      <c r="F368" s="47">
        <v>-2278100</v>
      </c>
      <c r="G368" s="47">
        <v>-7270.5561500000003</v>
      </c>
      <c r="H368" s="47">
        <v>-0.17</v>
      </c>
      <c r="I368" s="46"/>
    </row>
    <row r="369" spans="2:9" s="2" customFormat="1" ht="13.5" x14ac:dyDescent="0.35">
      <c r="B369" s="46">
        <v>2222848</v>
      </c>
      <c r="C369" s="46" t="s">
        <v>4695</v>
      </c>
      <c r="D369" s="46" t="s">
        <v>4552</v>
      </c>
      <c r="E369" s="46" t="s">
        <v>131</v>
      </c>
      <c r="F369" s="47">
        <v>-646800</v>
      </c>
      <c r="G369" s="47">
        <v>-7243.5132000000003</v>
      </c>
      <c r="H369" s="47">
        <v>-0.17</v>
      </c>
      <c r="I369" s="46"/>
    </row>
    <row r="370" spans="2:9" s="2" customFormat="1" ht="13.5" x14ac:dyDescent="0.35">
      <c r="B370" s="46">
        <v>2222740</v>
      </c>
      <c r="C370" s="46" t="s">
        <v>4659</v>
      </c>
      <c r="D370" s="46" t="s">
        <v>4552</v>
      </c>
      <c r="E370" s="46" t="s">
        <v>58</v>
      </c>
      <c r="F370" s="47">
        <v>-590625</v>
      </c>
      <c r="G370" s="47">
        <v>-7054.4250000000002</v>
      </c>
      <c r="H370" s="47">
        <v>-0.16</v>
      </c>
      <c r="I370" s="46"/>
    </row>
    <row r="371" spans="2:9" s="2" customFormat="1" ht="13.5" x14ac:dyDescent="0.35">
      <c r="B371" s="46">
        <v>2222760</v>
      </c>
      <c r="C371" s="46" t="s">
        <v>4565</v>
      </c>
      <c r="D371" s="46" t="s">
        <v>4552</v>
      </c>
      <c r="E371" s="46" t="s">
        <v>207</v>
      </c>
      <c r="F371" s="47">
        <v>-570000</v>
      </c>
      <c r="G371" s="47">
        <v>-7025.82</v>
      </c>
      <c r="H371" s="47">
        <v>-0.16</v>
      </c>
      <c r="I371" s="46"/>
    </row>
    <row r="372" spans="2:9" s="2" customFormat="1" ht="13.5" x14ac:dyDescent="0.35">
      <c r="B372" s="46">
        <v>2222694</v>
      </c>
      <c r="C372" s="46" t="s">
        <v>4620</v>
      </c>
      <c r="D372" s="46" t="s">
        <v>4552</v>
      </c>
      <c r="E372" s="46" t="s">
        <v>131</v>
      </c>
      <c r="F372" s="47">
        <v>-19300</v>
      </c>
      <c r="G372" s="47">
        <v>-6992.39</v>
      </c>
      <c r="H372" s="47">
        <v>-0.16</v>
      </c>
      <c r="I372" s="46"/>
    </row>
    <row r="373" spans="2:9" s="2" customFormat="1" ht="13.5" x14ac:dyDescent="0.35">
      <c r="B373" s="46">
        <v>2223010</v>
      </c>
      <c r="C373" s="46" t="s">
        <v>4699</v>
      </c>
      <c r="D373" s="46" t="s">
        <v>4552</v>
      </c>
      <c r="E373" s="46" t="s">
        <v>243</v>
      </c>
      <c r="F373" s="47">
        <v>-230625</v>
      </c>
      <c r="G373" s="47">
        <v>-6904.9125000000004</v>
      </c>
      <c r="H373" s="47">
        <v>-0.16</v>
      </c>
      <c r="I373" s="46"/>
    </row>
    <row r="374" spans="2:9" s="2" customFormat="1" ht="13.5" x14ac:dyDescent="0.35">
      <c r="B374" s="46">
        <v>2222894</v>
      </c>
      <c r="C374" s="46" t="s">
        <v>4697</v>
      </c>
      <c r="D374" s="46" t="s">
        <v>4552</v>
      </c>
      <c r="E374" s="46" t="s">
        <v>76</v>
      </c>
      <c r="F374" s="47">
        <v>-57900</v>
      </c>
      <c r="G374" s="47">
        <v>-6792.8280000000004</v>
      </c>
      <c r="H374" s="47">
        <v>-0.16</v>
      </c>
      <c r="I374" s="46"/>
    </row>
    <row r="375" spans="2:9" s="2" customFormat="1" ht="13.5" x14ac:dyDescent="0.35">
      <c r="B375" s="46">
        <v>2223044</v>
      </c>
      <c r="C375" s="46" t="s">
        <v>4698</v>
      </c>
      <c r="D375" s="46" t="s">
        <v>4552</v>
      </c>
      <c r="E375" s="46" t="s">
        <v>44</v>
      </c>
      <c r="F375" s="47">
        <v>-526875</v>
      </c>
      <c r="G375" s="47">
        <v>-6763.4943750000002</v>
      </c>
      <c r="H375" s="47">
        <v>-0.16</v>
      </c>
      <c r="I375" s="46"/>
    </row>
    <row r="376" spans="2:9" s="2" customFormat="1" ht="13.5" x14ac:dyDescent="0.35">
      <c r="B376" s="46">
        <v>2222628</v>
      </c>
      <c r="C376" s="46" t="s">
        <v>4638</v>
      </c>
      <c r="D376" s="46" t="s">
        <v>4552</v>
      </c>
      <c r="E376" s="46" t="s">
        <v>292</v>
      </c>
      <c r="F376" s="47">
        <v>-155700</v>
      </c>
      <c r="G376" s="47">
        <v>-6728.2641000000003</v>
      </c>
      <c r="H376" s="47">
        <v>-0.16</v>
      </c>
      <c r="I376" s="46"/>
    </row>
    <row r="377" spans="2:9" s="2" customFormat="1" ht="13.5" x14ac:dyDescent="0.35">
      <c r="B377" s="46">
        <v>2222866</v>
      </c>
      <c r="C377" s="46" t="s">
        <v>4700</v>
      </c>
      <c r="D377" s="46" t="s">
        <v>4552</v>
      </c>
      <c r="E377" s="46" t="s">
        <v>72</v>
      </c>
      <c r="F377" s="47">
        <v>-707250</v>
      </c>
      <c r="G377" s="47">
        <v>-6663.7094999999999</v>
      </c>
      <c r="H377" s="47">
        <v>-0.16</v>
      </c>
      <c r="I377" s="46"/>
    </row>
    <row r="378" spans="2:9" s="2" customFormat="1" ht="13.5" x14ac:dyDescent="0.35">
      <c r="B378" s="46">
        <v>2222806</v>
      </c>
      <c r="C378" s="46" t="s">
        <v>4645</v>
      </c>
      <c r="D378" s="46" t="s">
        <v>4552</v>
      </c>
      <c r="E378" s="46" t="s">
        <v>221</v>
      </c>
      <c r="F378" s="47">
        <v>-1175000</v>
      </c>
      <c r="G378" s="47">
        <v>-6625.8249999999998</v>
      </c>
      <c r="H378" s="47">
        <v>-0.15</v>
      </c>
      <c r="I378" s="46"/>
    </row>
    <row r="379" spans="2:9" s="2" customFormat="1" ht="13.5" x14ac:dyDescent="0.35">
      <c r="B379" s="46">
        <v>2222824</v>
      </c>
      <c r="C379" s="46" t="s">
        <v>4666</v>
      </c>
      <c r="D379" s="46" t="s">
        <v>4552</v>
      </c>
      <c r="E379" s="46" t="s">
        <v>153</v>
      </c>
      <c r="F379" s="47">
        <v>-2437500</v>
      </c>
      <c r="G379" s="47">
        <v>-6492.0375000000004</v>
      </c>
      <c r="H379" s="47">
        <v>-0.15</v>
      </c>
      <c r="I379" s="46"/>
    </row>
    <row r="380" spans="2:9" s="2" customFormat="1" ht="13.5" x14ac:dyDescent="0.35">
      <c r="B380" s="46">
        <v>2222915</v>
      </c>
      <c r="C380" s="46" t="s">
        <v>4701</v>
      </c>
      <c r="D380" s="46" t="s">
        <v>4552</v>
      </c>
      <c r="E380" s="46" t="s">
        <v>257</v>
      </c>
      <c r="F380" s="47">
        <v>-338200</v>
      </c>
      <c r="G380" s="47">
        <v>-6453.1941999999999</v>
      </c>
      <c r="H380" s="47">
        <v>-0.15</v>
      </c>
      <c r="I380" s="46"/>
    </row>
    <row r="381" spans="2:9" s="2" customFormat="1" ht="13.5" x14ac:dyDescent="0.35">
      <c r="B381" s="46">
        <v>2223047</v>
      </c>
      <c r="C381" s="46" t="s">
        <v>4703</v>
      </c>
      <c r="D381" s="46" t="s">
        <v>4552</v>
      </c>
      <c r="E381" s="46" t="s">
        <v>243</v>
      </c>
      <c r="F381" s="47">
        <v>-174000</v>
      </c>
      <c r="G381" s="47">
        <v>-6390.15</v>
      </c>
      <c r="H381" s="47">
        <v>-0.15</v>
      </c>
      <c r="I381" s="46"/>
    </row>
    <row r="382" spans="2:9" s="2" customFormat="1" ht="13.5" x14ac:dyDescent="0.35">
      <c r="B382" s="46">
        <v>2222782</v>
      </c>
      <c r="C382" s="46" t="s">
        <v>4702</v>
      </c>
      <c r="D382" s="46" t="s">
        <v>4552</v>
      </c>
      <c r="E382" s="46" t="s">
        <v>217</v>
      </c>
      <c r="F382" s="47">
        <v>-3905000</v>
      </c>
      <c r="G382" s="47">
        <v>-6343.6724999999997</v>
      </c>
      <c r="H382" s="47">
        <v>-0.15</v>
      </c>
      <c r="I382" s="46"/>
    </row>
    <row r="383" spans="2:9" s="2" customFormat="1" ht="13.5" x14ac:dyDescent="0.35">
      <c r="B383" s="46">
        <v>2222758</v>
      </c>
      <c r="C383" s="46" t="s">
        <v>4567</v>
      </c>
      <c r="D383" s="46" t="s">
        <v>4552</v>
      </c>
      <c r="E383" s="46" t="s">
        <v>131</v>
      </c>
      <c r="F383" s="47">
        <v>-4987650</v>
      </c>
      <c r="G383" s="47">
        <v>-6080.9428799999996</v>
      </c>
      <c r="H383" s="47">
        <v>-0.14000000000000001</v>
      </c>
      <c r="I383" s="46"/>
    </row>
    <row r="384" spans="2:9" s="2" customFormat="1" ht="13.5" x14ac:dyDescent="0.35">
      <c r="B384" s="46">
        <v>2222674</v>
      </c>
      <c r="C384" s="46" t="s">
        <v>4705</v>
      </c>
      <c r="D384" s="46" t="s">
        <v>4552</v>
      </c>
      <c r="E384" s="46" t="s">
        <v>119</v>
      </c>
      <c r="F384" s="47">
        <v>-1582500</v>
      </c>
      <c r="G384" s="47">
        <v>-5714.4075000000003</v>
      </c>
      <c r="H384" s="47">
        <v>-0.13</v>
      </c>
      <c r="I384" s="46"/>
    </row>
    <row r="385" spans="2:9" s="2" customFormat="1" ht="13.5" x14ac:dyDescent="0.35">
      <c r="B385" s="46">
        <v>2222830</v>
      </c>
      <c r="C385" s="46" t="s">
        <v>4704</v>
      </c>
      <c r="D385" s="46" t="s">
        <v>4552</v>
      </c>
      <c r="E385" s="46" t="s">
        <v>54</v>
      </c>
      <c r="F385" s="47">
        <v>-5908500</v>
      </c>
      <c r="G385" s="47">
        <v>-5448.8186999999998</v>
      </c>
      <c r="H385" s="47">
        <v>-0.13</v>
      </c>
      <c r="I385" s="46"/>
    </row>
    <row r="386" spans="2:9" s="2" customFormat="1" ht="13.5" x14ac:dyDescent="0.35">
      <c r="B386" s="46">
        <v>2222774</v>
      </c>
      <c r="C386" s="46" t="s">
        <v>4602</v>
      </c>
      <c r="D386" s="46" t="s">
        <v>4552</v>
      </c>
      <c r="E386" s="46" t="s">
        <v>119</v>
      </c>
      <c r="F386" s="47">
        <v>-602100</v>
      </c>
      <c r="G386" s="47">
        <v>-5404.4495999999999</v>
      </c>
      <c r="H386" s="47">
        <v>-0.13</v>
      </c>
      <c r="I386" s="46"/>
    </row>
    <row r="387" spans="2:9" s="2" customFormat="1" ht="13.5" x14ac:dyDescent="0.35">
      <c r="B387" s="46">
        <v>2222737</v>
      </c>
      <c r="C387" s="46" t="s">
        <v>4639</v>
      </c>
      <c r="D387" s="46" t="s">
        <v>4552</v>
      </c>
      <c r="E387" s="46" t="s">
        <v>455</v>
      </c>
      <c r="F387" s="47">
        <v>-834680</v>
      </c>
      <c r="G387" s="47">
        <v>-5392.0328</v>
      </c>
      <c r="H387" s="47">
        <v>-0.13</v>
      </c>
      <c r="I387" s="46"/>
    </row>
    <row r="388" spans="2:9" s="2" customFormat="1" ht="13.5" x14ac:dyDescent="0.35">
      <c r="B388" s="46">
        <v>2222657</v>
      </c>
      <c r="C388" s="46" t="s">
        <v>4707</v>
      </c>
      <c r="D388" s="46" t="s">
        <v>4552</v>
      </c>
      <c r="E388" s="46" t="s">
        <v>111</v>
      </c>
      <c r="F388" s="47">
        <v>-207800</v>
      </c>
      <c r="G388" s="47">
        <v>-5265.2363999999998</v>
      </c>
      <c r="H388" s="47">
        <v>-0.12</v>
      </c>
      <c r="I388" s="46"/>
    </row>
    <row r="389" spans="2:9" s="2" customFormat="1" ht="13.5" x14ac:dyDescent="0.35">
      <c r="B389" s="46">
        <v>2222996</v>
      </c>
      <c r="C389" s="46" t="s">
        <v>4708</v>
      </c>
      <c r="D389" s="46" t="s">
        <v>4552</v>
      </c>
      <c r="E389" s="46" t="s">
        <v>568</v>
      </c>
      <c r="F389" s="47">
        <v>-1191300</v>
      </c>
      <c r="G389" s="47">
        <v>-5201.2157999999999</v>
      </c>
      <c r="H389" s="47">
        <v>-0.12</v>
      </c>
      <c r="I389" s="46"/>
    </row>
    <row r="390" spans="2:9" s="2" customFormat="1" ht="13.5" x14ac:dyDescent="0.35">
      <c r="B390" s="46">
        <v>2222688</v>
      </c>
      <c r="C390" s="46" t="s">
        <v>4614</v>
      </c>
      <c r="D390" s="46" t="s">
        <v>4552</v>
      </c>
      <c r="E390" s="46" t="s">
        <v>123</v>
      </c>
      <c r="F390" s="47">
        <v>-89625</v>
      </c>
      <c r="G390" s="47">
        <v>-5150.3006249999999</v>
      </c>
      <c r="H390" s="47">
        <v>-0.12</v>
      </c>
      <c r="I390" s="46"/>
    </row>
    <row r="391" spans="2:9" s="2" customFormat="1" ht="13.5" x14ac:dyDescent="0.35">
      <c r="B391" s="46">
        <v>2223101</v>
      </c>
      <c r="C391" s="46" t="s">
        <v>4706</v>
      </c>
      <c r="D391" s="46" t="s">
        <v>4552</v>
      </c>
      <c r="E391" s="46" t="s">
        <v>170</v>
      </c>
      <c r="F391" s="47">
        <v>-540950</v>
      </c>
      <c r="G391" s="47">
        <v>-5051.6615750000001</v>
      </c>
      <c r="H391" s="47">
        <v>-0.12</v>
      </c>
      <c r="I391" s="46"/>
    </row>
    <row r="392" spans="2:9" s="2" customFormat="1" ht="13.5" x14ac:dyDescent="0.35">
      <c r="B392" s="46">
        <v>2222666</v>
      </c>
      <c r="C392" s="46" t="s">
        <v>4617</v>
      </c>
      <c r="D392" s="46" t="s">
        <v>4552</v>
      </c>
      <c r="E392" s="46" t="s">
        <v>123</v>
      </c>
      <c r="F392" s="47">
        <v>-343500</v>
      </c>
      <c r="G392" s="47">
        <v>-5022.3135000000002</v>
      </c>
      <c r="H392" s="47">
        <v>-0.12</v>
      </c>
      <c r="I392" s="46"/>
    </row>
    <row r="393" spans="2:9" s="2" customFormat="1" ht="13.5" x14ac:dyDescent="0.35">
      <c r="B393" s="46">
        <v>2222759</v>
      </c>
      <c r="C393" s="46" t="s">
        <v>4610</v>
      </c>
      <c r="D393" s="46" t="s">
        <v>4552</v>
      </c>
      <c r="E393" s="46" t="s">
        <v>44</v>
      </c>
      <c r="F393" s="47">
        <v>-537600</v>
      </c>
      <c r="G393" s="47">
        <v>-4953.1776</v>
      </c>
      <c r="H393" s="47">
        <v>-0.12</v>
      </c>
      <c r="I393" s="46"/>
    </row>
    <row r="394" spans="2:9" s="2" customFormat="1" ht="13.5" x14ac:dyDescent="0.35">
      <c r="B394" s="46">
        <v>2222804</v>
      </c>
      <c r="C394" s="46" t="s">
        <v>4709</v>
      </c>
      <c r="D394" s="46" t="s">
        <v>4552</v>
      </c>
      <c r="E394" s="46" t="s">
        <v>115</v>
      </c>
      <c r="F394" s="47">
        <v>-253750</v>
      </c>
      <c r="G394" s="47">
        <v>-4862.6112499999999</v>
      </c>
      <c r="H394" s="47">
        <v>-0.11</v>
      </c>
      <c r="I394" s="46"/>
    </row>
    <row r="395" spans="2:9" s="2" customFormat="1" ht="13.5" x14ac:dyDescent="0.35">
      <c r="B395" s="46">
        <v>2222781</v>
      </c>
      <c r="C395" s="46" t="s">
        <v>4711</v>
      </c>
      <c r="D395" s="46" t="s">
        <v>4552</v>
      </c>
      <c r="E395" s="46" t="s">
        <v>58</v>
      </c>
      <c r="F395" s="47">
        <v>-393600</v>
      </c>
      <c r="G395" s="47">
        <v>-4673.6063999999997</v>
      </c>
      <c r="H395" s="47">
        <v>-0.11</v>
      </c>
      <c r="I395" s="46"/>
    </row>
    <row r="396" spans="2:9" s="2" customFormat="1" ht="13.5" x14ac:dyDescent="0.35">
      <c r="B396" s="46">
        <v>2222938</v>
      </c>
      <c r="C396" s="46" t="s">
        <v>4710</v>
      </c>
      <c r="D396" s="46" t="s">
        <v>4552</v>
      </c>
      <c r="E396" s="46" t="s">
        <v>54</v>
      </c>
      <c r="F396" s="47">
        <v>-115150</v>
      </c>
      <c r="G396" s="47">
        <v>-4644.5752499999999</v>
      </c>
      <c r="H396" s="47">
        <v>-0.11</v>
      </c>
      <c r="I396" s="46"/>
    </row>
    <row r="397" spans="2:9" s="2" customFormat="1" ht="13.5" x14ac:dyDescent="0.35">
      <c r="B397" s="46">
        <v>2222613</v>
      </c>
      <c r="C397" s="46" t="s">
        <v>4644</v>
      </c>
      <c r="D397" s="46" t="s">
        <v>4552</v>
      </c>
      <c r="E397" s="46" t="s">
        <v>153</v>
      </c>
      <c r="F397" s="47">
        <v>-109200</v>
      </c>
      <c r="G397" s="47">
        <v>-4549.7088000000003</v>
      </c>
      <c r="H397" s="47">
        <v>-0.11</v>
      </c>
      <c r="I397" s="46"/>
    </row>
    <row r="398" spans="2:9" s="2" customFormat="1" ht="13.5" x14ac:dyDescent="0.35">
      <c r="B398" s="46">
        <v>2222816</v>
      </c>
      <c r="C398" s="46" t="s">
        <v>4632</v>
      </c>
      <c r="D398" s="46" t="s">
        <v>4552</v>
      </c>
      <c r="E398" s="46" t="s">
        <v>98</v>
      </c>
      <c r="F398" s="47">
        <v>-546550</v>
      </c>
      <c r="G398" s="47">
        <v>-4473.2384750000001</v>
      </c>
      <c r="H398" s="47">
        <v>-0.1</v>
      </c>
      <c r="I398" s="46"/>
    </row>
    <row r="399" spans="2:9" s="2" customFormat="1" ht="13.5" x14ac:dyDescent="0.35">
      <c r="B399" s="46">
        <v>2222780</v>
      </c>
      <c r="C399" s="46" t="s">
        <v>4625</v>
      </c>
      <c r="D399" s="46" t="s">
        <v>4552</v>
      </c>
      <c r="E399" s="46" t="s">
        <v>375</v>
      </c>
      <c r="F399" s="47">
        <v>-2664900</v>
      </c>
      <c r="G399" s="47">
        <v>-4366.1721600000001</v>
      </c>
      <c r="H399" s="47">
        <v>-0.1</v>
      </c>
      <c r="I399" s="46"/>
    </row>
    <row r="400" spans="2:9" s="2" customFormat="1" ht="13.5" x14ac:dyDescent="0.35">
      <c r="B400" s="46">
        <v>2222765</v>
      </c>
      <c r="C400" s="46" t="s">
        <v>4713</v>
      </c>
      <c r="D400" s="46" t="s">
        <v>4552</v>
      </c>
      <c r="E400" s="46" t="s">
        <v>589</v>
      </c>
      <c r="F400" s="47">
        <v>-892350</v>
      </c>
      <c r="G400" s="47">
        <v>-4316.743125</v>
      </c>
      <c r="H400" s="47">
        <v>-0.1</v>
      </c>
      <c r="I400" s="46"/>
    </row>
    <row r="401" spans="2:9" s="2" customFormat="1" ht="13.5" x14ac:dyDescent="0.35">
      <c r="B401" s="46">
        <v>2222977</v>
      </c>
      <c r="C401" s="46" t="s">
        <v>4714</v>
      </c>
      <c r="D401" s="46" t="s">
        <v>4552</v>
      </c>
      <c r="E401" s="46" t="s">
        <v>72</v>
      </c>
      <c r="F401" s="47">
        <v>-450450</v>
      </c>
      <c r="G401" s="47">
        <v>-4265.3110500000003</v>
      </c>
      <c r="H401" s="47">
        <v>-0.1</v>
      </c>
      <c r="I401" s="46"/>
    </row>
    <row r="402" spans="2:9" s="2" customFormat="1" ht="13.5" x14ac:dyDescent="0.35">
      <c r="B402" s="46">
        <v>2222717</v>
      </c>
      <c r="C402" s="46" t="s">
        <v>4712</v>
      </c>
      <c r="D402" s="46" t="s">
        <v>4552</v>
      </c>
      <c r="E402" s="46" t="s">
        <v>119</v>
      </c>
      <c r="F402" s="47">
        <v>-179775</v>
      </c>
      <c r="G402" s="47">
        <v>-4154.2407000000003</v>
      </c>
      <c r="H402" s="47">
        <v>-0.1</v>
      </c>
      <c r="I402" s="46"/>
    </row>
    <row r="403" spans="2:9" s="2" customFormat="1" ht="13.5" x14ac:dyDescent="0.35">
      <c r="B403" s="46">
        <v>2223070</v>
      </c>
      <c r="C403" s="46" t="s">
        <v>4717</v>
      </c>
      <c r="D403" s="46" t="s">
        <v>4552</v>
      </c>
      <c r="E403" s="46" t="s">
        <v>72</v>
      </c>
      <c r="F403" s="47">
        <v>-1623850</v>
      </c>
      <c r="G403" s="47">
        <v>-4041.1131099999998</v>
      </c>
      <c r="H403" s="47">
        <v>-0.09</v>
      </c>
      <c r="I403" s="46"/>
    </row>
    <row r="404" spans="2:9" s="2" customFormat="1" ht="13.5" x14ac:dyDescent="0.35">
      <c r="B404" s="46">
        <v>2222815</v>
      </c>
      <c r="C404" s="46" t="s">
        <v>4715</v>
      </c>
      <c r="D404" s="46" t="s">
        <v>4552</v>
      </c>
      <c r="E404" s="46" t="s">
        <v>115</v>
      </c>
      <c r="F404" s="47">
        <v>-80325</v>
      </c>
      <c r="G404" s="47">
        <v>-3924.5188499999999</v>
      </c>
      <c r="H404" s="47">
        <v>-0.09</v>
      </c>
      <c r="I404" s="46"/>
    </row>
    <row r="405" spans="2:9" s="2" customFormat="1" ht="13.5" x14ac:dyDescent="0.35">
      <c r="B405" s="46">
        <v>2222792</v>
      </c>
      <c r="C405" s="46" t="s">
        <v>4716</v>
      </c>
      <c r="D405" s="46" t="s">
        <v>4552</v>
      </c>
      <c r="E405" s="46" t="s">
        <v>135</v>
      </c>
      <c r="F405" s="47">
        <v>-270000</v>
      </c>
      <c r="G405" s="47">
        <v>-3842.64</v>
      </c>
      <c r="H405" s="47">
        <v>-0.09</v>
      </c>
      <c r="I405" s="46"/>
    </row>
    <row r="406" spans="2:9" s="2" customFormat="1" ht="13.5" x14ac:dyDescent="0.35">
      <c r="B406" s="46">
        <v>2222960</v>
      </c>
      <c r="C406" s="46" t="s">
        <v>4663</v>
      </c>
      <c r="D406" s="46" t="s">
        <v>4552</v>
      </c>
      <c r="E406" s="46" t="s">
        <v>80</v>
      </c>
      <c r="F406" s="47">
        <v>-350700</v>
      </c>
      <c r="G406" s="47">
        <v>-3674.9852999999998</v>
      </c>
      <c r="H406" s="47">
        <v>-0.09</v>
      </c>
      <c r="I406" s="46"/>
    </row>
    <row r="407" spans="2:9" s="2" customFormat="1" ht="13.5" x14ac:dyDescent="0.35">
      <c r="B407" s="46">
        <v>2222698</v>
      </c>
      <c r="C407" s="46" t="s">
        <v>4636</v>
      </c>
      <c r="D407" s="46" t="s">
        <v>4552</v>
      </c>
      <c r="E407" s="46" t="s">
        <v>58</v>
      </c>
      <c r="F407" s="47">
        <v>-156475</v>
      </c>
      <c r="G407" s="47">
        <v>-3581.3998000000001</v>
      </c>
      <c r="H407" s="47">
        <v>-0.08</v>
      </c>
      <c r="I407" s="46"/>
    </row>
    <row r="408" spans="2:9" s="2" customFormat="1" ht="13.5" x14ac:dyDescent="0.35">
      <c r="B408" s="46">
        <v>2222635</v>
      </c>
      <c r="C408" s="46" t="s">
        <v>4719</v>
      </c>
      <c r="D408" s="46" t="s">
        <v>4552</v>
      </c>
      <c r="E408" s="46" t="s">
        <v>135</v>
      </c>
      <c r="F408" s="47">
        <v>-194425</v>
      </c>
      <c r="G408" s="47">
        <v>-3579.3642500000001</v>
      </c>
      <c r="H408" s="47">
        <v>-0.08</v>
      </c>
      <c r="I408" s="46"/>
    </row>
    <row r="409" spans="2:9" s="2" customFormat="1" ht="13.5" x14ac:dyDescent="0.35">
      <c r="B409" s="46">
        <v>2222861</v>
      </c>
      <c r="C409" s="46" t="s">
        <v>4718</v>
      </c>
      <c r="D409" s="46" t="s">
        <v>4552</v>
      </c>
      <c r="E409" s="46" t="s">
        <v>98</v>
      </c>
      <c r="F409" s="47">
        <v>-10200</v>
      </c>
      <c r="G409" s="47">
        <v>-3439.95</v>
      </c>
      <c r="H409" s="47">
        <v>-0.08</v>
      </c>
      <c r="I409" s="46"/>
    </row>
    <row r="410" spans="2:9" s="2" customFormat="1" ht="13.5" x14ac:dyDescent="0.35">
      <c r="B410" s="46">
        <v>2222941</v>
      </c>
      <c r="C410" s="46" t="s">
        <v>4720</v>
      </c>
      <c r="D410" s="46" t="s">
        <v>4552</v>
      </c>
      <c r="E410" s="46" t="s">
        <v>84</v>
      </c>
      <c r="F410" s="47">
        <v>-77000</v>
      </c>
      <c r="G410" s="47">
        <v>-3413.6410000000001</v>
      </c>
      <c r="H410" s="47">
        <v>-0.08</v>
      </c>
      <c r="I410" s="46"/>
    </row>
    <row r="411" spans="2:9" s="2" customFormat="1" ht="13.5" x14ac:dyDescent="0.35">
      <c r="B411" s="46">
        <v>2222625</v>
      </c>
      <c r="C411" s="46" t="s">
        <v>4651</v>
      </c>
      <c r="D411" s="46" t="s">
        <v>4552</v>
      </c>
      <c r="E411" s="46" t="s">
        <v>143</v>
      </c>
      <c r="F411" s="47">
        <v>-186875</v>
      </c>
      <c r="G411" s="47">
        <v>-3304.1368750000001</v>
      </c>
      <c r="H411" s="47">
        <v>-0.08</v>
      </c>
      <c r="I411" s="46"/>
    </row>
    <row r="412" spans="2:9" s="2" customFormat="1" ht="13.5" x14ac:dyDescent="0.35">
      <c r="B412" s="46">
        <v>2222649</v>
      </c>
      <c r="C412" s="46" t="s">
        <v>4669</v>
      </c>
      <c r="D412" s="46" t="s">
        <v>4552</v>
      </c>
      <c r="E412" s="46" t="s">
        <v>44</v>
      </c>
      <c r="F412" s="47">
        <v>-1060000</v>
      </c>
      <c r="G412" s="47">
        <v>-3050.68</v>
      </c>
      <c r="H412" s="47">
        <v>-7.0000000000000007E-2</v>
      </c>
      <c r="I412" s="46"/>
    </row>
    <row r="413" spans="2:9" s="2" customFormat="1" ht="13.5" x14ac:dyDescent="0.35">
      <c r="B413" s="46">
        <v>2222803</v>
      </c>
      <c r="C413" s="46" t="s">
        <v>4722</v>
      </c>
      <c r="D413" s="46" t="s">
        <v>4552</v>
      </c>
      <c r="E413" s="46" t="s">
        <v>44</v>
      </c>
      <c r="F413" s="47">
        <v>-2163200</v>
      </c>
      <c r="G413" s="47">
        <v>-3039.5123199999998</v>
      </c>
      <c r="H413" s="47">
        <v>-7.0000000000000007E-2</v>
      </c>
      <c r="I413" s="46"/>
    </row>
    <row r="414" spans="2:9" s="2" customFormat="1" ht="13.5" x14ac:dyDescent="0.35">
      <c r="B414" s="46">
        <v>2222637</v>
      </c>
      <c r="C414" s="46" t="s">
        <v>4661</v>
      </c>
      <c r="D414" s="46" t="s">
        <v>4552</v>
      </c>
      <c r="E414" s="46" t="s">
        <v>76</v>
      </c>
      <c r="F414" s="47">
        <v>-25600</v>
      </c>
      <c r="G414" s="47">
        <v>-2983.68</v>
      </c>
      <c r="H414" s="47">
        <v>-7.0000000000000007E-2</v>
      </c>
      <c r="I414" s="46"/>
    </row>
    <row r="415" spans="2:9" s="2" customFormat="1" ht="13.5" x14ac:dyDescent="0.35">
      <c r="B415" s="46">
        <v>2222939</v>
      </c>
      <c r="C415" s="46" t="s">
        <v>4721</v>
      </c>
      <c r="D415" s="46" t="s">
        <v>4552</v>
      </c>
      <c r="E415" s="46" t="s">
        <v>270</v>
      </c>
      <c r="F415" s="47">
        <v>-915200</v>
      </c>
      <c r="G415" s="47">
        <v>-2909.8784000000001</v>
      </c>
      <c r="H415" s="47">
        <v>-7.0000000000000007E-2</v>
      </c>
      <c r="I415" s="46"/>
    </row>
    <row r="416" spans="2:9" s="2" customFormat="1" ht="13.5" x14ac:dyDescent="0.35">
      <c r="B416" s="46">
        <v>2222962</v>
      </c>
      <c r="C416" s="46" t="s">
        <v>4652</v>
      </c>
      <c r="D416" s="46" t="s">
        <v>4552</v>
      </c>
      <c r="E416" s="46" t="s">
        <v>65</v>
      </c>
      <c r="F416" s="47">
        <v>-20900</v>
      </c>
      <c r="G416" s="47">
        <v>-2813.9760000000001</v>
      </c>
      <c r="H416" s="47">
        <v>-7.0000000000000007E-2</v>
      </c>
      <c r="I416" s="46"/>
    </row>
    <row r="417" spans="2:9" s="2" customFormat="1" ht="13.5" x14ac:dyDescent="0.35">
      <c r="B417" s="46">
        <v>2222779</v>
      </c>
      <c r="C417" s="46" t="s">
        <v>4724</v>
      </c>
      <c r="D417" s="46" t="s">
        <v>4552</v>
      </c>
      <c r="E417" s="46" t="s">
        <v>65</v>
      </c>
      <c r="F417" s="47">
        <v>-803200</v>
      </c>
      <c r="G417" s="47">
        <v>-2756.1808000000001</v>
      </c>
      <c r="H417" s="47">
        <v>-0.06</v>
      </c>
      <c r="I417" s="46"/>
    </row>
    <row r="418" spans="2:9" s="2" customFormat="1" ht="13.5" x14ac:dyDescent="0.35">
      <c r="B418" s="46">
        <v>2222656</v>
      </c>
      <c r="C418" s="46" t="s">
        <v>4670</v>
      </c>
      <c r="D418" s="46" t="s">
        <v>4552</v>
      </c>
      <c r="E418" s="46" t="s">
        <v>72</v>
      </c>
      <c r="F418" s="47">
        <v>-79475</v>
      </c>
      <c r="G418" s="47">
        <v>-2737.4369000000002</v>
      </c>
      <c r="H418" s="47">
        <v>-0.06</v>
      </c>
      <c r="I418" s="46"/>
    </row>
    <row r="419" spans="2:9" s="2" customFormat="1" ht="13.5" x14ac:dyDescent="0.35">
      <c r="B419" s="46">
        <v>2222670</v>
      </c>
      <c r="C419" s="46" t="s">
        <v>4723</v>
      </c>
      <c r="D419" s="46" t="s">
        <v>4552</v>
      </c>
      <c r="E419" s="46" t="s">
        <v>84</v>
      </c>
      <c r="F419" s="47">
        <v>-23800</v>
      </c>
      <c r="G419" s="47">
        <v>-2673.8110000000001</v>
      </c>
      <c r="H419" s="47">
        <v>-0.06</v>
      </c>
      <c r="I419" s="46"/>
    </row>
    <row r="420" spans="2:9" s="2" customFormat="1" ht="13.5" x14ac:dyDescent="0.35">
      <c r="B420" s="46">
        <v>2222856</v>
      </c>
      <c r="C420" s="46" t="s">
        <v>4726</v>
      </c>
      <c r="D420" s="46" t="s">
        <v>4552</v>
      </c>
      <c r="E420" s="46" t="s">
        <v>243</v>
      </c>
      <c r="F420" s="47">
        <v>-242500</v>
      </c>
      <c r="G420" s="47">
        <v>-2520.1812500000001</v>
      </c>
      <c r="H420" s="47">
        <v>-0.06</v>
      </c>
      <c r="I420" s="46"/>
    </row>
    <row r="421" spans="2:9" s="2" customFormat="1" ht="13.5" x14ac:dyDescent="0.35">
      <c r="B421" s="46">
        <v>2222864</v>
      </c>
      <c r="C421" s="46" t="s">
        <v>4725</v>
      </c>
      <c r="D421" s="46" t="s">
        <v>4552</v>
      </c>
      <c r="E421" s="46" t="s">
        <v>72</v>
      </c>
      <c r="F421" s="47">
        <v>-23850</v>
      </c>
      <c r="G421" s="47">
        <v>-2465.136</v>
      </c>
      <c r="H421" s="47">
        <v>-0.06</v>
      </c>
      <c r="I421" s="46"/>
    </row>
    <row r="422" spans="2:9" s="2" customFormat="1" ht="13.5" x14ac:dyDescent="0.35">
      <c r="B422" s="46">
        <v>2222686</v>
      </c>
      <c r="C422" s="46" t="s">
        <v>4594</v>
      </c>
      <c r="D422" s="46" t="s">
        <v>4552</v>
      </c>
      <c r="E422" s="46" t="s">
        <v>143</v>
      </c>
      <c r="F422" s="47">
        <v>-131250</v>
      </c>
      <c r="G422" s="47">
        <v>-2394</v>
      </c>
      <c r="H422" s="47">
        <v>-0.06</v>
      </c>
      <c r="I422" s="46"/>
    </row>
    <row r="423" spans="2:9" s="2" customFormat="1" ht="13.5" x14ac:dyDescent="0.35">
      <c r="B423" s="46">
        <v>2222756</v>
      </c>
      <c r="C423" s="46" t="s">
        <v>4647</v>
      </c>
      <c r="D423" s="46" t="s">
        <v>4552</v>
      </c>
      <c r="E423" s="46" t="s">
        <v>115</v>
      </c>
      <c r="F423" s="47">
        <v>-44000</v>
      </c>
      <c r="G423" s="47">
        <v>-2331.9119999999998</v>
      </c>
      <c r="H423" s="47">
        <v>-0.05</v>
      </c>
      <c r="I423" s="46"/>
    </row>
    <row r="424" spans="2:9" s="2" customFormat="1" ht="13.5" x14ac:dyDescent="0.35">
      <c r="B424" s="46">
        <v>2223079</v>
      </c>
      <c r="C424" s="46" t="s">
        <v>4730</v>
      </c>
      <c r="D424" s="46" t="s">
        <v>4552</v>
      </c>
      <c r="E424" s="46" t="s">
        <v>153</v>
      </c>
      <c r="F424" s="47">
        <v>-899675</v>
      </c>
      <c r="G424" s="47">
        <v>-2246.8483449999999</v>
      </c>
      <c r="H424" s="47">
        <v>-0.05</v>
      </c>
      <c r="I424" s="46"/>
    </row>
    <row r="425" spans="2:9" s="2" customFormat="1" ht="13.5" x14ac:dyDescent="0.35">
      <c r="B425" s="46">
        <v>2222811</v>
      </c>
      <c r="C425" s="46" t="s">
        <v>4727</v>
      </c>
      <c r="D425" s="46" t="s">
        <v>4552</v>
      </c>
      <c r="E425" s="46" t="s">
        <v>115</v>
      </c>
      <c r="F425" s="47">
        <v>-59500</v>
      </c>
      <c r="G425" s="47">
        <v>-2161.0994999999998</v>
      </c>
      <c r="H425" s="47">
        <v>-0.05</v>
      </c>
      <c r="I425" s="46"/>
    </row>
    <row r="426" spans="2:9" s="2" customFormat="1" ht="13.5" x14ac:dyDescent="0.35">
      <c r="B426" s="46">
        <v>2222912</v>
      </c>
      <c r="C426" s="46" t="s">
        <v>4728</v>
      </c>
      <c r="D426" s="46" t="s">
        <v>4552</v>
      </c>
      <c r="E426" s="46" t="s">
        <v>44</v>
      </c>
      <c r="F426" s="47">
        <v>-203000</v>
      </c>
      <c r="G426" s="47">
        <v>-2086.3325</v>
      </c>
      <c r="H426" s="47">
        <v>-0.05</v>
      </c>
      <c r="I426" s="46"/>
    </row>
    <row r="427" spans="2:9" s="2" customFormat="1" ht="13.5" x14ac:dyDescent="0.35">
      <c r="B427" s="46">
        <v>2222862</v>
      </c>
      <c r="C427" s="46" t="s">
        <v>4729</v>
      </c>
      <c r="D427" s="46" t="s">
        <v>4552</v>
      </c>
      <c r="E427" s="46" t="s">
        <v>153</v>
      </c>
      <c r="F427" s="47">
        <v>-761800</v>
      </c>
      <c r="G427" s="47">
        <v>-2064.4780000000001</v>
      </c>
      <c r="H427" s="47">
        <v>-0.05</v>
      </c>
      <c r="I427" s="46"/>
    </row>
    <row r="428" spans="2:9" s="2" customFormat="1" ht="13.5" x14ac:dyDescent="0.35">
      <c r="B428" s="46">
        <v>2223005</v>
      </c>
      <c r="C428" s="46" t="s">
        <v>4621</v>
      </c>
      <c r="D428" s="46" t="s">
        <v>4552</v>
      </c>
      <c r="E428" s="46" t="s">
        <v>119</v>
      </c>
      <c r="F428" s="47">
        <v>-109200</v>
      </c>
      <c r="G428" s="47">
        <v>-1994.2103999999999</v>
      </c>
      <c r="H428" s="47">
        <v>-0.05</v>
      </c>
      <c r="I428" s="46"/>
    </row>
    <row r="429" spans="2:9" s="2" customFormat="1" ht="13.5" x14ac:dyDescent="0.35">
      <c r="B429" s="46">
        <v>2222847</v>
      </c>
      <c r="C429" s="46" t="s">
        <v>4731</v>
      </c>
      <c r="D429" s="46" t="s">
        <v>4552</v>
      </c>
      <c r="E429" s="46" t="s">
        <v>119</v>
      </c>
      <c r="F429" s="47">
        <v>-87750</v>
      </c>
      <c r="G429" s="47">
        <v>-1976.21775</v>
      </c>
      <c r="H429" s="47">
        <v>-0.05</v>
      </c>
      <c r="I429" s="46"/>
    </row>
    <row r="430" spans="2:9" s="2" customFormat="1" ht="13.5" x14ac:dyDescent="0.35">
      <c r="B430" s="46">
        <v>2222855</v>
      </c>
      <c r="C430" s="46" t="s">
        <v>4733</v>
      </c>
      <c r="D430" s="46" t="s">
        <v>4552</v>
      </c>
      <c r="E430" s="46" t="s">
        <v>84</v>
      </c>
      <c r="F430" s="47">
        <v>-23600</v>
      </c>
      <c r="G430" s="47">
        <v>-1887.056</v>
      </c>
      <c r="H430" s="47">
        <v>-0.04</v>
      </c>
      <c r="I430" s="46"/>
    </row>
    <row r="431" spans="2:9" s="2" customFormat="1" ht="13.5" x14ac:dyDescent="0.35">
      <c r="B431" s="46">
        <v>2222981</v>
      </c>
      <c r="C431" s="46" t="s">
        <v>4734</v>
      </c>
      <c r="D431" s="46" t="s">
        <v>4552</v>
      </c>
      <c r="E431" s="46" t="s">
        <v>257</v>
      </c>
      <c r="F431" s="47">
        <v>-18154650</v>
      </c>
      <c r="G431" s="47">
        <v>-1875.3753449999999</v>
      </c>
      <c r="H431" s="47">
        <v>-0.04</v>
      </c>
      <c r="I431" s="46"/>
    </row>
    <row r="432" spans="2:9" s="2" customFormat="1" ht="13.5" x14ac:dyDescent="0.35">
      <c r="B432" s="46">
        <v>2223016</v>
      </c>
      <c r="C432" s="46" t="s">
        <v>4735</v>
      </c>
      <c r="D432" s="46" t="s">
        <v>4552</v>
      </c>
      <c r="E432" s="46" t="s">
        <v>44</v>
      </c>
      <c r="F432" s="47">
        <v>-200900</v>
      </c>
      <c r="G432" s="47">
        <v>-1860.2335499999999</v>
      </c>
      <c r="H432" s="47">
        <v>-0.04</v>
      </c>
      <c r="I432" s="46"/>
    </row>
    <row r="433" spans="2:9" s="2" customFormat="1" ht="13.5" x14ac:dyDescent="0.35">
      <c r="B433" s="46">
        <v>2223000</v>
      </c>
      <c r="C433" s="46" t="s">
        <v>4737</v>
      </c>
      <c r="D433" s="46" t="s">
        <v>4552</v>
      </c>
      <c r="E433" s="46" t="s">
        <v>143</v>
      </c>
      <c r="F433" s="47">
        <v>-283800</v>
      </c>
      <c r="G433" s="47">
        <v>-1676.8323</v>
      </c>
      <c r="H433" s="47">
        <v>-0.04</v>
      </c>
      <c r="I433" s="46"/>
    </row>
    <row r="434" spans="2:9" s="2" customFormat="1" ht="13.5" x14ac:dyDescent="0.35">
      <c r="B434" s="46">
        <v>2223137</v>
      </c>
      <c r="C434" s="46" t="s">
        <v>4738</v>
      </c>
      <c r="D434" s="46" t="s">
        <v>4552</v>
      </c>
      <c r="E434" s="46" t="s">
        <v>221</v>
      </c>
      <c r="F434" s="47">
        <v>-734850</v>
      </c>
      <c r="G434" s="47">
        <v>-1641.50793</v>
      </c>
      <c r="H434" s="47">
        <v>-0.04</v>
      </c>
      <c r="I434" s="46"/>
    </row>
    <row r="435" spans="2:9" s="2" customFormat="1" ht="13.5" x14ac:dyDescent="0.35">
      <c r="B435" s="46">
        <v>2223062</v>
      </c>
      <c r="C435" s="46" t="s">
        <v>4736</v>
      </c>
      <c r="D435" s="46" t="s">
        <v>4552</v>
      </c>
      <c r="E435" s="46" t="s">
        <v>170</v>
      </c>
      <c r="F435" s="47">
        <v>-156975</v>
      </c>
      <c r="G435" s="47">
        <v>-1578.2266500000001</v>
      </c>
      <c r="H435" s="47">
        <v>-0.04</v>
      </c>
      <c r="I435" s="46"/>
    </row>
    <row r="436" spans="2:9" s="2" customFormat="1" ht="13.5" x14ac:dyDescent="0.35">
      <c r="B436" s="46">
        <v>2222943</v>
      </c>
      <c r="C436" s="46" t="s">
        <v>4732</v>
      </c>
      <c r="D436" s="46" t="s">
        <v>4552</v>
      </c>
      <c r="E436" s="46" t="s">
        <v>143</v>
      </c>
      <c r="F436" s="47">
        <v>-85875</v>
      </c>
      <c r="G436" s="47">
        <v>-1577.6955</v>
      </c>
      <c r="H436" s="47">
        <v>-0.04</v>
      </c>
      <c r="I436" s="46"/>
    </row>
    <row r="437" spans="2:9" s="2" customFormat="1" ht="13.5" x14ac:dyDescent="0.35">
      <c r="B437" s="46">
        <v>2223037</v>
      </c>
      <c r="C437" s="46" t="s">
        <v>4742</v>
      </c>
      <c r="D437" s="46" t="s">
        <v>4552</v>
      </c>
      <c r="E437" s="46" t="s">
        <v>375</v>
      </c>
      <c r="F437" s="47">
        <v>-907200</v>
      </c>
      <c r="G437" s="47">
        <v>-1496.1542400000001</v>
      </c>
      <c r="H437" s="47">
        <v>-0.03</v>
      </c>
      <c r="I437" s="46"/>
    </row>
    <row r="438" spans="2:9" s="2" customFormat="1" ht="13.5" x14ac:dyDescent="0.35">
      <c r="B438" s="46">
        <v>2222667</v>
      </c>
      <c r="C438" s="46" t="s">
        <v>4662</v>
      </c>
      <c r="D438" s="46" t="s">
        <v>4552</v>
      </c>
      <c r="E438" s="46" t="s">
        <v>153</v>
      </c>
      <c r="F438" s="47">
        <v>-150375</v>
      </c>
      <c r="G438" s="47">
        <v>-1470.9682499999999</v>
      </c>
      <c r="H438" s="47">
        <v>-0.03</v>
      </c>
      <c r="I438" s="46"/>
    </row>
    <row r="439" spans="2:9" s="2" customFormat="1" ht="13.5" x14ac:dyDescent="0.35">
      <c r="B439" s="46">
        <v>2222772</v>
      </c>
      <c r="C439" s="46" t="s">
        <v>4741</v>
      </c>
      <c r="D439" s="46" t="s">
        <v>4552</v>
      </c>
      <c r="E439" s="46" t="s">
        <v>58</v>
      </c>
      <c r="F439" s="47">
        <v>-26700</v>
      </c>
      <c r="G439" s="47">
        <v>-1287.5273999999999</v>
      </c>
      <c r="H439" s="47">
        <v>-0.03</v>
      </c>
      <c r="I439" s="46"/>
    </row>
    <row r="440" spans="2:9" s="2" customFormat="1" ht="13.5" x14ac:dyDescent="0.35">
      <c r="B440" s="46">
        <v>2223114</v>
      </c>
      <c r="C440" s="46" t="s">
        <v>4745</v>
      </c>
      <c r="D440" s="46" t="s">
        <v>4552</v>
      </c>
      <c r="E440" s="46" t="s">
        <v>98</v>
      </c>
      <c r="F440" s="47">
        <v>-2138925</v>
      </c>
      <c r="G440" s="47">
        <v>-1199.081355</v>
      </c>
      <c r="H440" s="47">
        <v>-0.03</v>
      </c>
      <c r="I440" s="46"/>
    </row>
    <row r="441" spans="2:9" s="2" customFormat="1" ht="13.5" x14ac:dyDescent="0.35">
      <c r="B441" s="46">
        <v>2222845</v>
      </c>
      <c r="C441" s="46" t="s">
        <v>4740</v>
      </c>
      <c r="D441" s="46" t="s">
        <v>4552</v>
      </c>
      <c r="E441" s="46" t="s">
        <v>177</v>
      </c>
      <c r="F441" s="47">
        <v>-43600</v>
      </c>
      <c r="G441" s="47">
        <v>-1195.5992000000001</v>
      </c>
      <c r="H441" s="47">
        <v>-0.03</v>
      </c>
      <c r="I441" s="46"/>
    </row>
    <row r="442" spans="2:9" s="2" customFormat="1" ht="13.5" x14ac:dyDescent="0.35">
      <c r="B442" s="46">
        <v>2223006</v>
      </c>
      <c r="C442" s="46" t="s">
        <v>4739</v>
      </c>
      <c r="D442" s="46" t="s">
        <v>4552</v>
      </c>
      <c r="E442" s="46" t="s">
        <v>65</v>
      </c>
      <c r="F442" s="47">
        <v>-16400</v>
      </c>
      <c r="G442" s="47">
        <v>-1180.144</v>
      </c>
      <c r="H442" s="47">
        <v>-0.03</v>
      </c>
      <c r="I442" s="46"/>
    </row>
    <row r="443" spans="2:9" s="2" customFormat="1" ht="13.5" x14ac:dyDescent="0.35">
      <c r="B443" s="46">
        <v>2222805</v>
      </c>
      <c r="C443" s="46" t="s">
        <v>4744</v>
      </c>
      <c r="D443" s="46" t="s">
        <v>4552</v>
      </c>
      <c r="E443" s="46" t="s">
        <v>170</v>
      </c>
      <c r="F443" s="47">
        <v>-117075</v>
      </c>
      <c r="G443" s="47">
        <v>-1169.5207124999999</v>
      </c>
      <c r="H443" s="47">
        <v>-0.03</v>
      </c>
      <c r="I443" s="46"/>
    </row>
    <row r="444" spans="2:9" s="2" customFormat="1" ht="13.5" x14ac:dyDescent="0.35">
      <c r="B444" s="46">
        <v>2222762</v>
      </c>
      <c r="C444" s="46" t="s">
        <v>4743</v>
      </c>
      <c r="D444" s="46" t="s">
        <v>4552</v>
      </c>
      <c r="E444" s="46" t="s">
        <v>455</v>
      </c>
      <c r="F444" s="47">
        <v>-37625</v>
      </c>
      <c r="G444" s="47">
        <v>-1156.6301249999999</v>
      </c>
      <c r="H444" s="47">
        <v>-0.03</v>
      </c>
      <c r="I444" s="46"/>
    </row>
    <row r="445" spans="2:9" s="2" customFormat="1" ht="13.5" x14ac:dyDescent="0.35">
      <c r="B445" s="46">
        <v>2222640</v>
      </c>
      <c r="C445" s="46" t="s">
        <v>4756</v>
      </c>
      <c r="D445" s="46" t="s">
        <v>4552</v>
      </c>
      <c r="E445" s="46" t="s">
        <v>84</v>
      </c>
      <c r="F445" s="47">
        <v>-70125</v>
      </c>
      <c r="G445" s="47">
        <v>-1005.5925</v>
      </c>
      <c r="H445" s="47">
        <v>-0.02</v>
      </c>
      <c r="I445" s="46"/>
    </row>
    <row r="446" spans="2:9" s="2" customFormat="1" ht="13.5" x14ac:dyDescent="0.35">
      <c r="B446" s="46">
        <v>2223012</v>
      </c>
      <c r="C446" s="46" t="s">
        <v>4757</v>
      </c>
      <c r="D446" s="46" t="s">
        <v>4552</v>
      </c>
      <c r="E446" s="46" t="s">
        <v>44</v>
      </c>
      <c r="F446" s="47">
        <v>-715500</v>
      </c>
      <c r="G446" s="47">
        <v>-974.94029999999998</v>
      </c>
      <c r="H446" s="47">
        <v>-0.02</v>
      </c>
      <c r="I446" s="46"/>
    </row>
    <row r="447" spans="2:9" s="2" customFormat="1" ht="13.5" x14ac:dyDescent="0.35">
      <c r="B447" s="46">
        <v>2222655</v>
      </c>
      <c r="C447" s="46" t="s">
        <v>4746</v>
      </c>
      <c r="D447" s="46" t="s">
        <v>4552</v>
      </c>
      <c r="E447" s="46" t="s">
        <v>44</v>
      </c>
      <c r="F447" s="47">
        <v>-94000</v>
      </c>
      <c r="G447" s="47">
        <v>-959.88099999999997</v>
      </c>
      <c r="H447" s="47">
        <v>-0.02</v>
      </c>
      <c r="I447" s="46"/>
    </row>
    <row r="448" spans="2:9" s="2" customFormat="1" ht="13.5" x14ac:dyDescent="0.35">
      <c r="B448" s="46">
        <v>2222828</v>
      </c>
      <c r="C448" s="46" t="s">
        <v>4750</v>
      </c>
      <c r="D448" s="46" t="s">
        <v>4552</v>
      </c>
      <c r="E448" s="46" t="s">
        <v>412</v>
      </c>
      <c r="F448" s="47">
        <v>-186200</v>
      </c>
      <c r="G448" s="47">
        <v>-914.98680000000002</v>
      </c>
      <c r="H448" s="47">
        <v>-0.02</v>
      </c>
      <c r="I448" s="46"/>
    </row>
    <row r="449" spans="2:9" s="2" customFormat="1" ht="13.5" x14ac:dyDescent="0.35">
      <c r="B449" s="46">
        <v>2222685</v>
      </c>
      <c r="C449" s="46" t="s">
        <v>4753</v>
      </c>
      <c r="D449" s="46" t="s">
        <v>4552</v>
      </c>
      <c r="E449" s="46" t="s">
        <v>243</v>
      </c>
      <c r="F449" s="47">
        <v>-720000</v>
      </c>
      <c r="G449" s="47">
        <v>-893.01599999999996</v>
      </c>
      <c r="H449" s="47">
        <v>-0.02</v>
      </c>
      <c r="I449" s="46"/>
    </row>
    <row r="450" spans="2:9" s="2" customFormat="1" ht="13.5" x14ac:dyDescent="0.35">
      <c r="B450" s="46">
        <v>2222735</v>
      </c>
      <c r="C450" s="46" t="s">
        <v>4748</v>
      </c>
      <c r="D450" s="46" t="s">
        <v>4552</v>
      </c>
      <c r="E450" s="46" t="s">
        <v>58</v>
      </c>
      <c r="F450" s="47">
        <v>-60000</v>
      </c>
      <c r="G450" s="47">
        <v>-884.88</v>
      </c>
      <c r="H450" s="47">
        <v>-0.02</v>
      </c>
      <c r="I450" s="46"/>
    </row>
    <row r="451" spans="2:9" s="2" customFormat="1" ht="13.5" x14ac:dyDescent="0.35">
      <c r="B451" s="46">
        <v>2222990</v>
      </c>
      <c r="C451" s="46" t="s">
        <v>4747</v>
      </c>
      <c r="D451" s="46" t="s">
        <v>4552</v>
      </c>
      <c r="E451" s="46" t="s">
        <v>412</v>
      </c>
      <c r="F451" s="47">
        <v>-279000</v>
      </c>
      <c r="G451" s="47">
        <v>-844.95150000000001</v>
      </c>
      <c r="H451" s="47">
        <v>-0.02</v>
      </c>
      <c r="I451" s="46"/>
    </row>
    <row r="452" spans="2:9" s="2" customFormat="1" ht="13.5" x14ac:dyDescent="0.35">
      <c r="B452" s="46">
        <v>2222797</v>
      </c>
      <c r="C452" s="46" t="s">
        <v>4749</v>
      </c>
      <c r="D452" s="46" t="s">
        <v>4552</v>
      </c>
      <c r="E452" s="46" t="s">
        <v>44</v>
      </c>
      <c r="F452" s="47">
        <v>-495600</v>
      </c>
      <c r="G452" s="47">
        <v>-827.50332000000003</v>
      </c>
      <c r="H452" s="47">
        <v>-0.02</v>
      </c>
      <c r="I452" s="46"/>
    </row>
    <row r="453" spans="2:9" s="2" customFormat="1" ht="13.5" x14ac:dyDescent="0.35">
      <c r="B453" s="46">
        <v>2222995</v>
      </c>
      <c r="C453" s="46" t="s">
        <v>4752</v>
      </c>
      <c r="D453" s="46" t="s">
        <v>4552</v>
      </c>
      <c r="E453" s="46" t="s">
        <v>72</v>
      </c>
      <c r="F453" s="47">
        <v>-180700</v>
      </c>
      <c r="G453" s="47">
        <v>-817.75784999999996</v>
      </c>
      <c r="H453" s="47">
        <v>-0.02</v>
      </c>
      <c r="I453" s="46"/>
    </row>
    <row r="454" spans="2:9" s="2" customFormat="1" ht="13.5" x14ac:dyDescent="0.35">
      <c r="B454" s="46">
        <v>2222820</v>
      </c>
      <c r="C454" s="46" t="s">
        <v>4751</v>
      </c>
      <c r="D454" s="46" t="s">
        <v>4552</v>
      </c>
      <c r="E454" s="46" t="s">
        <v>58</v>
      </c>
      <c r="F454" s="47">
        <v>-105400</v>
      </c>
      <c r="G454" s="47">
        <v>-802.72640000000001</v>
      </c>
      <c r="H454" s="47">
        <v>-0.02</v>
      </c>
      <c r="I454" s="46"/>
    </row>
    <row r="455" spans="2:9" s="2" customFormat="1" ht="13.5" x14ac:dyDescent="0.35">
      <c r="B455" s="46">
        <v>2222907</v>
      </c>
      <c r="C455" s="46" t="s">
        <v>4754</v>
      </c>
      <c r="D455" s="46" t="s">
        <v>4552</v>
      </c>
      <c r="E455" s="46" t="s">
        <v>302</v>
      </c>
      <c r="F455" s="47">
        <v>-45600</v>
      </c>
      <c r="G455" s="47">
        <v>-761.74800000000005</v>
      </c>
      <c r="H455" s="47">
        <v>-0.02</v>
      </c>
      <c r="I455" s="46"/>
    </row>
    <row r="456" spans="2:9" s="2" customFormat="1" ht="13.5" x14ac:dyDescent="0.35">
      <c r="B456" s="46">
        <v>2222879</v>
      </c>
      <c r="C456" s="46" t="s">
        <v>4755</v>
      </c>
      <c r="D456" s="46" t="s">
        <v>4552</v>
      </c>
      <c r="E456" s="46" t="s">
        <v>44</v>
      </c>
      <c r="F456" s="47">
        <v>-1029525</v>
      </c>
      <c r="G456" s="47">
        <v>-725.71217249999995</v>
      </c>
      <c r="H456" s="47">
        <v>-0.02</v>
      </c>
      <c r="I456" s="46"/>
    </row>
    <row r="457" spans="2:9" s="2" customFormat="1" ht="13.5" x14ac:dyDescent="0.35">
      <c r="B457" s="46">
        <v>2222636</v>
      </c>
      <c r="C457" s="46" t="s">
        <v>4640</v>
      </c>
      <c r="D457" s="46" t="s">
        <v>4552</v>
      </c>
      <c r="E457" s="46" t="s">
        <v>76</v>
      </c>
      <c r="F457" s="47">
        <v>-32825</v>
      </c>
      <c r="G457" s="47">
        <v>-629.09112500000003</v>
      </c>
      <c r="H457" s="47">
        <v>-0.01</v>
      </c>
      <c r="I457" s="46"/>
    </row>
    <row r="458" spans="2:9" s="2" customFormat="1" ht="13.5" x14ac:dyDescent="0.35">
      <c r="B458" s="46">
        <v>2222883</v>
      </c>
      <c r="C458" s="46" t="s">
        <v>4766</v>
      </c>
      <c r="D458" s="46" t="s">
        <v>4552</v>
      </c>
      <c r="E458" s="46" t="s">
        <v>1076</v>
      </c>
      <c r="F458" s="47">
        <v>-648000</v>
      </c>
      <c r="G458" s="47">
        <v>-592.20719999999994</v>
      </c>
      <c r="H458" s="47">
        <v>-0.01</v>
      </c>
      <c r="I458" s="46"/>
    </row>
    <row r="459" spans="2:9" s="2" customFormat="1" ht="13.5" x14ac:dyDescent="0.35">
      <c r="B459" s="46">
        <v>2222726</v>
      </c>
      <c r="C459" s="46" t="s">
        <v>4773</v>
      </c>
      <c r="D459" s="46" t="s">
        <v>4552</v>
      </c>
      <c r="E459" s="46" t="s">
        <v>119</v>
      </c>
      <c r="F459" s="47">
        <v>-43125</v>
      </c>
      <c r="G459" s="47">
        <v>-569.68124999999998</v>
      </c>
      <c r="H459" s="47">
        <v>-0.01</v>
      </c>
      <c r="I459" s="46"/>
    </row>
    <row r="460" spans="2:9" s="2" customFormat="1" ht="13.5" x14ac:dyDescent="0.35">
      <c r="B460" s="46">
        <v>2222680</v>
      </c>
      <c r="C460" s="46" t="s">
        <v>4637</v>
      </c>
      <c r="D460" s="46" t="s">
        <v>4552</v>
      </c>
      <c r="E460" s="46" t="s">
        <v>111</v>
      </c>
      <c r="F460" s="47">
        <v>-41000</v>
      </c>
      <c r="G460" s="47">
        <v>-567.97299999999996</v>
      </c>
      <c r="H460" s="47">
        <v>-0.01</v>
      </c>
      <c r="I460" s="46"/>
    </row>
    <row r="461" spans="2:9" s="2" customFormat="1" ht="13.5" x14ac:dyDescent="0.35">
      <c r="B461" s="46">
        <v>2222931</v>
      </c>
      <c r="C461" s="46" t="s">
        <v>4758</v>
      </c>
      <c r="D461" s="46" t="s">
        <v>4552</v>
      </c>
      <c r="E461" s="46" t="s">
        <v>119</v>
      </c>
      <c r="F461" s="47">
        <v>-152500</v>
      </c>
      <c r="G461" s="47">
        <v>-555.25250000000005</v>
      </c>
      <c r="H461" s="47">
        <v>-0.01</v>
      </c>
      <c r="I461" s="46"/>
    </row>
    <row r="462" spans="2:9" s="2" customFormat="1" ht="13.5" x14ac:dyDescent="0.35">
      <c r="B462" s="46">
        <v>2222789</v>
      </c>
      <c r="C462" s="46" t="s">
        <v>4784</v>
      </c>
      <c r="D462" s="46" t="s">
        <v>4552</v>
      </c>
      <c r="E462" s="46" t="s">
        <v>243</v>
      </c>
      <c r="F462" s="47">
        <v>-147500</v>
      </c>
      <c r="G462" s="47">
        <v>-457.81049999999999</v>
      </c>
      <c r="H462" s="47">
        <v>-0.01</v>
      </c>
      <c r="I462" s="46"/>
    </row>
    <row r="463" spans="2:9" s="2" customFormat="1" ht="13.5" x14ac:dyDescent="0.35">
      <c r="B463" s="46">
        <v>2222677</v>
      </c>
      <c r="C463" s="46" t="s">
        <v>4786</v>
      </c>
      <c r="D463" s="46" t="s">
        <v>4552</v>
      </c>
      <c r="E463" s="46" t="s">
        <v>119</v>
      </c>
      <c r="F463" s="47">
        <v>-8375</v>
      </c>
      <c r="G463" s="47">
        <v>-451.705625</v>
      </c>
      <c r="H463" s="47">
        <v>-0.01</v>
      </c>
      <c r="I463" s="46"/>
    </row>
    <row r="464" spans="2:9" s="2" customFormat="1" ht="13.5" x14ac:dyDescent="0.35">
      <c r="B464" s="46">
        <v>2222940</v>
      </c>
      <c r="C464" s="46" t="s">
        <v>4769</v>
      </c>
      <c r="D464" s="46" t="s">
        <v>4552</v>
      </c>
      <c r="E464" s="46" t="s">
        <v>184</v>
      </c>
      <c r="F464" s="47">
        <v>-98750</v>
      </c>
      <c r="G464" s="47">
        <v>-441.06687499999998</v>
      </c>
      <c r="H464" s="47">
        <v>-0.01</v>
      </c>
      <c r="I464" s="46"/>
    </row>
    <row r="465" spans="2:9" s="2" customFormat="1" ht="13.5" x14ac:dyDescent="0.35">
      <c r="B465" s="46">
        <v>2222783</v>
      </c>
      <c r="C465" s="46" t="s">
        <v>4655</v>
      </c>
      <c r="D465" s="46" t="s">
        <v>4552</v>
      </c>
      <c r="E465" s="46" t="s">
        <v>375</v>
      </c>
      <c r="F465" s="47">
        <v>-155800</v>
      </c>
      <c r="G465" s="47">
        <v>-433.94974000000002</v>
      </c>
      <c r="H465" s="47">
        <v>-0.01</v>
      </c>
      <c r="I465" s="46"/>
    </row>
    <row r="466" spans="2:9" s="2" customFormat="1" ht="13.5" x14ac:dyDescent="0.35">
      <c r="B466" s="46">
        <v>2223057</v>
      </c>
      <c r="C466" s="46" t="s">
        <v>4772</v>
      </c>
      <c r="D466" s="46" t="s">
        <v>4552</v>
      </c>
      <c r="E466" s="46" t="s">
        <v>84</v>
      </c>
      <c r="F466" s="47">
        <v>-101050</v>
      </c>
      <c r="G466" s="47">
        <v>-421.78269999999998</v>
      </c>
      <c r="H466" s="47">
        <v>-0.01</v>
      </c>
      <c r="I466" s="46"/>
    </row>
    <row r="467" spans="2:9" s="2" customFormat="1" ht="13.5" x14ac:dyDescent="0.35">
      <c r="B467" s="46">
        <v>2223200</v>
      </c>
      <c r="C467" s="46" t="s">
        <v>4779</v>
      </c>
      <c r="D467" s="46" t="s">
        <v>4552</v>
      </c>
      <c r="E467" s="46" t="s">
        <v>44</v>
      </c>
      <c r="F467" s="47">
        <v>-50050</v>
      </c>
      <c r="G467" s="47">
        <v>-386.53615000000002</v>
      </c>
      <c r="H467" s="47">
        <v>-0.01</v>
      </c>
      <c r="I467" s="46"/>
    </row>
    <row r="468" spans="2:9" s="2" customFormat="1" ht="13.5" x14ac:dyDescent="0.35">
      <c r="B468" s="46">
        <v>2222719</v>
      </c>
      <c r="C468" s="46" t="s">
        <v>4774</v>
      </c>
      <c r="D468" s="46" t="s">
        <v>4552</v>
      </c>
      <c r="E468" s="46" t="s">
        <v>84</v>
      </c>
      <c r="F468" s="47">
        <v>-29500</v>
      </c>
      <c r="G468" s="47">
        <v>-366.24250000000001</v>
      </c>
      <c r="H468" s="47">
        <v>-0.01</v>
      </c>
      <c r="I468" s="46"/>
    </row>
    <row r="469" spans="2:9" s="2" customFormat="1" ht="13.5" x14ac:dyDescent="0.35">
      <c r="B469" s="46">
        <v>2223116</v>
      </c>
      <c r="C469" s="46" t="s">
        <v>4759</v>
      </c>
      <c r="D469" s="46" t="s">
        <v>4552</v>
      </c>
      <c r="E469" s="46" t="s">
        <v>135</v>
      </c>
      <c r="F469" s="47">
        <v>-40050</v>
      </c>
      <c r="G469" s="47">
        <v>-363.49380000000002</v>
      </c>
      <c r="H469" s="47">
        <v>-0.01</v>
      </c>
      <c r="I469" s="46"/>
    </row>
    <row r="470" spans="2:9" s="2" customFormat="1" ht="13.5" x14ac:dyDescent="0.35">
      <c r="B470" s="46">
        <v>2222844</v>
      </c>
      <c r="C470" s="46" t="s">
        <v>4775</v>
      </c>
      <c r="D470" s="46" t="s">
        <v>4552</v>
      </c>
      <c r="E470" s="46" t="s">
        <v>170</v>
      </c>
      <c r="F470" s="47">
        <v>-38750</v>
      </c>
      <c r="G470" s="47">
        <v>-359.56124999999997</v>
      </c>
      <c r="H470" s="47">
        <v>-0.01</v>
      </c>
      <c r="I470" s="46"/>
    </row>
    <row r="471" spans="2:9" s="2" customFormat="1" ht="13.5" x14ac:dyDescent="0.35">
      <c r="B471" s="46">
        <v>2222747</v>
      </c>
      <c r="C471" s="46" t="s">
        <v>4783</v>
      </c>
      <c r="D471" s="46" t="s">
        <v>4552</v>
      </c>
      <c r="E471" s="46" t="s">
        <v>115</v>
      </c>
      <c r="F471" s="47">
        <v>-23375</v>
      </c>
      <c r="G471" s="47">
        <v>-358.38549999999998</v>
      </c>
      <c r="H471" s="47">
        <v>-0.01</v>
      </c>
      <c r="I471" s="46"/>
    </row>
    <row r="472" spans="2:9" s="2" customFormat="1" ht="13.5" x14ac:dyDescent="0.35">
      <c r="B472" s="46">
        <v>2222999</v>
      </c>
      <c r="C472" s="46" t="s">
        <v>4777</v>
      </c>
      <c r="D472" s="46" t="s">
        <v>4552</v>
      </c>
      <c r="E472" s="46" t="s">
        <v>1166</v>
      </c>
      <c r="F472" s="47">
        <v>-14523</v>
      </c>
      <c r="G472" s="47">
        <v>-353.60600399999998</v>
      </c>
      <c r="H472" s="47">
        <v>-0.01</v>
      </c>
      <c r="I472" s="46"/>
    </row>
    <row r="473" spans="2:9" s="2" customFormat="1" ht="13.5" x14ac:dyDescent="0.35">
      <c r="B473" s="46">
        <v>2222989</v>
      </c>
      <c r="C473" s="46" t="s">
        <v>4768</v>
      </c>
      <c r="D473" s="46" t="s">
        <v>4552</v>
      </c>
      <c r="E473" s="46" t="s">
        <v>84</v>
      </c>
      <c r="F473" s="47">
        <v>-127800</v>
      </c>
      <c r="G473" s="47">
        <v>-352.03787999999997</v>
      </c>
      <c r="H473" s="47">
        <v>-0.01</v>
      </c>
      <c r="I473" s="46"/>
    </row>
    <row r="474" spans="2:9" s="2" customFormat="1" ht="13.5" x14ac:dyDescent="0.35">
      <c r="B474" s="46">
        <v>2222918</v>
      </c>
      <c r="C474" s="46" t="s">
        <v>4760</v>
      </c>
      <c r="D474" s="46" t="s">
        <v>4552</v>
      </c>
      <c r="E474" s="46" t="s">
        <v>72</v>
      </c>
      <c r="F474" s="47">
        <v>-19250</v>
      </c>
      <c r="G474" s="47">
        <v>-339.58924999999999</v>
      </c>
      <c r="H474" s="47">
        <v>-0.01</v>
      </c>
      <c r="I474" s="46"/>
    </row>
    <row r="475" spans="2:9" s="2" customFormat="1" ht="13.5" x14ac:dyDescent="0.35">
      <c r="B475" s="46">
        <v>2223220</v>
      </c>
      <c r="C475" s="46" t="s">
        <v>4781</v>
      </c>
      <c r="D475" s="46" t="s">
        <v>4552</v>
      </c>
      <c r="E475" s="46" t="s">
        <v>270</v>
      </c>
      <c r="F475" s="47">
        <v>-105225</v>
      </c>
      <c r="G475" s="47">
        <v>-336.08864999999997</v>
      </c>
      <c r="H475" s="47">
        <v>-0.01</v>
      </c>
      <c r="I475" s="46"/>
    </row>
    <row r="476" spans="2:9" s="2" customFormat="1" ht="13.5" x14ac:dyDescent="0.35">
      <c r="B476" s="46">
        <v>2222935</v>
      </c>
      <c r="C476" s="46" t="s">
        <v>4767</v>
      </c>
      <c r="D476" s="46" t="s">
        <v>4552</v>
      </c>
      <c r="E476" s="46" t="s">
        <v>131</v>
      </c>
      <c r="F476" s="47">
        <v>-84600</v>
      </c>
      <c r="G476" s="47">
        <v>-308.7054</v>
      </c>
      <c r="H476" s="47">
        <v>-0.01</v>
      </c>
      <c r="I476" s="46"/>
    </row>
    <row r="477" spans="2:9" s="2" customFormat="1" ht="13.5" x14ac:dyDescent="0.35">
      <c r="B477" s="46">
        <v>2222869</v>
      </c>
      <c r="C477" s="46" t="s">
        <v>4776</v>
      </c>
      <c r="D477" s="46" t="s">
        <v>4552</v>
      </c>
      <c r="E477" s="46" t="s">
        <v>76</v>
      </c>
      <c r="F477" s="47">
        <v>-68250</v>
      </c>
      <c r="G477" s="47">
        <v>-305.8965</v>
      </c>
      <c r="H477" s="47">
        <v>-0.01</v>
      </c>
      <c r="I477" s="46"/>
    </row>
    <row r="478" spans="2:9" s="2" customFormat="1" ht="13.5" x14ac:dyDescent="0.35">
      <c r="B478" s="46">
        <v>2223378</v>
      </c>
      <c r="C478" s="46" t="s">
        <v>4782</v>
      </c>
      <c r="D478" s="46" t="s">
        <v>4552</v>
      </c>
      <c r="E478" s="46" t="s">
        <v>98</v>
      </c>
      <c r="F478" s="47">
        <v>-288000</v>
      </c>
      <c r="G478" s="47">
        <v>-295.92</v>
      </c>
      <c r="H478" s="47">
        <v>-0.01</v>
      </c>
      <c r="I478" s="46"/>
    </row>
    <row r="479" spans="2:9" s="2" customFormat="1" ht="13.5" x14ac:dyDescent="0.35">
      <c r="B479" s="46">
        <v>2222923</v>
      </c>
      <c r="C479" s="46" t="s">
        <v>4762</v>
      </c>
      <c r="D479" s="46" t="s">
        <v>4552</v>
      </c>
      <c r="E479" s="46" t="s">
        <v>123</v>
      </c>
      <c r="F479" s="47">
        <v>-20000</v>
      </c>
      <c r="G479" s="47">
        <v>-294.24</v>
      </c>
      <c r="H479" s="47">
        <v>-0.01</v>
      </c>
      <c r="I479" s="46"/>
    </row>
    <row r="480" spans="2:9" s="2" customFormat="1" ht="13.5" x14ac:dyDescent="0.35">
      <c r="B480" s="46">
        <v>2222896</v>
      </c>
      <c r="C480" s="46" t="s">
        <v>4657</v>
      </c>
      <c r="D480" s="46" t="s">
        <v>4552</v>
      </c>
      <c r="E480" s="46" t="s">
        <v>207</v>
      </c>
      <c r="F480" s="47">
        <v>-22950</v>
      </c>
      <c r="G480" s="47">
        <v>-293.55345</v>
      </c>
      <c r="H480" s="47">
        <v>-0.01</v>
      </c>
      <c r="I480" s="46"/>
    </row>
    <row r="481" spans="2:9" s="2" customFormat="1" ht="13.5" x14ac:dyDescent="0.35">
      <c r="B481" s="46">
        <v>2222902</v>
      </c>
      <c r="C481" s="46" t="s">
        <v>4765</v>
      </c>
      <c r="D481" s="46" t="s">
        <v>4552</v>
      </c>
      <c r="E481" s="46" t="s">
        <v>302</v>
      </c>
      <c r="F481" s="47">
        <v>-285975</v>
      </c>
      <c r="G481" s="47">
        <v>-279.283185</v>
      </c>
      <c r="H481" s="47">
        <v>-0.01</v>
      </c>
      <c r="I481" s="46"/>
    </row>
    <row r="482" spans="2:9" s="2" customFormat="1" ht="13.5" x14ac:dyDescent="0.35">
      <c r="B482" s="46">
        <v>2222997</v>
      </c>
      <c r="C482" s="46" t="s">
        <v>4788</v>
      </c>
      <c r="D482" s="46" t="s">
        <v>4552</v>
      </c>
      <c r="E482" s="46" t="s">
        <v>58</v>
      </c>
      <c r="F482" s="47">
        <v>-22875</v>
      </c>
      <c r="G482" s="47">
        <v>-274.4085</v>
      </c>
      <c r="H482" s="47">
        <v>-0.01</v>
      </c>
      <c r="I482" s="46"/>
    </row>
    <row r="483" spans="2:9" s="2" customFormat="1" ht="13.5" x14ac:dyDescent="0.35">
      <c r="B483" s="46">
        <v>2222899</v>
      </c>
      <c r="C483" s="46" t="s">
        <v>4761</v>
      </c>
      <c r="D483" s="46" t="s">
        <v>4552</v>
      </c>
      <c r="E483" s="46" t="s">
        <v>88</v>
      </c>
      <c r="F483" s="47">
        <v>-190125</v>
      </c>
      <c r="G483" s="47">
        <v>-273.85604999999998</v>
      </c>
      <c r="H483" s="47">
        <v>-0.01</v>
      </c>
      <c r="I483" s="46"/>
    </row>
    <row r="484" spans="2:9" s="2" customFormat="1" ht="13.5" x14ac:dyDescent="0.35">
      <c r="B484" s="46">
        <v>2222814</v>
      </c>
      <c r="C484" s="46" t="s">
        <v>4780</v>
      </c>
      <c r="D484" s="46" t="s">
        <v>4552</v>
      </c>
      <c r="E484" s="46" t="s">
        <v>153</v>
      </c>
      <c r="F484" s="47">
        <v>-5850</v>
      </c>
      <c r="G484" s="47">
        <v>-270.02429999999998</v>
      </c>
      <c r="H484" s="47">
        <v>-0.01</v>
      </c>
      <c r="I484" s="46"/>
    </row>
    <row r="485" spans="2:9" s="2" customFormat="1" ht="13.5" x14ac:dyDescent="0.35">
      <c r="B485" s="46">
        <v>2222994</v>
      </c>
      <c r="C485" s="46" t="s">
        <v>4787</v>
      </c>
      <c r="D485" s="46" t="s">
        <v>4552</v>
      </c>
      <c r="E485" s="46" t="s">
        <v>455</v>
      </c>
      <c r="F485" s="47">
        <v>-39295</v>
      </c>
      <c r="G485" s="47">
        <v>-255.928335</v>
      </c>
      <c r="H485" s="47">
        <v>-0.01</v>
      </c>
      <c r="I485" s="46"/>
    </row>
    <row r="486" spans="2:9" s="2" customFormat="1" ht="13.5" x14ac:dyDescent="0.35">
      <c r="B486" s="46">
        <v>2222793</v>
      </c>
      <c r="C486" s="46" t="s">
        <v>4785</v>
      </c>
      <c r="D486" s="46" t="s">
        <v>4552</v>
      </c>
      <c r="E486" s="46" t="s">
        <v>131</v>
      </c>
      <c r="F486" s="47">
        <v>-8600</v>
      </c>
      <c r="G486" s="47">
        <v>-255.02440000000001</v>
      </c>
      <c r="H486" s="47">
        <v>-0.01</v>
      </c>
      <c r="I486" s="46"/>
    </row>
    <row r="487" spans="2:9" s="2" customFormat="1" ht="13.5" x14ac:dyDescent="0.35">
      <c r="B487" s="46">
        <v>2222922</v>
      </c>
      <c r="C487" s="46" t="s">
        <v>4763</v>
      </c>
      <c r="D487" s="46" t="s">
        <v>4552</v>
      </c>
      <c r="E487" s="46" t="s">
        <v>250</v>
      </c>
      <c r="F487" s="47">
        <v>-18000</v>
      </c>
      <c r="G487" s="47">
        <v>-241.416</v>
      </c>
      <c r="H487" s="47">
        <v>-0.01</v>
      </c>
      <c r="I487" s="46"/>
    </row>
    <row r="488" spans="2:9" s="2" customFormat="1" ht="13.5" x14ac:dyDescent="0.35">
      <c r="B488" s="46">
        <v>2222929</v>
      </c>
      <c r="C488" s="46" t="s">
        <v>4789</v>
      </c>
      <c r="D488" s="46" t="s">
        <v>4552</v>
      </c>
      <c r="E488" s="46" t="s">
        <v>65</v>
      </c>
      <c r="F488" s="47">
        <v>-6825</v>
      </c>
      <c r="G488" s="47">
        <v>-240.94980000000001</v>
      </c>
      <c r="H488" s="47">
        <v>-0.01</v>
      </c>
      <c r="I488" s="46"/>
    </row>
    <row r="489" spans="2:9" s="2" customFormat="1" ht="13.5" x14ac:dyDescent="0.35">
      <c r="B489" s="46">
        <v>2222993</v>
      </c>
      <c r="C489" s="46" t="s">
        <v>4770</v>
      </c>
      <c r="D489" s="46" t="s">
        <v>4552</v>
      </c>
      <c r="E489" s="46" t="s">
        <v>257</v>
      </c>
      <c r="F489" s="47">
        <v>-57800</v>
      </c>
      <c r="G489" s="47">
        <v>-239.37870000000001</v>
      </c>
      <c r="H489" s="47">
        <v>-0.01</v>
      </c>
      <c r="I489" s="46"/>
    </row>
    <row r="490" spans="2:9" s="2" customFormat="1" ht="13.5" x14ac:dyDescent="0.35">
      <c r="B490" s="46">
        <v>2222890</v>
      </c>
      <c r="C490" s="46" t="s">
        <v>4612</v>
      </c>
      <c r="D490" s="46" t="s">
        <v>4552</v>
      </c>
      <c r="E490" s="46" t="s">
        <v>65</v>
      </c>
      <c r="F490" s="47">
        <v>-7600</v>
      </c>
      <c r="G490" s="47">
        <v>-238.29040000000001</v>
      </c>
      <c r="H490" s="47">
        <v>-0.01</v>
      </c>
      <c r="I490" s="46"/>
    </row>
    <row r="491" spans="2:9" s="2" customFormat="1" ht="13.5" x14ac:dyDescent="0.35">
      <c r="B491" s="46">
        <v>2223073</v>
      </c>
      <c r="C491" s="46" t="s">
        <v>4771</v>
      </c>
      <c r="D491" s="46" t="s">
        <v>4552</v>
      </c>
      <c r="E491" s="46" t="s">
        <v>98</v>
      </c>
      <c r="F491" s="47">
        <v>-28900</v>
      </c>
      <c r="G491" s="47">
        <v>-237.91925000000001</v>
      </c>
      <c r="H491" s="47">
        <v>-0.01</v>
      </c>
      <c r="I491" s="46"/>
    </row>
    <row r="492" spans="2:9" s="2" customFormat="1" ht="13.5" x14ac:dyDescent="0.35">
      <c r="B492" s="46">
        <v>2223014</v>
      </c>
      <c r="C492" s="46" t="s">
        <v>4764</v>
      </c>
      <c r="D492" s="46" t="s">
        <v>4552</v>
      </c>
      <c r="E492" s="46" t="s">
        <v>44</v>
      </c>
      <c r="F492" s="47">
        <v>-87750</v>
      </c>
      <c r="G492" s="47">
        <v>-234.01169999999999</v>
      </c>
      <c r="H492" s="47">
        <v>-0.01</v>
      </c>
      <c r="I492" s="46"/>
    </row>
    <row r="493" spans="2:9" s="2" customFormat="1" ht="13.5" x14ac:dyDescent="0.35">
      <c r="B493" s="46">
        <v>2223179</v>
      </c>
      <c r="C493" s="46" t="s">
        <v>4778</v>
      </c>
      <c r="D493" s="46" t="s">
        <v>4552</v>
      </c>
      <c r="E493" s="46" t="s">
        <v>88</v>
      </c>
      <c r="F493" s="47">
        <v>-15500</v>
      </c>
      <c r="G493" s="47">
        <v>-225.0445</v>
      </c>
      <c r="H493" s="47">
        <v>-0.01</v>
      </c>
      <c r="I493" s="46"/>
    </row>
    <row r="494" spans="2:9" s="2" customFormat="1" ht="13.5" x14ac:dyDescent="0.35">
      <c r="B494" s="46">
        <v>2223117</v>
      </c>
      <c r="C494" s="46" t="s">
        <v>4799</v>
      </c>
      <c r="D494" s="46" t="s">
        <v>4552</v>
      </c>
      <c r="E494" s="46" t="s">
        <v>72</v>
      </c>
      <c r="F494" s="47">
        <v>-146200</v>
      </c>
      <c r="G494" s="47">
        <v>-214.0368</v>
      </c>
      <c r="H494" s="47" t="s">
        <v>4856</v>
      </c>
      <c r="I494" s="46"/>
    </row>
    <row r="495" spans="2:9" s="2" customFormat="1" ht="13.5" x14ac:dyDescent="0.35">
      <c r="B495" s="46">
        <v>2223316</v>
      </c>
      <c r="C495" s="46" t="s">
        <v>4843</v>
      </c>
      <c r="D495" s="46" t="s">
        <v>4552</v>
      </c>
      <c r="E495" s="46" t="s">
        <v>44</v>
      </c>
      <c r="F495" s="47">
        <v>-16100</v>
      </c>
      <c r="G495" s="47">
        <v>-206.75620000000001</v>
      </c>
      <c r="H495" s="47" t="s">
        <v>4856</v>
      </c>
      <c r="I495" s="46"/>
    </row>
    <row r="496" spans="2:9" s="2" customFormat="1" ht="13.5" x14ac:dyDescent="0.35">
      <c r="B496" s="46">
        <v>2222945</v>
      </c>
      <c r="C496" s="46" t="s">
        <v>4808</v>
      </c>
      <c r="D496" s="46" t="s">
        <v>4552</v>
      </c>
      <c r="E496" s="46" t="s">
        <v>123</v>
      </c>
      <c r="F496" s="47">
        <v>-3500</v>
      </c>
      <c r="G496" s="47">
        <v>-202.5625</v>
      </c>
      <c r="H496" s="47" t="s">
        <v>4856</v>
      </c>
      <c r="I496" s="46"/>
    </row>
    <row r="497" spans="2:9" s="2" customFormat="1" ht="13.5" x14ac:dyDescent="0.35">
      <c r="B497" s="46">
        <v>2223059</v>
      </c>
      <c r="C497" s="46" t="s">
        <v>4818</v>
      </c>
      <c r="D497" s="46" t="s">
        <v>4552</v>
      </c>
      <c r="E497" s="46" t="s">
        <v>961</v>
      </c>
      <c r="F497" s="47">
        <v>-18125</v>
      </c>
      <c r="G497" s="47">
        <v>-200.9246875</v>
      </c>
      <c r="H497" s="47" t="s">
        <v>4856</v>
      </c>
      <c r="I497" s="46"/>
    </row>
    <row r="498" spans="2:9" s="2" customFormat="1" ht="13.5" x14ac:dyDescent="0.35">
      <c r="B498" s="46">
        <v>2222891</v>
      </c>
      <c r="C498" s="46" t="s">
        <v>4649</v>
      </c>
      <c r="D498" s="46" t="s">
        <v>4552</v>
      </c>
      <c r="E498" s="46" t="s">
        <v>221</v>
      </c>
      <c r="F498" s="47">
        <v>-60800</v>
      </c>
      <c r="G498" s="47">
        <v>-195.35040000000001</v>
      </c>
      <c r="H498" s="47" t="s">
        <v>4856</v>
      </c>
      <c r="I498" s="46"/>
    </row>
    <row r="499" spans="2:9" s="2" customFormat="1" ht="13.5" x14ac:dyDescent="0.35">
      <c r="B499" s="46">
        <v>2223097</v>
      </c>
      <c r="C499" s="46" t="s">
        <v>4796</v>
      </c>
      <c r="D499" s="46" t="s">
        <v>4552</v>
      </c>
      <c r="E499" s="46" t="s">
        <v>98</v>
      </c>
      <c r="F499" s="47">
        <v>-189475</v>
      </c>
      <c r="G499" s="47">
        <v>-193.64345</v>
      </c>
      <c r="H499" s="47" t="s">
        <v>4856</v>
      </c>
      <c r="I499" s="46"/>
    </row>
    <row r="500" spans="2:9" s="2" customFormat="1" ht="13.5" x14ac:dyDescent="0.35">
      <c r="B500" s="46">
        <v>2222957</v>
      </c>
      <c r="C500" s="46" t="s">
        <v>4823</v>
      </c>
      <c r="D500" s="46" t="s">
        <v>4552</v>
      </c>
      <c r="E500" s="46" t="s">
        <v>72</v>
      </c>
      <c r="F500" s="47">
        <v>-11875</v>
      </c>
      <c r="G500" s="47">
        <v>-188.24250000000001</v>
      </c>
      <c r="H500" s="47" t="s">
        <v>4856</v>
      </c>
      <c r="I500" s="46"/>
    </row>
    <row r="501" spans="2:9" s="2" customFormat="1" ht="13.5" x14ac:dyDescent="0.35">
      <c r="B501" s="46">
        <v>2223025</v>
      </c>
      <c r="C501" s="46" t="s">
        <v>4798</v>
      </c>
      <c r="D501" s="46" t="s">
        <v>4552</v>
      </c>
      <c r="E501" s="46" t="s">
        <v>76</v>
      </c>
      <c r="F501" s="47">
        <v>-6500</v>
      </c>
      <c r="G501" s="47">
        <v>-183.417</v>
      </c>
      <c r="H501" s="47" t="s">
        <v>4856</v>
      </c>
      <c r="I501" s="46"/>
    </row>
    <row r="502" spans="2:9" s="2" customFormat="1" ht="13.5" x14ac:dyDescent="0.35">
      <c r="B502" s="46">
        <v>2223087</v>
      </c>
      <c r="C502" s="46" t="s">
        <v>4809</v>
      </c>
      <c r="D502" s="46" t="s">
        <v>4552</v>
      </c>
      <c r="E502" s="46" t="s">
        <v>54</v>
      </c>
      <c r="F502" s="47">
        <v>-175500</v>
      </c>
      <c r="G502" s="47">
        <v>-162.7938</v>
      </c>
      <c r="H502" s="47" t="s">
        <v>4856</v>
      </c>
      <c r="I502" s="46"/>
    </row>
    <row r="503" spans="2:9" s="2" customFormat="1" ht="13.5" x14ac:dyDescent="0.35">
      <c r="B503" s="46">
        <v>2223154</v>
      </c>
      <c r="C503" s="46" t="s">
        <v>4827</v>
      </c>
      <c r="D503" s="46" t="s">
        <v>4552</v>
      </c>
      <c r="E503" s="46" t="s">
        <v>44</v>
      </c>
      <c r="F503" s="47">
        <v>-40000</v>
      </c>
      <c r="G503" s="47">
        <v>-155.58000000000001</v>
      </c>
      <c r="H503" s="47" t="s">
        <v>4856</v>
      </c>
      <c r="I503" s="46"/>
    </row>
    <row r="504" spans="2:9" s="2" customFormat="1" ht="13.5" x14ac:dyDescent="0.35">
      <c r="B504" s="46">
        <v>2222892</v>
      </c>
      <c r="C504" s="46" t="s">
        <v>4804</v>
      </c>
      <c r="D504" s="46" t="s">
        <v>4552</v>
      </c>
      <c r="E504" s="46" t="s">
        <v>135</v>
      </c>
      <c r="F504" s="47">
        <v>-8250</v>
      </c>
      <c r="G504" s="47">
        <v>-152.66624999999999</v>
      </c>
      <c r="H504" s="47" t="s">
        <v>4856</v>
      </c>
      <c r="I504" s="46"/>
    </row>
    <row r="505" spans="2:9" s="2" customFormat="1" ht="13.5" x14ac:dyDescent="0.35">
      <c r="B505" s="46">
        <v>2223078</v>
      </c>
      <c r="C505" s="46" t="s">
        <v>4802</v>
      </c>
      <c r="D505" s="46" t="s">
        <v>4552</v>
      </c>
      <c r="E505" s="46" t="s">
        <v>221</v>
      </c>
      <c r="F505" s="47">
        <v>-179200</v>
      </c>
      <c r="G505" s="47">
        <v>-147.32032000000001</v>
      </c>
      <c r="H505" s="47" t="s">
        <v>4856</v>
      </c>
      <c r="I505" s="46"/>
    </row>
    <row r="506" spans="2:9" s="2" customFormat="1" ht="13.5" x14ac:dyDescent="0.35">
      <c r="B506" s="46">
        <v>2223099</v>
      </c>
      <c r="C506" s="46" t="s">
        <v>4805</v>
      </c>
      <c r="D506" s="46" t="s">
        <v>4552</v>
      </c>
      <c r="E506" s="46" t="s">
        <v>515</v>
      </c>
      <c r="F506" s="47">
        <v>-30600</v>
      </c>
      <c r="G506" s="47">
        <v>-141.678</v>
      </c>
      <c r="H506" s="47" t="s">
        <v>4856</v>
      </c>
      <c r="I506" s="46"/>
    </row>
    <row r="507" spans="2:9" s="2" customFormat="1" ht="13.5" x14ac:dyDescent="0.35">
      <c r="B507" s="46">
        <v>2223060</v>
      </c>
      <c r="C507" s="46" t="s">
        <v>4801</v>
      </c>
      <c r="D507" s="46" t="s">
        <v>4552</v>
      </c>
      <c r="E507" s="46" t="s">
        <v>44</v>
      </c>
      <c r="F507" s="47">
        <v>-98800</v>
      </c>
      <c r="G507" s="47">
        <v>-139.73284000000001</v>
      </c>
      <c r="H507" s="47" t="s">
        <v>4856</v>
      </c>
      <c r="I507" s="46"/>
    </row>
    <row r="508" spans="2:9" s="2" customFormat="1" ht="13.5" x14ac:dyDescent="0.35">
      <c r="B508" s="46">
        <v>2222880</v>
      </c>
      <c r="C508" s="46" t="s">
        <v>4797</v>
      </c>
      <c r="D508" s="46" t="s">
        <v>4552</v>
      </c>
      <c r="E508" s="46" t="s">
        <v>44</v>
      </c>
      <c r="F508" s="47">
        <v>-68400</v>
      </c>
      <c r="G508" s="47">
        <v>-138.22272000000001</v>
      </c>
      <c r="H508" s="47" t="s">
        <v>4856</v>
      </c>
      <c r="I508" s="46"/>
    </row>
    <row r="509" spans="2:9" s="2" customFormat="1" ht="13.5" x14ac:dyDescent="0.35">
      <c r="B509" s="46">
        <v>2222796</v>
      </c>
      <c r="C509" s="46" t="s">
        <v>4793</v>
      </c>
      <c r="D509" s="46" t="s">
        <v>4552</v>
      </c>
      <c r="E509" s="46" t="s">
        <v>143</v>
      </c>
      <c r="F509" s="47">
        <v>-16800</v>
      </c>
      <c r="G509" s="47">
        <v>-132.9384</v>
      </c>
      <c r="H509" s="47" t="s">
        <v>4856</v>
      </c>
      <c r="I509" s="46"/>
    </row>
    <row r="510" spans="2:9" s="2" customFormat="1" ht="13.5" x14ac:dyDescent="0.35">
      <c r="B510" s="46">
        <v>2223360</v>
      </c>
      <c r="C510" s="46" t="s">
        <v>4837</v>
      </c>
      <c r="D510" s="46" t="s">
        <v>4552</v>
      </c>
      <c r="E510" s="46" t="s">
        <v>153</v>
      </c>
      <c r="F510" s="47">
        <v>-50925</v>
      </c>
      <c r="G510" s="47">
        <v>-127.893045</v>
      </c>
      <c r="H510" s="47" t="s">
        <v>4856</v>
      </c>
      <c r="I510" s="46"/>
    </row>
    <row r="511" spans="2:9" s="2" customFormat="1" ht="13.5" x14ac:dyDescent="0.35">
      <c r="B511" s="46">
        <v>2222858</v>
      </c>
      <c r="C511" s="46" t="s">
        <v>4825</v>
      </c>
      <c r="D511" s="46" t="s">
        <v>4552</v>
      </c>
      <c r="E511" s="46" t="s">
        <v>243</v>
      </c>
      <c r="F511" s="47">
        <v>-9500</v>
      </c>
      <c r="G511" s="47">
        <v>-125.7325</v>
      </c>
      <c r="H511" s="47" t="s">
        <v>4856</v>
      </c>
      <c r="I511" s="46"/>
    </row>
    <row r="512" spans="2:9" s="2" customFormat="1" ht="13.5" x14ac:dyDescent="0.35">
      <c r="B512" s="46">
        <v>2223015</v>
      </c>
      <c r="C512" s="46" t="s">
        <v>4800</v>
      </c>
      <c r="D512" s="46" t="s">
        <v>4552</v>
      </c>
      <c r="E512" s="46" t="s">
        <v>131</v>
      </c>
      <c r="F512" s="47">
        <v>-92250</v>
      </c>
      <c r="G512" s="47">
        <v>-113.26455</v>
      </c>
      <c r="H512" s="47" t="s">
        <v>4856</v>
      </c>
      <c r="I512" s="46"/>
    </row>
    <row r="513" spans="2:9" s="2" customFormat="1" ht="13.5" x14ac:dyDescent="0.35">
      <c r="B513" s="46">
        <v>2222971</v>
      </c>
      <c r="C513" s="46" t="s">
        <v>4806</v>
      </c>
      <c r="D513" s="46" t="s">
        <v>4552</v>
      </c>
      <c r="E513" s="46" t="s">
        <v>135</v>
      </c>
      <c r="F513" s="47">
        <v>-18150</v>
      </c>
      <c r="G513" s="47">
        <v>-107.81100000000001</v>
      </c>
      <c r="H513" s="47" t="s">
        <v>4856</v>
      </c>
      <c r="I513" s="46"/>
    </row>
    <row r="514" spans="2:9" s="2" customFormat="1" ht="13.5" x14ac:dyDescent="0.35">
      <c r="B514" s="46">
        <v>2222676</v>
      </c>
      <c r="C514" s="46" t="s">
        <v>4828</v>
      </c>
      <c r="D514" s="46" t="s">
        <v>4552</v>
      </c>
      <c r="E514" s="46" t="s">
        <v>98</v>
      </c>
      <c r="F514" s="47">
        <v>-1375</v>
      </c>
      <c r="G514" s="47">
        <v>-99.921250000000001</v>
      </c>
      <c r="H514" s="47" t="s">
        <v>4856</v>
      </c>
      <c r="I514" s="46"/>
    </row>
    <row r="515" spans="2:9" s="2" customFormat="1" ht="13.5" x14ac:dyDescent="0.35">
      <c r="B515" s="46">
        <v>2223147</v>
      </c>
      <c r="C515" s="46" t="s">
        <v>4847</v>
      </c>
      <c r="D515" s="46" t="s">
        <v>4552</v>
      </c>
      <c r="E515" s="46" t="s">
        <v>72</v>
      </c>
      <c r="F515" s="47">
        <v>-10500</v>
      </c>
      <c r="G515" s="47">
        <v>-99.372</v>
      </c>
      <c r="H515" s="47" t="s">
        <v>4856</v>
      </c>
      <c r="I515" s="46"/>
    </row>
    <row r="516" spans="2:9" s="2" customFormat="1" ht="13.5" x14ac:dyDescent="0.35">
      <c r="B516" s="46">
        <v>2223075</v>
      </c>
      <c r="C516" s="46" t="s">
        <v>4820</v>
      </c>
      <c r="D516" s="46" t="s">
        <v>4552</v>
      </c>
      <c r="E516" s="46" t="s">
        <v>292</v>
      </c>
      <c r="F516" s="47">
        <v>-20750</v>
      </c>
      <c r="G516" s="47">
        <v>-97.960750000000004</v>
      </c>
      <c r="H516" s="47" t="s">
        <v>4856</v>
      </c>
      <c r="I516" s="46"/>
    </row>
    <row r="517" spans="2:9" s="2" customFormat="1" ht="13.5" x14ac:dyDescent="0.35">
      <c r="B517" s="46">
        <v>2223031</v>
      </c>
      <c r="C517" s="46" t="s">
        <v>4816</v>
      </c>
      <c r="D517" s="46" t="s">
        <v>4552</v>
      </c>
      <c r="E517" s="46" t="s">
        <v>119</v>
      </c>
      <c r="F517" s="47">
        <v>-10800</v>
      </c>
      <c r="G517" s="47">
        <v>-97.507800000000003</v>
      </c>
      <c r="H517" s="47" t="s">
        <v>4856</v>
      </c>
      <c r="I517" s="46"/>
    </row>
    <row r="518" spans="2:9" s="2" customFormat="1" ht="13.5" x14ac:dyDescent="0.35">
      <c r="B518" s="46">
        <v>2223309</v>
      </c>
      <c r="C518" s="46" t="s">
        <v>4840</v>
      </c>
      <c r="D518" s="46" t="s">
        <v>4552</v>
      </c>
      <c r="E518" s="46" t="s">
        <v>72</v>
      </c>
      <c r="F518" s="47">
        <v>-25200</v>
      </c>
      <c r="G518" s="47">
        <v>-90.669600000000003</v>
      </c>
      <c r="H518" s="47" t="s">
        <v>4856</v>
      </c>
      <c r="I518" s="46"/>
    </row>
    <row r="519" spans="2:9" s="2" customFormat="1" ht="13.5" x14ac:dyDescent="0.35">
      <c r="B519" s="46">
        <v>2222701</v>
      </c>
      <c r="C519" s="46" t="s">
        <v>4829</v>
      </c>
      <c r="D519" s="46" t="s">
        <v>4552</v>
      </c>
      <c r="E519" s="46" t="s">
        <v>131</v>
      </c>
      <c r="F519" s="47">
        <v>-4500</v>
      </c>
      <c r="G519" s="47">
        <v>-85.117500000000007</v>
      </c>
      <c r="H519" s="47" t="s">
        <v>4856</v>
      </c>
      <c r="I519" s="46"/>
    </row>
    <row r="520" spans="2:9" s="2" customFormat="1" ht="13.5" x14ac:dyDescent="0.35">
      <c r="B520" s="46">
        <v>2222867</v>
      </c>
      <c r="C520" s="46" t="s">
        <v>4817</v>
      </c>
      <c r="D520" s="46" t="s">
        <v>4552</v>
      </c>
      <c r="E520" s="46" t="s">
        <v>88</v>
      </c>
      <c r="F520" s="47">
        <v>-27650</v>
      </c>
      <c r="G520" s="47">
        <v>-84.1113</v>
      </c>
      <c r="H520" s="47" t="s">
        <v>4856</v>
      </c>
      <c r="I520" s="46"/>
    </row>
    <row r="521" spans="2:9" s="2" customFormat="1" ht="13.5" x14ac:dyDescent="0.35">
      <c r="B521" s="46">
        <v>2222652</v>
      </c>
      <c r="C521" s="46" t="s">
        <v>4574</v>
      </c>
      <c r="D521" s="46" t="s">
        <v>4552</v>
      </c>
      <c r="E521" s="46" t="s">
        <v>184</v>
      </c>
      <c r="F521" s="47">
        <v>-3825</v>
      </c>
      <c r="G521" s="47">
        <v>-80.003699999999995</v>
      </c>
      <c r="H521" s="47" t="s">
        <v>4856</v>
      </c>
      <c r="I521" s="46"/>
    </row>
    <row r="522" spans="2:9" s="2" customFormat="1" ht="13.5" x14ac:dyDescent="0.35">
      <c r="B522" s="46">
        <v>2223188</v>
      </c>
      <c r="C522" s="46" t="s">
        <v>4831</v>
      </c>
      <c r="D522" s="46" t="s">
        <v>4552</v>
      </c>
      <c r="E522" s="46" t="s">
        <v>302</v>
      </c>
      <c r="F522" s="47">
        <v>-4275</v>
      </c>
      <c r="G522" s="47">
        <v>-71.717399999999998</v>
      </c>
      <c r="H522" s="47" t="s">
        <v>4856</v>
      </c>
      <c r="I522" s="46"/>
    </row>
    <row r="523" spans="2:9" s="2" customFormat="1" ht="13.5" x14ac:dyDescent="0.35">
      <c r="B523" s="46">
        <v>2223277</v>
      </c>
      <c r="C523" s="46" t="s">
        <v>4835</v>
      </c>
      <c r="D523" s="46" t="s">
        <v>4552</v>
      </c>
      <c r="E523" s="46" t="s">
        <v>568</v>
      </c>
      <c r="F523" s="47">
        <v>-15675</v>
      </c>
      <c r="G523" s="47">
        <v>-68.750550000000004</v>
      </c>
      <c r="H523" s="47" t="s">
        <v>4856</v>
      </c>
      <c r="I523" s="46"/>
    </row>
    <row r="524" spans="2:9" s="2" customFormat="1" ht="13.5" x14ac:dyDescent="0.35">
      <c r="B524" s="46">
        <v>2223293</v>
      </c>
      <c r="C524" s="46" t="s">
        <v>4851</v>
      </c>
      <c r="D524" s="46" t="s">
        <v>4552</v>
      </c>
      <c r="E524" s="46" t="s">
        <v>44</v>
      </c>
      <c r="F524" s="47">
        <v>-47250</v>
      </c>
      <c r="G524" s="47">
        <v>-64.699425000000005</v>
      </c>
      <c r="H524" s="47" t="s">
        <v>4856</v>
      </c>
      <c r="I524" s="46"/>
    </row>
    <row r="525" spans="2:9" s="2" customFormat="1" ht="13.5" x14ac:dyDescent="0.35">
      <c r="B525" s="46">
        <v>2223231</v>
      </c>
      <c r="C525" s="46" t="s">
        <v>4838</v>
      </c>
      <c r="D525" s="46" t="s">
        <v>4552</v>
      </c>
      <c r="E525" s="46" t="s">
        <v>44</v>
      </c>
      <c r="F525" s="47">
        <v>-56000</v>
      </c>
      <c r="G525" s="47">
        <v>-62.193600000000004</v>
      </c>
      <c r="H525" s="47" t="s">
        <v>4856</v>
      </c>
      <c r="I525" s="46"/>
    </row>
    <row r="526" spans="2:9" s="2" customFormat="1" ht="13.5" x14ac:dyDescent="0.35">
      <c r="B526" s="46">
        <v>2223258</v>
      </c>
      <c r="C526" s="46" t="s">
        <v>4844</v>
      </c>
      <c r="D526" s="46" t="s">
        <v>4552</v>
      </c>
      <c r="E526" s="46" t="s">
        <v>72</v>
      </c>
      <c r="F526" s="47">
        <v>-5775</v>
      </c>
      <c r="G526" s="47">
        <v>-54.579524999999997</v>
      </c>
      <c r="H526" s="47" t="s">
        <v>4856</v>
      </c>
      <c r="I526" s="46"/>
    </row>
    <row r="527" spans="2:9" s="2" customFormat="1" ht="13.5" x14ac:dyDescent="0.35">
      <c r="B527" s="46">
        <v>2223168</v>
      </c>
      <c r="C527" s="46" t="s">
        <v>4841</v>
      </c>
      <c r="D527" s="46" t="s">
        <v>4552</v>
      </c>
      <c r="E527" s="46" t="s">
        <v>221</v>
      </c>
      <c r="F527" s="47">
        <v>-12000</v>
      </c>
      <c r="G527" s="47">
        <v>-48.677999999999997</v>
      </c>
      <c r="H527" s="47" t="s">
        <v>4856</v>
      </c>
      <c r="I527" s="46"/>
    </row>
    <row r="528" spans="2:9" s="2" customFormat="1" ht="13.5" x14ac:dyDescent="0.35">
      <c r="B528" s="46">
        <v>2223325</v>
      </c>
      <c r="C528" s="46" t="s">
        <v>4834</v>
      </c>
      <c r="D528" s="46" t="s">
        <v>4552</v>
      </c>
      <c r="E528" s="46" t="s">
        <v>44</v>
      </c>
      <c r="F528" s="47">
        <v>-3750</v>
      </c>
      <c r="G528" s="47">
        <v>-48.39</v>
      </c>
      <c r="H528" s="47" t="s">
        <v>4856</v>
      </c>
      <c r="I528" s="46"/>
    </row>
    <row r="529" spans="2:9" s="2" customFormat="1" ht="13.5" x14ac:dyDescent="0.35">
      <c r="B529" s="46">
        <v>2223170</v>
      </c>
      <c r="C529" s="46" t="s">
        <v>4846</v>
      </c>
      <c r="D529" s="46" t="s">
        <v>4552</v>
      </c>
      <c r="E529" s="46" t="s">
        <v>568</v>
      </c>
      <c r="F529" s="47">
        <v>-1050</v>
      </c>
      <c r="G529" s="47">
        <v>-46.298699999999997</v>
      </c>
      <c r="H529" s="47" t="s">
        <v>4856</v>
      </c>
      <c r="I529" s="46"/>
    </row>
    <row r="530" spans="2:9" s="2" customFormat="1" ht="13.5" x14ac:dyDescent="0.35">
      <c r="B530" s="46">
        <v>2223209</v>
      </c>
      <c r="C530" s="46" t="s">
        <v>4849</v>
      </c>
      <c r="D530" s="46" t="s">
        <v>4552</v>
      </c>
      <c r="E530" s="46" t="s">
        <v>207</v>
      </c>
      <c r="F530" s="47">
        <v>-23500</v>
      </c>
      <c r="G530" s="47">
        <v>-44.208199999999998</v>
      </c>
      <c r="H530" s="47" t="s">
        <v>4856</v>
      </c>
      <c r="I530" s="46"/>
    </row>
    <row r="531" spans="2:9" s="2" customFormat="1" ht="13.5" x14ac:dyDescent="0.35">
      <c r="B531" s="46">
        <v>2223065</v>
      </c>
      <c r="C531" s="46" t="s">
        <v>4803</v>
      </c>
      <c r="D531" s="46" t="s">
        <v>4552</v>
      </c>
      <c r="E531" s="46" t="s">
        <v>250</v>
      </c>
      <c r="F531" s="47">
        <v>-7875</v>
      </c>
      <c r="G531" s="47">
        <v>-40.96575</v>
      </c>
      <c r="H531" s="47" t="s">
        <v>4856</v>
      </c>
      <c r="I531" s="46"/>
    </row>
    <row r="532" spans="2:9" s="2" customFormat="1" ht="13.5" x14ac:dyDescent="0.35">
      <c r="B532" s="46">
        <v>2223351</v>
      </c>
      <c r="C532" s="46" t="s">
        <v>4839</v>
      </c>
      <c r="D532" s="46" t="s">
        <v>4552</v>
      </c>
      <c r="E532" s="46" t="s">
        <v>72</v>
      </c>
      <c r="F532" s="47">
        <v>-14100</v>
      </c>
      <c r="G532" s="47">
        <v>-35.289479999999998</v>
      </c>
      <c r="H532" s="47" t="s">
        <v>4856</v>
      </c>
      <c r="I532" s="46"/>
    </row>
    <row r="533" spans="2:9" s="2" customFormat="1" ht="13.5" x14ac:dyDescent="0.35">
      <c r="B533" s="46">
        <v>2222888</v>
      </c>
      <c r="C533" s="46" t="s">
        <v>4824</v>
      </c>
      <c r="D533" s="46" t="s">
        <v>4552</v>
      </c>
      <c r="E533" s="46" t="s">
        <v>119</v>
      </c>
      <c r="F533" s="47">
        <v>-500</v>
      </c>
      <c r="G533" s="47">
        <v>-32.9</v>
      </c>
      <c r="H533" s="47" t="s">
        <v>4856</v>
      </c>
      <c r="I533" s="46"/>
    </row>
    <row r="534" spans="2:9" s="2" customFormat="1" ht="13.5" x14ac:dyDescent="0.35">
      <c r="B534" s="46">
        <v>2222821</v>
      </c>
      <c r="C534" s="46" t="s">
        <v>4794</v>
      </c>
      <c r="D534" s="46" t="s">
        <v>4552</v>
      </c>
      <c r="E534" s="46" t="s">
        <v>221</v>
      </c>
      <c r="F534" s="47">
        <v>-38400</v>
      </c>
      <c r="G534" s="47">
        <v>-31.653120000000001</v>
      </c>
      <c r="H534" s="47" t="s">
        <v>4856</v>
      </c>
      <c r="I534" s="46"/>
    </row>
    <row r="535" spans="2:9" s="2" customFormat="1" ht="13.5" x14ac:dyDescent="0.35">
      <c r="B535" s="46">
        <v>2222619</v>
      </c>
      <c r="C535" s="46" t="s">
        <v>4826</v>
      </c>
      <c r="D535" s="46" t="s">
        <v>4552</v>
      </c>
      <c r="E535" s="46" t="s">
        <v>72</v>
      </c>
      <c r="F535" s="47">
        <v>-11250</v>
      </c>
      <c r="G535" s="47">
        <v>-31.591125000000002</v>
      </c>
      <c r="H535" s="47" t="s">
        <v>4856</v>
      </c>
      <c r="I535" s="46"/>
    </row>
    <row r="536" spans="2:9" s="2" customFormat="1" ht="13.5" x14ac:dyDescent="0.35">
      <c r="B536" s="46">
        <v>2223295</v>
      </c>
      <c r="C536" s="46" t="s">
        <v>4848</v>
      </c>
      <c r="D536" s="46" t="s">
        <v>4552</v>
      </c>
      <c r="E536" s="46" t="s">
        <v>44</v>
      </c>
      <c r="F536" s="47">
        <v>-11700</v>
      </c>
      <c r="G536" s="47">
        <v>-31.356000000000002</v>
      </c>
      <c r="H536" s="47" t="s">
        <v>4856</v>
      </c>
      <c r="I536" s="46"/>
    </row>
    <row r="537" spans="2:9" s="2" customFormat="1" ht="13.5" x14ac:dyDescent="0.35">
      <c r="B537" s="46">
        <v>2222926</v>
      </c>
      <c r="C537" s="46" t="s">
        <v>4822</v>
      </c>
      <c r="D537" s="46" t="s">
        <v>4552</v>
      </c>
      <c r="E537" s="46" t="s">
        <v>292</v>
      </c>
      <c r="F537" s="47">
        <v>-5000</v>
      </c>
      <c r="G537" s="47">
        <v>-25.71</v>
      </c>
      <c r="H537" s="47" t="s">
        <v>4856</v>
      </c>
      <c r="I537" s="46"/>
    </row>
    <row r="538" spans="2:9" s="2" customFormat="1" ht="13.5" x14ac:dyDescent="0.35">
      <c r="B538" s="46">
        <v>2222868</v>
      </c>
      <c r="C538" s="46" t="s">
        <v>4814</v>
      </c>
      <c r="D538" s="46" t="s">
        <v>4552</v>
      </c>
      <c r="E538" s="46" t="s">
        <v>72</v>
      </c>
      <c r="F538" s="47">
        <v>-4000</v>
      </c>
      <c r="G538" s="47">
        <v>-22.443999999999999</v>
      </c>
      <c r="H538" s="47" t="s">
        <v>4856</v>
      </c>
      <c r="I538" s="46"/>
    </row>
    <row r="539" spans="2:9" s="2" customFormat="1" ht="13.5" x14ac:dyDescent="0.35">
      <c r="B539" s="46">
        <v>2223082</v>
      </c>
      <c r="C539" s="46" t="s">
        <v>4795</v>
      </c>
      <c r="D539" s="46" t="s">
        <v>4552</v>
      </c>
      <c r="E539" s="46" t="s">
        <v>221</v>
      </c>
      <c r="F539" s="47">
        <v>-1800</v>
      </c>
      <c r="G539" s="47">
        <v>-22.373100000000001</v>
      </c>
      <c r="H539" s="47" t="s">
        <v>4856</v>
      </c>
      <c r="I539" s="46"/>
    </row>
    <row r="540" spans="2:9" s="2" customFormat="1" ht="13.5" x14ac:dyDescent="0.35">
      <c r="B540" s="46">
        <v>2222963</v>
      </c>
      <c r="C540" s="46" t="s">
        <v>4811</v>
      </c>
      <c r="D540" s="46" t="s">
        <v>4552</v>
      </c>
      <c r="E540" s="46" t="s">
        <v>72</v>
      </c>
      <c r="F540" s="47">
        <v>-6200</v>
      </c>
      <c r="G540" s="47">
        <v>-21.706199999999999</v>
      </c>
      <c r="H540" s="47" t="s">
        <v>4856</v>
      </c>
      <c r="I540" s="46"/>
    </row>
    <row r="541" spans="2:9" s="2" customFormat="1" ht="13.5" x14ac:dyDescent="0.35">
      <c r="B541" s="46">
        <v>2223291</v>
      </c>
      <c r="C541" s="46" t="s">
        <v>4842</v>
      </c>
      <c r="D541" s="46" t="s">
        <v>4552</v>
      </c>
      <c r="E541" s="46" t="s">
        <v>243</v>
      </c>
      <c r="F541" s="47">
        <v>-675</v>
      </c>
      <c r="G541" s="47">
        <v>-20.301974999999999</v>
      </c>
      <c r="H541" s="47" t="s">
        <v>4856</v>
      </c>
      <c r="I541" s="46"/>
    </row>
    <row r="542" spans="2:9" s="2" customFormat="1" ht="13.5" x14ac:dyDescent="0.35">
      <c r="B542" s="46">
        <v>2223061</v>
      </c>
      <c r="C542" s="46" t="s">
        <v>4807</v>
      </c>
      <c r="D542" s="46" t="s">
        <v>4552</v>
      </c>
      <c r="E542" s="46" t="s">
        <v>115</v>
      </c>
      <c r="F542" s="47">
        <v>-1050</v>
      </c>
      <c r="G542" s="47">
        <v>-20.28285</v>
      </c>
      <c r="H542" s="47" t="s">
        <v>4856</v>
      </c>
      <c r="I542" s="46"/>
    </row>
    <row r="543" spans="2:9" s="2" customFormat="1" ht="13.5" x14ac:dyDescent="0.35">
      <c r="B543" s="46">
        <v>2222917</v>
      </c>
      <c r="C543" s="46" t="s">
        <v>4813</v>
      </c>
      <c r="D543" s="46" t="s">
        <v>4552</v>
      </c>
      <c r="E543" s="46" t="s">
        <v>119</v>
      </c>
      <c r="F543" s="47">
        <v>-1700</v>
      </c>
      <c r="G543" s="47">
        <v>-18.967749999999999</v>
      </c>
      <c r="H543" s="47" t="s">
        <v>4856</v>
      </c>
      <c r="I543" s="46"/>
    </row>
    <row r="544" spans="2:9" s="2" customFormat="1" ht="13.5" x14ac:dyDescent="0.35">
      <c r="B544" s="46">
        <v>2223262</v>
      </c>
      <c r="C544" s="46" t="s">
        <v>4833</v>
      </c>
      <c r="D544" s="46" t="s">
        <v>4552</v>
      </c>
      <c r="E544" s="46" t="s">
        <v>257</v>
      </c>
      <c r="F544" s="47">
        <v>-142950</v>
      </c>
      <c r="G544" s="47">
        <v>-14.8668</v>
      </c>
      <c r="H544" s="47" t="s">
        <v>4856</v>
      </c>
      <c r="I544" s="46"/>
    </row>
    <row r="545" spans="2:9" s="2" customFormat="1" ht="13.5" x14ac:dyDescent="0.35">
      <c r="B545" s="46">
        <v>2223379</v>
      </c>
      <c r="C545" s="46" t="s">
        <v>4836</v>
      </c>
      <c r="D545" s="46" t="s">
        <v>4552</v>
      </c>
      <c r="E545" s="46" t="s">
        <v>80</v>
      </c>
      <c r="F545" s="47">
        <v>-2450</v>
      </c>
      <c r="G545" s="47">
        <v>-14.8127</v>
      </c>
      <c r="H545" s="47" t="s">
        <v>4856</v>
      </c>
      <c r="I545" s="46"/>
    </row>
    <row r="546" spans="2:9" s="2" customFormat="1" ht="13.5" x14ac:dyDescent="0.35">
      <c r="B546" s="46">
        <v>2223183</v>
      </c>
      <c r="C546" s="46" t="s">
        <v>4850</v>
      </c>
      <c r="D546" s="46" t="s">
        <v>4552</v>
      </c>
      <c r="E546" s="46" t="s">
        <v>302</v>
      </c>
      <c r="F546" s="47">
        <v>-13950</v>
      </c>
      <c r="G546" s="47">
        <v>-13.67937</v>
      </c>
      <c r="H546" s="47" t="s">
        <v>4856</v>
      </c>
      <c r="I546" s="46"/>
    </row>
    <row r="547" spans="2:9" s="2" customFormat="1" ht="13.5" x14ac:dyDescent="0.35">
      <c r="B547" s="46">
        <v>2223164</v>
      </c>
      <c r="C547" s="46" t="s">
        <v>4792</v>
      </c>
      <c r="D547" s="46" t="s">
        <v>4552</v>
      </c>
      <c r="E547" s="46" t="s">
        <v>1076</v>
      </c>
      <c r="F547" s="47">
        <v>-13500</v>
      </c>
      <c r="G547" s="47">
        <v>-12.3903</v>
      </c>
      <c r="H547" s="47" t="s">
        <v>4856</v>
      </c>
      <c r="I547" s="46"/>
    </row>
    <row r="548" spans="2:9" s="2" customFormat="1" ht="13.5" x14ac:dyDescent="0.35">
      <c r="B548" s="46">
        <v>2223368</v>
      </c>
      <c r="C548" s="46" t="s">
        <v>4790</v>
      </c>
      <c r="D548" s="46" t="s">
        <v>4552</v>
      </c>
      <c r="E548" s="46" t="s">
        <v>54</v>
      </c>
      <c r="F548" s="47">
        <v>-13000</v>
      </c>
      <c r="G548" s="47">
        <v>-12.0991</v>
      </c>
      <c r="H548" s="47" t="s">
        <v>4856</v>
      </c>
      <c r="I548" s="46"/>
    </row>
    <row r="549" spans="2:9" s="2" customFormat="1" ht="13.5" x14ac:dyDescent="0.35">
      <c r="B549" s="46">
        <v>2223318</v>
      </c>
      <c r="C549" s="46" t="s">
        <v>4853</v>
      </c>
      <c r="D549" s="46" t="s">
        <v>4552</v>
      </c>
      <c r="E549" s="46" t="s">
        <v>375</v>
      </c>
      <c r="F549" s="47">
        <v>-7100</v>
      </c>
      <c r="G549" s="47">
        <v>-11.76896</v>
      </c>
      <c r="H549" s="47" t="s">
        <v>4856</v>
      </c>
      <c r="I549" s="46"/>
    </row>
    <row r="550" spans="2:9" s="2" customFormat="1" ht="13.5" x14ac:dyDescent="0.35">
      <c r="B550" s="46">
        <v>2223008</v>
      </c>
      <c r="C550" s="46" t="s">
        <v>4810</v>
      </c>
      <c r="D550" s="46" t="s">
        <v>4552</v>
      </c>
      <c r="E550" s="46" t="s">
        <v>44</v>
      </c>
      <c r="F550" s="47">
        <v>-3175</v>
      </c>
      <c r="G550" s="47">
        <v>-10.821987500000001</v>
      </c>
      <c r="H550" s="47" t="s">
        <v>4856</v>
      </c>
      <c r="I550" s="46"/>
    </row>
    <row r="551" spans="2:9" s="2" customFormat="1" ht="13.5" x14ac:dyDescent="0.35">
      <c r="B551" s="46">
        <v>2222921</v>
      </c>
      <c r="C551" s="46" t="s">
        <v>4821</v>
      </c>
      <c r="D551" s="46" t="s">
        <v>4552</v>
      </c>
      <c r="E551" s="46" t="s">
        <v>170</v>
      </c>
      <c r="F551" s="47">
        <v>-125</v>
      </c>
      <c r="G551" s="47">
        <v>-9.6587499999999995</v>
      </c>
      <c r="H551" s="47" t="s">
        <v>4856</v>
      </c>
      <c r="I551" s="46"/>
    </row>
    <row r="552" spans="2:9" s="2" customFormat="1" ht="13.5" x14ac:dyDescent="0.35">
      <c r="B552" s="46">
        <v>2223198</v>
      </c>
      <c r="C552" s="46" t="s">
        <v>4854</v>
      </c>
      <c r="D552" s="46" t="s">
        <v>4552</v>
      </c>
      <c r="E552" s="46" t="s">
        <v>119</v>
      </c>
      <c r="F552" s="47">
        <v>-850</v>
      </c>
      <c r="G552" s="47">
        <v>-9.5081000000000007</v>
      </c>
      <c r="H552" s="47" t="s">
        <v>4856</v>
      </c>
      <c r="I552" s="46"/>
    </row>
    <row r="553" spans="2:9" s="2" customFormat="1" ht="13.5" x14ac:dyDescent="0.35">
      <c r="B553" s="46">
        <v>2222950</v>
      </c>
      <c r="C553" s="46" t="s">
        <v>4815</v>
      </c>
      <c r="D553" s="46" t="s">
        <v>4552</v>
      </c>
      <c r="E553" s="46" t="s">
        <v>44</v>
      </c>
      <c r="F553" s="47">
        <v>-8000</v>
      </c>
      <c r="G553" s="47">
        <v>-8.8407999999999998</v>
      </c>
      <c r="H553" s="47" t="s">
        <v>4856</v>
      </c>
      <c r="I553" s="46"/>
    </row>
    <row r="554" spans="2:9" s="2" customFormat="1" ht="13.5" x14ac:dyDescent="0.35">
      <c r="B554" s="46">
        <v>2223306</v>
      </c>
      <c r="C554" s="46" t="s">
        <v>4832</v>
      </c>
      <c r="D554" s="46" t="s">
        <v>4552</v>
      </c>
      <c r="E554" s="46" t="s">
        <v>76</v>
      </c>
      <c r="F554" s="47">
        <v>-250</v>
      </c>
      <c r="G554" s="47">
        <v>-7.0964999999999998</v>
      </c>
      <c r="H554" s="47" t="s">
        <v>4856</v>
      </c>
      <c r="I554" s="46"/>
    </row>
    <row r="555" spans="2:9" s="2" customFormat="1" ht="13.5" x14ac:dyDescent="0.35">
      <c r="B555" s="46">
        <v>2223180</v>
      </c>
      <c r="C555" s="46" t="s">
        <v>4830</v>
      </c>
      <c r="D555" s="46" t="s">
        <v>4552</v>
      </c>
      <c r="E555" s="46" t="s">
        <v>88</v>
      </c>
      <c r="F555" s="47">
        <v>-4875</v>
      </c>
      <c r="G555" s="47">
        <v>-7.0302375000000001</v>
      </c>
      <c r="H555" s="47" t="s">
        <v>4856</v>
      </c>
      <c r="I555" s="46"/>
    </row>
    <row r="556" spans="2:9" s="2" customFormat="1" ht="13.5" x14ac:dyDescent="0.35">
      <c r="B556" s="46">
        <v>2223049</v>
      </c>
      <c r="C556" s="46" t="s">
        <v>4819</v>
      </c>
      <c r="D556" s="46" t="s">
        <v>4552</v>
      </c>
      <c r="E556" s="46" t="s">
        <v>135</v>
      </c>
      <c r="F556" s="47">
        <v>-450</v>
      </c>
      <c r="G556" s="47">
        <v>-6.4426500000000004</v>
      </c>
      <c r="H556" s="47" t="s">
        <v>4856</v>
      </c>
      <c r="I556" s="46"/>
    </row>
    <row r="557" spans="2:9" s="2" customFormat="1" ht="13.5" x14ac:dyDescent="0.35">
      <c r="B557" s="46">
        <v>2223149</v>
      </c>
      <c r="C557" s="46" t="s">
        <v>4852</v>
      </c>
      <c r="D557" s="46" t="s">
        <v>4552</v>
      </c>
      <c r="E557" s="46" t="s">
        <v>72</v>
      </c>
      <c r="F557" s="47">
        <v>-1000</v>
      </c>
      <c r="G557" s="47">
        <v>-5.65</v>
      </c>
      <c r="H557" s="47" t="s">
        <v>4856</v>
      </c>
      <c r="I557" s="46"/>
    </row>
    <row r="558" spans="2:9" s="2" customFormat="1" ht="13.5" x14ac:dyDescent="0.35">
      <c r="B558" s="46">
        <v>2223284</v>
      </c>
      <c r="C558" s="46" t="s">
        <v>4791</v>
      </c>
      <c r="D558" s="46" t="s">
        <v>4552</v>
      </c>
      <c r="E558" s="46" t="s">
        <v>184</v>
      </c>
      <c r="F558" s="47">
        <v>-500</v>
      </c>
      <c r="G558" s="47">
        <v>-5.4182499999999996</v>
      </c>
      <c r="H558" s="47" t="s">
        <v>4856</v>
      </c>
      <c r="I558" s="46"/>
    </row>
    <row r="559" spans="2:9" s="2" customFormat="1" ht="13.5" x14ac:dyDescent="0.35">
      <c r="B559" s="46">
        <v>2223380</v>
      </c>
      <c r="C559" s="46" t="s">
        <v>4845</v>
      </c>
      <c r="D559" s="46" t="s">
        <v>4552</v>
      </c>
      <c r="E559" s="46" t="s">
        <v>515</v>
      </c>
      <c r="F559" s="47">
        <v>-1075</v>
      </c>
      <c r="G559" s="47">
        <v>-5.0159500000000001</v>
      </c>
      <c r="H559" s="47" t="s">
        <v>4856</v>
      </c>
      <c r="I559" s="46"/>
    </row>
    <row r="560" spans="2:9" s="2" customFormat="1" ht="13.5" x14ac:dyDescent="0.35">
      <c r="B560" s="46">
        <v>2223028</v>
      </c>
      <c r="C560" s="46" t="s">
        <v>4812</v>
      </c>
      <c r="D560" s="46" t="s">
        <v>4552</v>
      </c>
      <c r="E560" s="46" t="s">
        <v>72</v>
      </c>
      <c r="F560" s="47">
        <v>-1400</v>
      </c>
      <c r="G560" s="47">
        <v>-5.0084999999999997</v>
      </c>
      <c r="H560" s="47" t="s">
        <v>4856</v>
      </c>
      <c r="I560" s="46"/>
    </row>
    <row r="561" spans="2:11" s="1" customFormat="1" ht="13.5" x14ac:dyDescent="0.35">
      <c r="B561" s="48"/>
      <c r="C561" s="48" t="s">
        <v>4549</v>
      </c>
      <c r="D561" s="48"/>
      <c r="E561" s="48"/>
      <c r="F561" s="49"/>
      <c r="G561" s="49">
        <v>-3054656.9395340001</v>
      </c>
      <c r="H561" s="49">
        <v>-71.280000000000129</v>
      </c>
      <c r="I561" s="48"/>
    </row>
    <row r="563" spans="2:11" x14ac:dyDescent="0.35">
      <c r="C563" s="1" t="s">
        <v>201</v>
      </c>
    </row>
    <row r="564" spans="2:11" x14ac:dyDescent="0.35">
      <c r="C564" s="37" t="s">
        <v>202</v>
      </c>
      <c r="D564" s="37"/>
      <c r="E564" s="37"/>
      <c r="F564" s="37"/>
      <c r="G564" s="37"/>
      <c r="H564" s="37"/>
      <c r="I564" s="37"/>
      <c r="J564" s="37"/>
      <c r="K564" s="37"/>
    </row>
    <row r="565" spans="2:11" x14ac:dyDescent="0.35">
      <c r="C565" s="2" t="s">
        <v>203</v>
      </c>
    </row>
    <row r="566" spans="2:11" x14ac:dyDescent="0.35">
      <c r="C566" s="2" t="s">
        <v>204</v>
      </c>
    </row>
    <row r="567" spans="2:11" ht="30" customHeight="1" x14ac:dyDescent="0.35">
      <c r="C567" s="205" t="s">
        <v>205</v>
      </c>
      <c r="D567" s="206"/>
      <c r="E567" s="206"/>
      <c r="F567" s="206"/>
      <c r="G567" s="206"/>
      <c r="H567" s="206"/>
      <c r="I567" s="206"/>
      <c r="J567" s="206"/>
      <c r="K567" s="206"/>
    </row>
    <row r="568" spans="2:11" x14ac:dyDescent="0.35">
      <c r="C568" s="2" t="s">
        <v>206</v>
      </c>
    </row>
    <row r="569" spans="2:11" x14ac:dyDescent="0.35">
      <c r="C569" s="2" t="s">
        <v>4890</v>
      </c>
    </row>
    <row r="571" spans="2:11" x14ac:dyDescent="0.35">
      <c r="C571" s="2" t="s">
        <v>5006</v>
      </c>
      <c r="E571" s="2" t="s">
        <v>2</v>
      </c>
    </row>
    <row r="573" spans="2:11" x14ac:dyDescent="0.35">
      <c r="C573" s="2" t="s">
        <v>5007</v>
      </c>
      <c r="E573" s="2" t="s">
        <v>2</v>
      </c>
    </row>
    <row r="575" spans="2:11" x14ac:dyDescent="0.35">
      <c r="C575" s="2" t="s">
        <v>5056</v>
      </c>
    </row>
    <row r="577" spans="1:256" x14ac:dyDescent="0.35">
      <c r="C577" s="2" t="s">
        <v>5057</v>
      </c>
    </row>
    <row r="578" spans="1:256" s="86" customFormat="1" ht="35.25" customHeight="1" x14ac:dyDescent="0.35">
      <c r="A578" s="82"/>
      <c r="B578" s="82"/>
      <c r="C578" s="87" t="s">
        <v>5012</v>
      </c>
      <c r="D578" s="91" t="s">
        <v>5013</v>
      </c>
      <c r="E578" s="91" t="s">
        <v>5014</v>
      </c>
      <c r="F578" s="83"/>
      <c r="G578" s="84"/>
      <c r="H578" s="84"/>
      <c r="I578" s="84"/>
      <c r="J578" s="84"/>
      <c r="K578" s="85"/>
      <c r="L578" s="85"/>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5"/>
      <c r="AJ578" s="82"/>
      <c r="AK578" s="82"/>
      <c r="AL578" s="82"/>
      <c r="AM578" s="82"/>
      <c r="AN578" s="82"/>
      <c r="AO578" s="82"/>
      <c r="AP578" s="82"/>
      <c r="AQ578" s="82"/>
      <c r="AR578" s="82"/>
      <c r="AS578" s="82"/>
      <c r="AT578" s="82"/>
      <c r="AU578" s="82"/>
      <c r="AV578" s="85"/>
      <c r="AW578" s="82"/>
      <c r="AX578" s="85"/>
      <c r="AY578" s="82"/>
      <c r="AZ578" s="82"/>
      <c r="BA578" s="82"/>
      <c r="BB578" s="85"/>
      <c r="BC578" s="82"/>
      <c r="BD578" s="82"/>
      <c r="BE578" s="82"/>
      <c r="BF578" s="82"/>
      <c r="BG578" s="82"/>
      <c r="BH578" s="82"/>
      <c r="BI578" s="82"/>
      <c r="BJ578" s="82"/>
      <c r="BK578" s="82"/>
      <c r="BL578" s="82"/>
      <c r="BM578" s="82"/>
      <c r="BN578" s="82"/>
      <c r="BO578" s="82"/>
      <c r="BP578" s="82"/>
      <c r="BQ578" s="82"/>
      <c r="BR578" s="82"/>
      <c r="BS578" s="82"/>
      <c r="BT578" s="82"/>
      <c r="BU578" s="82"/>
      <c r="BV578" s="82"/>
      <c r="BW578" s="82"/>
      <c r="BX578" s="82"/>
      <c r="BY578" s="82"/>
      <c r="BZ578" s="82"/>
      <c r="CA578" s="82"/>
      <c r="CB578" s="82"/>
      <c r="CC578" s="82"/>
      <c r="CD578" s="82"/>
      <c r="CE578" s="82"/>
      <c r="CF578" s="82"/>
      <c r="CG578" s="82"/>
      <c r="CH578" s="82"/>
      <c r="CI578" s="82"/>
      <c r="CJ578" s="82"/>
      <c r="CK578" s="82"/>
      <c r="CL578" s="82"/>
      <c r="CM578" s="82"/>
      <c r="CN578" s="82"/>
      <c r="CO578" s="82"/>
      <c r="CP578" s="82"/>
      <c r="CQ578" s="82"/>
      <c r="CR578" s="82"/>
      <c r="CS578" s="82"/>
      <c r="CT578" s="82"/>
      <c r="CU578" s="82"/>
      <c r="CV578" s="82"/>
      <c r="CW578" s="82"/>
      <c r="CX578" s="82"/>
      <c r="CY578" s="82"/>
      <c r="CZ578" s="82"/>
      <c r="DA578" s="82"/>
      <c r="DB578" s="82"/>
      <c r="DC578" s="82"/>
      <c r="DD578" s="82"/>
      <c r="DE578" s="82"/>
      <c r="DF578" s="82"/>
      <c r="DG578" s="82"/>
      <c r="DH578" s="82"/>
      <c r="DI578" s="82"/>
      <c r="DJ578" s="82"/>
      <c r="DK578" s="82"/>
      <c r="DL578" s="82"/>
      <c r="DM578" s="82"/>
      <c r="DN578" s="82"/>
      <c r="DO578" s="82"/>
      <c r="DP578" s="82"/>
      <c r="DQ578" s="82"/>
      <c r="DR578" s="82"/>
      <c r="DS578" s="82"/>
      <c r="DT578" s="82"/>
      <c r="DU578" s="82"/>
      <c r="DV578" s="82"/>
      <c r="DW578" s="82"/>
      <c r="DX578" s="82"/>
      <c r="DY578" s="82"/>
      <c r="DZ578" s="82"/>
      <c r="EA578" s="82"/>
      <c r="EB578" s="82"/>
      <c r="EC578" s="82"/>
      <c r="ED578" s="82"/>
      <c r="EE578" s="82"/>
      <c r="EF578" s="82"/>
      <c r="EG578" s="82"/>
      <c r="EH578" s="82"/>
      <c r="EI578" s="82"/>
      <c r="EJ578" s="82"/>
      <c r="EK578" s="82"/>
      <c r="EL578" s="82"/>
      <c r="EM578" s="82"/>
      <c r="EN578" s="82"/>
      <c r="EO578" s="82"/>
      <c r="EP578" s="82"/>
      <c r="EQ578" s="82"/>
      <c r="ER578" s="82"/>
      <c r="ES578" s="82"/>
      <c r="ET578" s="82"/>
      <c r="EU578" s="82"/>
      <c r="EV578" s="82"/>
      <c r="EW578" s="82"/>
      <c r="EX578" s="82"/>
      <c r="EY578" s="82"/>
      <c r="EZ578" s="82"/>
      <c r="FA578" s="82"/>
      <c r="FB578" s="82"/>
      <c r="FC578" s="82"/>
      <c r="FD578" s="82"/>
      <c r="FE578" s="82"/>
      <c r="FF578" s="82"/>
      <c r="FG578" s="82"/>
      <c r="FH578" s="82"/>
      <c r="FI578" s="82"/>
      <c r="FJ578" s="82"/>
      <c r="FK578" s="82"/>
      <c r="FL578" s="82"/>
      <c r="FM578" s="82"/>
      <c r="FN578" s="82"/>
      <c r="FO578" s="82"/>
      <c r="FP578" s="82"/>
      <c r="FQ578" s="82"/>
      <c r="FR578" s="82"/>
      <c r="FS578" s="82"/>
      <c r="FT578" s="82"/>
      <c r="FU578" s="82"/>
      <c r="FV578" s="82"/>
      <c r="FW578" s="82"/>
      <c r="FX578" s="82"/>
      <c r="FY578" s="82"/>
      <c r="FZ578" s="82"/>
      <c r="GA578" s="82"/>
      <c r="GB578" s="82"/>
      <c r="GC578" s="82"/>
      <c r="GD578" s="82"/>
      <c r="GE578" s="82"/>
      <c r="GF578" s="82"/>
      <c r="GG578" s="82"/>
      <c r="GH578" s="82"/>
      <c r="GI578" s="82"/>
      <c r="GJ578" s="82"/>
      <c r="GK578" s="82"/>
      <c r="GL578" s="82"/>
      <c r="GM578" s="82"/>
      <c r="GN578" s="82"/>
      <c r="GO578" s="82"/>
      <c r="GP578" s="82"/>
      <c r="GQ578" s="82"/>
      <c r="GR578" s="82"/>
      <c r="GS578" s="82"/>
      <c r="GT578" s="82"/>
      <c r="GU578" s="82"/>
      <c r="GV578" s="82"/>
      <c r="GW578" s="82"/>
      <c r="GX578" s="82"/>
      <c r="GY578" s="82"/>
      <c r="GZ578" s="82"/>
      <c r="HA578" s="82"/>
      <c r="HB578" s="82"/>
      <c r="HC578" s="82"/>
      <c r="HD578" s="82"/>
      <c r="HE578" s="82"/>
      <c r="HF578" s="82"/>
      <c r="HG578" s="82"/>
      <c r="HH578" s="82"/>
      <c r="HI578" s="82"/>
      <c r="HJ578" s="82"/>
      <c r="HK578" s="82"/>
      <c r="HL578" s="82"/>
      <c r="HM578" s="82"/>
      <c r="HN578" s="82"/>
      <c r="HO578" s="82"/>
      <c r="HP578" s="82"/>
      <c r="HQ578" s="82"/>
      <c r="HR578" s="82"/>
      <c r="HS578" s="82"/>
      <c r="HT578" s="82"/>
      <c r="HU578" s="82"/>
      <c r="HV578" s="82"/>
      <c r="HW578" s="82"/>
      <c r="HX578" s="82"/>
      <c r="HY578" s="82"/>
      <c r="HZ578" s="82"/>
      <c r="IA578" s="82"/>
      <c r="IB578" s="82"/>
      <c r="IC578" s="82"/>
      <c r="ID578" s="82"/>
      <c r="IE578" s="82"/>
      <c r="IF578" s="82"/>
      <c r="IG578" s="82"/>
      <c r="IH578" s="82"/>
      <c r="II578" s="82"/>
      <c r="IJ578" s="82"/>
      <c r="IK578" s="82"/>
      <c r="IL578" s="82"/>
      <c r="IM578" s="82"/>
      <c r="IN578" s="82"/>
      <c r="IO578" s="82"/>
      <c r="IP578" s="82"/>
      <c r="IQ578" s="82"/>
      <c r="IR578" s="82"/>
      <c r="IS578" s="82"/>
      <c r="IT578" s="82"/>
      <c r="IU578" s="82"/>
      <c r="IV578" s="82"/>
    </row>
    <row r="579" spans="1:256" s="86" customFormat="1" x14ac:dyDescent="0.35">
      <c r="A579" s="82"/>
      <c r="B579" s="82"/>
      <c r="C579" s="89" t="s">
        <v>5015</v>
      </c>
      <c r="D579" s="92">
        <v>18.583400000000001</v>
      </c>
      <c r="E579" s="92">
        <v>18.649799999999999</v>
      </c>
      <c r="F579" s="83"/>
      <c r="G579" s="84"/>
      <c r="H579" s="84"/>
      <c r="I579" s="84"/>
      <c r="J579" s="84"/>
      <c r="K579" s="85"/>
      <c r="L579" s="85"/>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5"/>
      <c r="AJ579" s="82"/>
      <c r="AK579" s="82"/>
      <c r="AL579" s="82"/>
      <c r="AM579" s="82"/>
      <c r="AN579" s="82"/>
      <c r="AO579" s="82"/>
      <c r="AP579" s="82"/>
      <c r="AQ579" s="82"/>
      <c r="AR579" s="82"/>
      <c r="AS579" s="82"/>
      <c r="AT579" s="82"/>
      <c r="AU579" s="82"/>
      <c r="AV579" s="85"/>
      <c r="AW579" s="82"/>
      <c r="AX579" s="85"/>
      <c r="AY579" s="82"/>
      <c r="AZ579" s="82"/>
      <c r="BA579" s="82"/>
      <c r="BB579" s="85"/>
      <c r="BC579" s="82"/>
      <c r="BD579" s="82"/>
      <c r="BE579" s="82"/>
      <c r="BF579" s="82"/>
      <c r="BG579" s="82"/>
      <c r="BH579" s="82"/>
      <c r="BI579" s="82"/>
      <c r="BJ579" s="82"/>
      <c r="BK579" s="82"/>
      <c r="BL579" s="82"/>
      <c r="BM579" s="82"/>
      <c r="BN579" s="82"/>
      <c r="BO579" s="82"/>
      <c r="BP579" s="82"/>
      <c r="BQ579" s="82"/>
      <c r="BR579" s="82"/>
      <c r="BS579" s="82"/>
      <c r="BT579" s="82"/>
      <c r="BU579" s="82"/>
      <c r="BV579" s="82"/>
      <c r="BW579" s="82"/>
      <c r="BX579" s="82"/>
      <c r="BY579" s="82"/>
      <c r="BZ579" s="82"/>
      <c r="CA579" s="82"/>
      <c r="CB579" s="82"/>
      <c r="CC579" s="82"/>
      <c r="CD579" s="82"/>
      <c r="CE579" s="82"/>
      <c r="CF579" s="82"/>
      <c r="CG579" s="82"/>
      <c r="CH579" s="82"/>
      <c r="CI579" s="82"/>
      <c r="CJ579" s="82"/>
      <c r="CK579" s="82"/>
      <c r="CL579" s="82"/>
      <c r="CM579" s="82"/>
      <c r="CN579" s="82"/>
      <c r="CO579" s="82"/>
      <c r="CP579" s="82"/>
      <c r="CQ579" s="82"/>
      <c r="CR579" s="82"/>
      <c r="CS579" s="82"/>
      <c r="CT579" s="82"/>
      <c r="CU579" s="82"/>
      <c r="CV579" s="82"/>
      <c r="CW579" s="82"/>
      <c r="CX579" s="82"/>
      <c r="CY579" s="82"/>
      <c r="CZ579" s="82"/>
      <c r="DA579" s="82"/>
      <c r="DB579" s="82"/>
      <c r="DC579" s="82"/>
      <c r="DD579" s="82"/>
      <c r="DE579" s="82"/>
      <c r="DF579" s="82"/>
      <c r="DG579" s="82"/>
      <c r="DH579" s="82"/>
      <c r="DI579" s="82"/>
      <c r="DJ579" s="82"/>
      <c r="DK579" s="82"/>
      <c r="DL579" s="82"/>
      <c r="DM579" s="82"/>
      <c r="DN579" s="82"/>
      <c r="DO579" s="82"/>
      <c r="DP579" s="82"/>
      <c r="DQ579" s="82"/>
      <c r="DR579" s="82"/>
      <c r="DS579" s="82"/>
      <c r="DT579" s="82"/>
      <c r="DU579" s="82"/>
      <c r="DV579" s="82"/>
      <c r="DW579" s="82"/>
      <c r="DX579" s="82"/>
      <c r="DY579" s="82"/>
      <c r="DZ579" s="82"/>
      <c r="EA579" s="82"/>
      <c r="EB579" s="82"/>
      <c r="EC579" s="82"/>
      <c r="ED579" s="82"/>
      <c r="EE579" s="82"/>
      <c r="EF579" s="82"/>
      <c r="EG579" s="82"/>
      <c r="EH579" s="82"/>
      <c r="EI579" s="82"/>
      <c r="EJ579" s="82"/>
      <c r="EK579" s="82"/>
      <c r="EL579" s="82"/>
      <c r="EM579" s="82"/>
      <c r="EN579" s="82"/>
      <c r="EO579" s="82"/>
      <c r="EP579" s="82"/>
      <c r="EQ579" s="82"/>
      <c r="ER579" s="82"/>
      <c r="ES579" s="82"/>
      <c r="ET579" s="82"/>
      <c r="EU579" s="82"/>
      <c r="EV579" s="82"/>
      <c r="EW579" s="82"/>
      <c r="EX579" s="82"/>
      <c r="EY579" s="82"/>
      <c r="EZ579" s="82"/>
      <c r="FA579" s="82"/>
      <c r="FB579" s="82"/>
      <c r="FC579" s="82"/>
      <c r="FD579" s="82"/>
      <c r="FE579" s="82"/>
      <c r="FF579" s="82"/>
      <c r="FG579" s="82"/>
      <c r="FH579" s="82"/>
      <c r="FI579" s="82"/>
      <c r="FJ579" s="82"/>
      <c r="FK579" s="82"/>
      <c r="FL579" s="82"/>
      <c r="FM579" s="82"/>
      <c r="FN579" s="82"/>
      <c r="FO579" s="82"/>
      <c r="FP579" s="82"/>
      <c r="FQ579" s="82"/>
      <c r="FR579" s="82"/>
      <c r="FS579" s="82"/>
      <c r="FT579" s="82"/>
      <c r="FU579" s="82"/>
      <c r="FV579" s="82"/>
      <c r="FW579" s="82"/>
      <c r="FX579" s="82"/>
      <c r="FY579" s="82"/>
      <c r="FZ579" s="82"/>
      <c r="GA579" s="82"/>
      <c r="GB579" s="82"/>
      <c r="GC579" s="82"/>
      <c r="GD579" s="82"/>
      <c r="GE579" s="82"/>
      <c r="GF579" s="82"/>
      <c r="GG579" s="82"/>
      <c r="GH579" s="82"/>
      <c r="GI579" s="82"/>
      <c r="GJ579" s="82"/>
      <c r="GK579" s="82"/>
      <c r="GL579" s="82"/>
      <c r="GM579" s="82"/>
      <c r="GN579" s="82"/>
      <c r="GO579" s="82"/>
      <c r="GP579" s="82"/>
      <c r="GQ579" s="82"/>
      <c r="GR579" s="82"/>
      <c r="GS579" s="82"/>
      <c r="GT579" s="82"/>
      <c r="GU579" s="82"/>
      <c r="GV579" s="82"/>
      <c r="GW579" s="82"/>
      <c r="GX579" s="82"/>
      <c r="GY579" s="82"/>
      <c r="GZ579" s="82"/>
      <c r="HA579" s="82"/>
      <c r="HB579" s="82"/>
      <c r="HC579" s="82"/>
      <c r="HD579" s="82"/>
      <c r="HE579" s="82"/>
      <c r="HF579" s="82"/>
      <c r="HG579" s="82"/>
      <c r="HH579" s="82"/>
      <c r="HI579" s="82"/>
      <c r="HJ579" s="82"/>
      <c r="HK579" s="82"/>
      <c r="HL579" s="82"/>
      <c r="HM579" s="82"/>
      <c r="HN579" s="82"/>
      <c r="HO579" s="82"/>
      <c r="HP579" s="82"/>
      <c r="HQ579" s="82"/>
      <c r="HR579" s="82"/>
      <c r="HS579" s="82"/>
      <c r="HT579" s="82"/>
      <c r="HU579" s="82"/>
      <c r="HV579" s="82"/>
      <c r="HW579" s="82"/>
      <c r="HX579" s="82"/>
      <c r="HY579" s="82"/>
      <c r="HZ579" s="82"/>
      <c r="IA579" s="82"/>
      <c r="IB579" s="82"/>
      <c r="IC579" s="82"/>
      <c r="ID579" s="82"/>
      <c r="IE579" s="82"/>
      <c r="IF579" s="82"/>
      <c r="IG579" s="82"/>
      <c r="IH579" s="82"/>
      <c r="II579" s="82"/>
      <c r="IJ579" s="82"/>
      <c r="IK579" s="82"/>
      <c r="IL579" s="82"/>
      <c r="IM579" s="82"/>
      <c r="IN579" s="82"/>
      <c r="IO579" s="82"/>
      <c r="IP579" s="82"/>
      <c r="IQ579" s="82"/>
      <c r="IR579" s="82"/>
      <c r="IS579" s="82"/>
      <c r="IT579" s="82"/>
      <c r="IU579" s="82"/>
      <c r="IV579" s="82"/>
    </row>
    <row r="580" spans="1:256" s="86" customFormat="1" x14ac:dyDescent="0.35">
      <c r="A580" s="82"/>
      <c r="B580" s="82"/>
      <c r="C580" s="89" t="s">
        <v>5016</v>
      </c>
      <c r="D580" s="92">
        <v>35.337000000000003</v>
      </c>
      <c r="E580" s="92">
        <v>35.463299999999997</v>
      </c>
      <c r="F580" s="83"/>
      <c r="G580" s="84"/>
      <c r="H580" s="84"/>
      <c r="I580" s="84"/>
      <c r="J580" s="84"/>
      <c r="K580" s="85"/>
      <c r="L580" s="85"/>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5"/>
      <c r="AJ580" s="82"/>
      <c r="AK580" s="82"/>
      <c r="AL580" s="82"/>
      <c r="AM580" s="82"/>
      <c r="AN580" s="82"/>
      <c r="AO580" s="82"/>
      <c r="AP580" s="82"/>
      <c r="AQ580" s="82"/>
      <c r="AR580" s="82"/>
      <c r="AS580" s="82"/>
      <c r="AT580" s="82"/>
      <c r="AU580" s="82"/>
      <c r="AV580" s="85"/>
      <c r="AW580" s="82"/>
      <c r="AX580" s="85"/>
      <c r="AY580" s="82"/>
      <c r="AZ580" s="82"/>
      <c r="BA580" s="82"/>
      <c r="BB580" s="85"/>
      <c r="BC580" s="82"/>
      <c r="BD580" s="82"/>
      <c r="BE580" s="82"/>
      <c r="BF580" s="82"/>
      <c r="BG580" s="82"/>
      <c r="BH580" s="82"/>
      <c r="BI580" s="82"/>
      <c r="BJ580" s="82"/>
      <c r="BK580" s="82"/>
      <c r="BL580" s="82"/>
      <c r="BM580" s="82"/>
      <c r="BN580" s="82"/>
      <c r="BO580" s="82"/>
      <c r="BP580" s="82"/>
      <c r="BQ580" s="82"/>
      <c r="BR580" s="82"/>
      <c r="BS580" s="82"/>
      <c r="BT580" s="82"/>
      <c r="BU580" s="82"/>
      <c r="BV580" s="82"/>
      <c r="BW580" s="82"/>
      <c r="BX580" s="82"/>
      <c r="BY580" s="82"/>
      <c r="BZ580" s="82"/>
      <c r="CA580" s="82"/>
      <c r="CB580" s="82"/>
      <c r="CC580" s="82"/>
      <c r="CD580" s="82"/>
      <c r="CE580" s="82"/>
      <c r="CF580" s="82"/>
      <c r="CG580" s="82"/>
      <c r="CH580" s="82"/>
      <c r="CI580" s="82"/>
      <c r="CJ580" s="82"/>
      <c r="CK580" s="82"/>
      <c r="CL580" s="82"/>
      <c r="CM580" s="82"/>
      <c r="CN580" s="82"/>
      <c r="CO580" s="82"/>
      <c r="CP580" s="82"/>
      <c r="CQ580" s="82"/>
      <c r="CR580" s="82"/>
      <c r="CS580" s="82"/>
      <c r="CT580" s="82"/>
      <c r="CU580" s="82"/>
      <c r="CV580" s="82"/>
      <c r="CW580" s="82"/>
      <c r="CX580" s="82"/>
      <c r="CY580" s="82"/>
      <c r="CZ580" s="82"/>
      <c r="DA580" s="82"/>
      <c r="DB580" s="82"/>
      <c r="DC580" s="82"/>
      <c r="DD580" s="82"/>
      <c r="DE580" s="82"/>
      <c r="DF580" s="82"/>
      <c r="DG580" s="82"/>
      <c r="DH580" s="82"/>
      <c r="DI580" s="82"/>
      <c r="DJ580" s="82"/>
      <c r="DK580" s="82"/>
      <c r="DL580" s="82"/>
      <c r="DM580" s="82"/>
      <c r="DN580" s="82"/>
      <c r="DO580" s="82"/>
      <c r="DP580" s="82"/>
      <c r="DQ580" s="82"/>
      <c r="DR580" s="82"/>
      <c r="DS580" s="82"/>
      <c r="DT580" s="82"/>
      <c r="DU580" s="82"/>
      <c r="DV580" s="82"/>
      <c r="DW580" s="82"/>
      <c r="DX580" s="82"/>
      <c r="DY580" s="82"/>
      <c r="DZ580" s="82"/>
      <c r="EA580" s="82"/>
      <c r="EB580" s="82"/>
      <c r="EC580" s="82"/>
      <c r="ED580" s="82"/>
      <c r="EE580" s="82"/>
      <c r="EF580" s="82"/>
      <c r="EG580" s="82"/>
      <c r="EH580" s="82"/>
      <c r="EI580" s="82"/>
      <c r="EJ580" s="82"/>
      <c r="EK580" s="82"/>
      <c r="EL580" s="82"/>
      <c r="EM580" s="82"/>
      <c r="EN580" s="82"/>
      <c r="EO580" s="82"/>
      <c r="EP580" s="82"/>
      <c r="EQ580" s="82"/>
      <c r="ER580" s="82"/>
      <c r="ES580" s="82"/>
      <c r="ET580" s="82"/>
      <c r="EU580" s="82"/>
      <c r="EV580" s="82"/>
      <c r="EW580" s="82"/>
      <c r="EX580" s="82"/>
      <c r="EY580" s="82"/>
      <c r="EZ580" s="82"/>
      <c r="FA580" s="82"/>
      <c r="FB580" s="82"/>
      <c r="FC580" s="82"/>
      <c r="FD580" s="82"/>
      <c r="FE580" s="82"/>
      <c r="FF580" s="82"/>
      <c r="FG580" s="82"/>
      <c r="FH580" s="82"/>
      <c r="FI580" s="82"/>
      <c r="FJ580" s="82"/>
      <c r="FK580" s="82"/>
      <c r="FL580" s="82"/>
      <c r="FM580" s="82"/>
      <c r="FN580" s="82"/>
      <c r="FO580" s="82"/>
      <c r="FP580" s="82"/>
      <c r="FQ580" s="82"/>
      <c r="FR580" s="82"/>
      <c r="FS580" s="82"/>
      <c r="FT580" s="82"/>
      <c r="FU580" s="82"/>
      <c r="FV580" s="82"/>
      <c r="FW580" s="82"/>
      <c r="FX580" s="82"/>
      <c r="FY580" s="82"/>
      <c r="FZ580" s="82"/>
      <c r="GA580" s="82"/>
      <c r="GB580" s="82"/>
      <c r="GC580" s="82"/>
      <c r="GD580" s="82"/>
      <c r="GE580" s="82"/>
      <c r="GF580" s="82"/>
      <c r="GG580" s="82"/>
      <c r="GH580" s="82"/>
      <c r="GI580" s="82"/>
      <c r="GJ580" s="82"/>
      <c r="GK580" s="82"/>
      <c r="GL580" s="82"/>
      <c r="GM580" s="82"/>
      <c r="GN580" s="82"/>
      <c r="GO580" s="82"/>
      <c r="GP580" s="82"/>
      <c r="GQ580" s="82"/>
      <c r="GR580" s="82"/>
      <c r="GS580" s="82"/>
      <c r="GT580" s="82"/>
      <c r="GU580" s="82"/>
      <c r="GV580" s="82"/>
      <c r="GW580" s="82"/>
      <c r="GX580" s="82"/>
      <c r="GY580" s="82"/>
      <c r="GZ580" s="82"/>
      <c r="HA580" s="82"/>
      <c r="HB580" s="82"/>
      <c r="HC580" s="82"/>
      <c r="HD580" s="82"/>
      <c r="HE580" s="82"/>
      <c r="HF580" s="82"/>
      <c r="HG580" s="82"/>
      <c r="HH580" s="82"/>
      <c r="HI580" s="82"/>
      <c r="HJ580" s="82"/>
      <c r="HK580" s="82"/>
      <c r="HL580" s="82"/>
      <c r="HM580" s="82"/>
      <c r="HN580" s="82"/>
      <c r="HO580" s="82"/>
      <c r="HP580" s="82"/>
      <c r="HQ580" s="82"/>
      <c r="HR580" s="82"/>
      <c r="HS580" s="82"/>
      <c r="HT580" s="82"/>
      <c r="HU580" s="82"/>
      <c r="HV580" s="82"/>
      <c r="HW580" s="82"/>
      <c r="HX580" s="82"/>
      <c r="HY580" s="82"/>
      <c r="HZ580" s="82"/>
      <c r="IA580" s="82"/>
      <c r="IB580" s="82"/>
      <c r="IC580" s="82"/>
      <c r="ID580" s="82"/>
      <c r="IE580" s="82"/>
      <c r="IF580" s="82"/>
      <c r="IG580" s="82"/>
      <c r="IH580" s="82"/>
      <c r="II580" s="82"/>
      <c r="IJ580" s="82"/>
      <c r="IK580" s="82"/>
      <c r="IL580" s="82"/>
      <c r="IM580" s="82"/>
      <c r="IN580" s="82"/>
      <c r="IO580" s="82"/>
      <c r="IP580" s="82"/>
      <c r="IQ580" s="82"/>
      <c r="IR580" s="82"/>
      <c r="IS580" s="82"/>
      <c r="IT580" s="82"/>
      <c r="IU580" s="82"/>
      <c r="IV580" s="82"/>
    </row>
    <row r="581" spans="1:256" s="86" customFormat="1" x14ac:dyDescent="0.35">
      <c r="A581" s="82"/>
      <c r="B581" s="82"/>
      <c r="C581" s="89" t="s">
        <v>5017</v>
      </c>
      <c r="D581" s="92">
        <v>20.375299999999999</v>
      </c>
      <c r="E581" s="92">
        <v>20.456700000000001</v>
      </c>
      <c r="F581" s="83"/>
      <c r="G581" s="84"/>
      <c r="H581" s="84"/>
      <c r="I581" s="84"/>
      <c r="J581" s="84"/>
      <c r="K581" s="85"/>
      <c r="L581" s="85"/>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5"/>
      <c r="AJ581" s="82"/>
      <c r="AK581" s="82"/>
      <c r="AL581" s="82"/>
      <c r="AM581" s="82"/>
      <c r="AN581" s="82"/>
      <c r="AO581" s="82"/>
      <c r="AP581" s="82"/>
      <c r="AQ581" s="82"/>
      <c r="AR581" s="82"/>
      <c r="AS581" s="82"/>
      <c r="AT581" s="82"/>
      <c r="AU581" s="82"/>
      <c r="AV581" s="85"/>
      <c r="AW581" s="82"/>
      <c r="AX581" s="85"/>
      <c r="AY581" s="82"/>
      <c r="AZ581" s="82"/>
      <c r="BA581" s="82"/>
      <c r="BB581" s="85"/>
      <c r="BC581" s="82"/>
      <c r="BD581" s="82"/>
      <c r="BE581" s="82"/>
      <c r="BF581" s="82"/>
      <c r="BG581" s="82"/>
      <c r="BH581" s="82"/>
      <c r="BI581" s="82"/>
      <c r="BJ581" s="82"/>
      <c r="BK581" s="82"/>
      <c r="BL581" s="82"/>
      <c r="BM581" s="82"/>
      <c r="BN581" s="82"/>
      <c r="BO581" s="82"/>
      <c r="BP581" s="82"/>
      <c r="BQ581" s="82"/>
      <c r="BR581" s="82"/>
      <c r="BS581" s="82"/>
      <c r="BT581" s="82"/>
      <c r="BU581" s="82"/>
      <c r="BV581" s="82"/>
      <c r="BW581" s="82"/>
      <c r="BX581" s="82"/>
      <c r="BY581" s="82"/>
      <c r="BZ581" s="82"/>
      <c r="CA581" s="82"/>
      <c r="CB581" s="82"/>
      <c r="CC581" s="82"/>
      <c r="CD581" s="82"/>
      <c r="CE581" s="82"/>
      <c r="CF581" s="82"/>
      <c r="CG581" s="82"/>
      <c r="CH581" s="82"/>
      <c r="CI581" s="82"/>
      <c r="CJ581" s="82"/>
      <c r="CK581" s="82"/>
      <c r="CL581" s="82"/>
      <c r="CM581" s="82"/>
      <c r="CN581" s="82"/>
      <c r="CO581" s="82"/>
      <c r="CP581" s="82"/>
      <c r="CQ581" s="82"/>
      <c r="CR581" s="82"/>
      <c r="CS581" s="82"/>
      <c r="CT581" s="82"/>
      <c r="CU581" s="82"/>
      <c r="CV581" s="82"/>
      <c r="CW581" s="82"/>
      <c r="CX581" s="82"/>
      <c r="CY581" s="82"/>
      <c r="CZ581" s="82"/>
      <c r="DA581" s="82"/>
      <c r="DB581" s="82"/>
      <c r="DC581" s="82"/>
      <c r="DD581" s="82"/>
      <c r="DE581" s="82"/>
      <c r="DF581" s="82"/>
      <c r="DG581" s="82"/>
      <c r="DH581" s="82"/>
      <c r="DI581" s="82"/>
      <c r="DJ581" s="82"/>
      <c r="DK581" s="82"/>
      <c r="DL581" s="82"/>
      <c r="DM581" s="82"/>
      <c r="DN581" s="82"/>
      <c r="DO581" s="82"/>
      <c r="DP581" s="82"/>
      <c r="DQ581" s="82"/>
      <c r="DR581" s="82"/>
      <c r="DS581" s="82"/>
      <c r="DT581" s="82"/>
      <c r="DU581" s="82"/>
      <c r="DV581" s="82"/>
      <c r="DW581" s="82"/>
      <c r="DX581" s="82"/>
      <c r="DY581" s="82"/>
      <c r="DZ581" s="82"/>
      <c r="EA581" s="82"/>
      <c r="EB581" s="82"/>
      <c r="EC581" s="82"/>
      <c r="ED581" s="82"/>
      <c r="EE581" s="82"/>
      <c r="EF581" s="82"/>
      <c r="EG581" s="82"/>
      <c r="EH581" s="82"/>
      <c r="EI581" s="82"/>
      <c r="EJ581" s="82"/>
      <c r="EK581" s="82"/>
      <c r="EL581" s="82"/>
      <c r="EM581" s="82"/>
      <c r="EN581" s="82"/>
      <c r="EO581" s="82"/>
      <c r="EP581" s="82"/>
      <c r="EQ581" s="82"/>
      <c r="ER581" s="82"/>
      <c r="ES581" s="82"/>
      <c r="ET581" s="82"/>
      <c r="EU581" s="82"/>
      <c r="EV581" s="82"/>
      <c r="EW581" s="82"/>
      <c r="EX581" s="82"/>
      <c r="EY581" s="82"/>
      <c r="EZ581" s="82"/>
      <c r="FA581" s="82"/>
      <c r="FB581" s="82"/>
      <c r="FC581" s="82"/>
      <c r="FD581" s="82"/>
      <c r="FE581" s="82"/>
      <c r="FF581" s="82"/>
      <c r="FG581" s="82"/>
      <c r="FH581" s="82"/>
      <c r="FI581" s="82"/>
      <c r="FJ581" s="82"/>
      <c r="FK581" s="82"/>
      <c r="FL581" s="82"/>
      <c r="FM581" s="82"/>
      <c r="FN581" s="82"/>
      <c r="FO581" s="82"/>
      <c r="FP581" s="82"/>
      <c r="FQ581" s="82"/>
      <c r="FR581" s="82"/>
      <c r="FS581" s="82"/>
      <c r="FT581" s="82"/>
      <c r="FU581" s="82"/>
      <c r="FV581" s="82"/>
      <c r="FW581" s="82"/>
      <c r="FX581" s="82"/>
      <c r="FY581" s="82"/>
      <c r="FZ581" s="82"/>
      <c r="GA581" s="82"/>
      <c r="GB581" s="82"/>
      <c r="GC581" s="82"/>
      <c r="GD581" s="82"/>
      <c r="GE581" s="82"/>
      <c r="GF581" s="82"/>
      <c r="GG581" s="82"/>
      <c r="GH581" s="82"/>
      <c r="GI581" s="82"/>
      <c r="GJ581" s="82"/>
      <c r="GK581" s="82"/>
      <c r="GL581" s="82"/>
      <c r="GM581" s="82"/>
      <c r="GN581" s="82"/>
      <c r="GO581" s="82"/>
      <c r="GP581" s="82"/>
      <c r="GQ581" s="82"/>
      <c r="GR581" s="82"/>
      <c r="GS581" s="82"/>
      <c r="GT581" s="82"/>
      <c r="GU581" s="82"/>
      <c r="GV581" s="82"/>
      <c r="GW581" s="82"/>
      <c r="GX581" s="82"/>
      <c r="GY581" s="82"/>
      <c r="GZ581" s="82"/>
      <c r="HA581" s="82"/>
      <c r="HB581" s="82"/>
      <c r="HC581" s="82"/>
      <c r="HD581" s="82"/>
      <c r="HE581" s="82"/>
      <c r="HF581" s="82"/>
      <c r="HG581" s="82"/>
      <c r="HH581" s="82"/>
      <c r="HI581" s="82"/>
      <c r="HJ581" s="82"/>
      <c r="HK581" s="82"/>
      <c r="HL581" s="82"/>
      <c r="HM581" s="82"/>
      <c r="HN581" s="82"/>
      <c r="HO581" s="82"/>
      <c r="HP581" s="82"/>
      <c r="HQ581" s="82"/>
      <c r="HR581" s="82"/>
      <c r="HS581" s="82"/>
      <c r="HT581" s="82"/>
      <c r="HU581" s="82"/>
      <c r="HV581" s="82"/>
      <c r="HW581" s="82"/>
      <c r="HX581" s="82"/>
      <c r="HY581" s="82"/>
      <c r="HZ581" s="82"/>
      <c r="IA581" s="82"/>
      <c r="IB581" s="82"/>
      <c r="IC581" s="82"/>
      <c r="ID581" s="82"/>
      <c r="IE581" s="82"/>
      <c r="IF581" s="82"/>
      <c r="IG581" s="82"/>
      <c r="IH581" s="82"/>
      <c r="II581" s="82"/>
      <c r="IJ581" s="82"/>
      <c r="IK581" s="82"/>
      <c r="IL581" s="82"/>
      <c r="IM581" s="82"/>
      <c r="IN581" s="82"/>
      <c r="IO581" s="82"/>
      <c r="IP581" s="82"/>
      <c r="IQ581" s="82"/>
      <c r="IR581" s="82"/>
      <c r="IS581" s="82"/>
      <c r="IT581" s="82"/>
      <c r="IU581" s="82"/>
      <c r="IV581" s="82"/>
    </row>
    <row r="582" spans="1:256" s="86" customFormat="1" x14ac:dyDescent="0.35">
      <c r="A582" s="82"/>
      <c r="B582" s="82"/>
      <c r="C582" s="89" t="s">
        <v>5018</v>
      </c>
      <c r="D582" s="92">
        <v>37.7102</v>
      </c>
      <c r="E582" s="92">
        <v>37.860799999999998</v>
      </c>
      <c r="F582" s="83"/>
      <c r="G582" s="84"/>
      <c r="H582" s="84"/>
      <c r="I582" s="84"/>
      <c r="J582" s="84"/>
      <c r="K582" s="85"/>
      <c r="L582" s="85"/>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5"/>
      <c r="AJ582" s="82"/>
      <c r="AK582" s="82"/>
      <c r="AL582" s="82"/>
      <c r="AM582" s="82"/>
      <c r="AN582" s="82"/>
      <c r="AO582" s="82"/>
      <c r="AP582" s="82"/>
      <c r="AQ582" s="82"/>
      <c r="AR582" s="82"/>
      <c r="AS582" s="82"/>
      <c r="AT582" s="82"/>
      <c r="AU582" s="82"/>
      <c r="AV582" s="85"/>
      <c r="AW582" s="82"/>
      <c r="AX582" s="85"/>
      <c r="AY582" s="82"/>
      <c r="AZ582" s="82"/>
      <c r="BA582" s="82"/>
      <c r="BB582" s="85"/>
      <c r="BC582" s="82"/>
      <c r="BD582" s="82"/>
      <c r="BE582" s="82"/>
      <c r="BF582" s="82"/>
      <c r="BG582" s="82"/>
      <c r="BH582" s="82"/>
      <c r="BI582" s="82"/>
      <c r="BJ582" s="82"/>
      <c r="BK582" s="82"/>
      <c r="BL582" s="82"/>
      <c r="BM582" s="82"/>
      <c r="BN582" s="82"/>
      <c r="BO582" s="82"/>
      <c r="BP582" s="82"/>
      <c r="BQ582" s="82"/>
      <c r="BR582" s="82"/>
      <c r="BS582" s="82"/>
      <c r="BT582" s="82"/>
      <c r="BU582" s="82"/>
      <c r="BV582" s="82"/>
      <c r="BW582" s="82"/>
      <c r="BX582" s="82"/>
      <c r="BY582" s="82"/>
      <c r="BZ582" s="82"/>
      <c r="CA582" s="82"/>
      <c r="CB582" s="82"/>
      <c r="CC582" s="82"/>
      <c r="CD582" s="82"/>
      <c r="CE582" s="82"/>
      <c r="CF582" s="82"/>
      <c r="CG582" s="82"/>
      <c r="CH582" s="82"/>
      <c r="CI582" s="82"/>
      <c r="CJ582" s="82"/>
      <c r="CK582" s="82"/>
      <c r="CL582" s="82"/>
      <c r="CM582" s="82"/>
      <c r="CN582" s="82"/>
      <c r="CO582" s="82"/>
      <c r="CP582" s="82"/>
      <c r="CQ582" s="82"/>
      <c r="CR582" s="82"/>
      <c r="CS582" s="82"/>
      <c r="CT582" s="82"/>
      <c r="CU582" s="82"/>
      <c r="CV582" s="82"/>
      <c r="CW582" s="82"/>
      <c r="CX582" s="82"/>
      <c r="CY582" s="82"/>
      <c r="CZ582" s="82"/>
      <c r="DA582" s="82"/>
      <c r="DB582" s="82"/>
      <c r="DC582" s="82"/>
      <c r="DD582" s="82"/>
      <c r="DE582" s="82"/>
      <c r="DF582" s="82"/>
      <c r="DG582" s="82"/>
      <c r="DH582" s="82"/>
      <c r="DI582" s="82"/>
      <c r="DJ582" s="82"/>
      <c r="DK582" s="82"/>
      <c r="DL582" s="82"/>
      <c r="DM582" s="82"/>
      <c r="DN582" s="82"/>
      <c r="DO582" s="82"/>
      <c r="DP582" s="82"/>
      <c r="DQ582" s="82"/>
      <c r="DR582" s="82"/>
      <c r="DS582" s="82"/>
      <c r="DT582" s="82"/>
      <c r="DU582" s="82"/>
      <c r="DV582" s="82"/>
      <c r="DW582" s="82"/>
      <c r="DX582" s="82"/>
      <c r="DY582" s="82"/>
      <c r="DZ582" s="82"/>
      <c r="EA582" s="82"/>
      <c r="EB582" s="82"/>
      <c r="EC582" s="82"/>
      <c r="ED582" s="82"/>
      <c r="EE582" s="82"/>
      <c r="EF582" s="82"/>
      <c r="EG582" s="82"/>
      <c r="EH582" s="82"/>
      <c r="EI582" s="82"/>
      <c r="EJ582" s="82"/>
      <c r="EK582" s="82"/>
      <c r="EL582" s="82"/>
      <c r="EM582" s="82"/>
      <c r="EN582" s="82"/>
      <c r="EO582" s="82"/>
      <c r="EP582" s="82"/>
      <c r="EQ582" s="82"/>
      <c r="ER582" s="82"/>
      <c r="ES582" s="82"/>
      <c r="ET582" s="82"/>
      <c r="EU582" s="82"/>
      <c r="EV582" s="82"/>
      <c r="EW582" s="82"/>
      <c r="EX582" s="82"/>
      <c r="EY582" s="82"/>
      <c r="EZ582" s="82"/>
      <c r="FA582" s="82"/>
      <c r="FB582" s="82"/>
      <c r="FC582" s="82"/>
      <c r="FD582" s="82"/>
      <c r="FE582" s="82"/>
      <c r="FF582" s="82"/>
      <c r="FG582" s="82"/>
      <c r="FH582" s="82"/>
      <c r="FI582" s="82"/>
      <c r="FJ582" s="82"/>
      <c r="FK582" s="82"/>
      <c r="FL582" s="82"/>
      <c r="FM582" s="82"/>
      <c r="FN582" s="82"/>
      <c r="FO582" s="82"/>
      <c r="FP582" s="82"/>
      <c r="FQ582" s="82"/>
      <c r="FR582" s="82"/>
      <c r="FS582" s="82"/>
      <c r="FT582" s="82"/>
      <c r="FU582" s="82"/>
      <c r="FV582" s="82"/>
      <c r="FW582" s="82"/>
      <c r="FX582" s="82"/>
      <c r="FY582" s="82"/>
      <c r="FZ582" s="82"/>
      <c r="GA582" s="82"/>
      <c r="GB582" s="82"/>
      <c r="GC582" s="82"/>
      <c r="GD582" s="82"/>
      <c r="GE582" s="82"/>
      <c r="GF582" s="82"/>
      <c r="GG582" s="82"/>
      <c r="GH582" s="82"/>
      <c r="GI582" s="82"/>
      <c r="GJ582" s="82"/>
      <c r="GK582" s="82"/>
      <c r="GL582" s="82"/>
      <c r="GM582" s="82"/>
      <c r="GN582" s="82"/>
      <c r="GO582" s="82"/>
      <c r="GP582" s="82"/>
      <c r="GQ582" s="82"/>
      <c r="GR582" s="82"/>
      <c r="GS582" s="82"/>
      <c r="GT582" s="82"/>
      <c r="GU582" s="82"/>
      <c r="GV582" s="82"/>
      <c r="GW582" s="82"/>
      <c r="GX582" s="82"/>
      <c r="GY582" s="82"/>
      <c r="GZ582" s="82"/>
      <c r="HA582" s="82"/>
      <c r="HB582" s="82"/>
      <c r="HC582" s="82"/>
      <c r="HD582" s="82"/>
      <c r="HE582" s="82"/>
      <c r="HF582" s="82"/>
      <c r="HG582" s="82"/>
      <c r="HH582" s="82"/>
      <c r="HI582" s="82"/>
      <c r="HJ582" s="82"/>
      <c r="HK582" s="82"/>
      <c r="HL582" s="82"/>
      <c r="HM582" s="82"/>
      <c r="HN582" s="82"/>
      <c r="HO582" s="82"/>
      <c r="HP582" s="82"/>
      <c r="HQ582" s="82"/>
      <c r="HR582" s="82"/>
      <c r="HS582" s="82"/>
      <c r="HT582" s="82"/>
      <c r="HU582" s="82"/>
      <c r="HV582" s="82"/>
      <c r="HW582" s="82"/>
      <c r="HX582" s="82"/>
      <c r="HY582" s="82"/>
      <c r="HZ582" s="82"/>
      <c r="IA582" s="82"/>
      <c r="IB582" s="82"/>
      <c r="IC582" s="82"/>
      <c r="ID582" s="82"/>
      <c r="IE582" s="82"/>
      <c r="IF582" s="82"/>
      <c r="IG582" s="82"/>
      <c r="IH582" s="82"/>
      <c r="II582" s="82"/>
      <c r="IJ582" s="82"/>
      <c r="IK582" s="82"/>
      <c r="IL582" s="82"/>
      <c r="IM582" s="82"/>
      <c r="IN582" s="82"/>
      <c r="IO582" s="82"/>
      <c r="IP582" s="82"/>
      <c r="IQ582" s="82"/>
      <c r="IR582" s="82"/>
      <c r="IS582" s="82"/>
      <c r="IT582" s="82"/>
      <c r="IU582" s="82"/>
      <c r="IV582" s="82"/>
    </row>
    <row r="583" spans="1:256" s="86" customFormat="1" ht="85" customHeight="1" x14ac:dyDescent="0.35">
      <c r="A583" s="82"/>
      <c r="B583" s="82"/>
      <c r="C583" s="207" t="s">
        <v>5051</v>
      </c>
      <c r="D583" s="208"/>
      <c r="E583" s="209"/>
      <c r="F583" s="83"/>
      <c r="G583" s="84"/>
      <c r="H583" s="84"/>
      <c r="I583" s="84"/>
      <c r="J583" s="84"/>
      <c r="K583" s="85"/>
      <c r="L583" s="85"/>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5"/>
      <c r="AJ583" s="82"/>
      <c r="AK583" s="82"/>
      <c r="AL583" s="82"/>
      <c r="AM583" s="82"/>
      <c r="AN583" s="82"/>
      <c r="AO583" s="82"/>
      <c r="AP583" s="82"/>
      <c r="AQ583" s="82"/>
      <c r="AR583" s="82"/>
      <c r="AS583" s="82"/>
      <c r="AT583" s="82"/>
      <c r="AU583" s="82"/>
      <c r="AV583" s="85"/>
      <c r="AW583" s="82"/>
      <c r="AX583" s="85"/>
      <c r="AY583" s="82"/>
      <c r="AZ583" s="82"/>
      <c r="BA583" s="82"/>
      <c r="BB583" s="85"/>
      <c r="BC583" s="82"/>
      <c r="BD583" s="82"/>
      <c r="BE583" s="82"/>
      <c r="BF583" s="82"/>
      <c r="BG583" s="82"/>
      <c r="BH583" s="82"/>
      <c r="BI583" s="82"/>
      <c r="BJ583" s="82"/>
      <c r="BK583" s="82"/>
      <c r="BL583" s="82"/>
      <c r="BM583" s="82"/>
      <c r="BN583" s="82"/>
      <c r="BO583" s="82"/>
      <c r="BP583" s="82"/>
      <c r="BQ583" s="82"/>
      <c r="BR583" s="82"/>
      <c r="BS583" s="82"/>
      <c r="BT583" s="82"/>
      <c r="BU583" s="82"/>
      <c r="BV583" s="82"/>
      <c r="BW583" s="82"/>
      <c r="BX583" s="82"/>
      <c r="BY583" s="82"/>
      <c r="BZ583" s="82"/>
      <c r="CA583" s="82"/>
      <c r="CB583" s="82"/>
      <c r="CC583" s="82"/>
      <c r="CD583" s="82"/>
      <c r="CE583" s="82"/>
      <c r="CF583" s="82"/>
      <c r="CG583" s="82"/>
      <c r="CH583" s="82"/>
      <c r="CI583" s="82"/>
      <c r="CJ583" s="82"/>
      <c r="CK583" s="82"/>
      <c r="CL583" s="82"/>
      <c r="CM583" s="82"/>
      <c r="CN583" s="82"/>
      <c r="CO583" s="82"/>
      <c r="CP583" s="82"/>
      <c r="CQ583" s="82"/>
      <c r="CR583" s="82"/>
      <c r="CS583" s="82"/>
      <c r="CT583" s="82"/>
      <c r="CU583" s="82"/>
      <c r="CV583" s="82"/>
      <c r="CW583" s="82"/>
      <c r="CX583" s="82"/>
      <c r="CY583" s="82"/>
      <c r="CZ583" s="82"/>
      <c r="DA583" s="82"/>
      <c r="DB583" s="82"/>
      <c r="DC583" s="82"/>
      <c r="DD583" s="82"/>
      <c r="DE583" s="82"/>
      <c r="DF583" s="82"/>
      <c r="DG583" s="82"/>
      <c r="DH583" s="82"/>
      <c r="DI583" s="82"/>
      <c r="DJ583" s="82"/>
      <c r="DK583" s="82"/>
      <c r="DL583" s="82"/>
      <c r="DM583" s="82"/>
      <c r="DN583" s="82"/>
      <c r="DO583" s="82"/>
      <c r="DP583" s="82"/>
      <c r="DQ583" s="82"/>
      <c r="DR583" s="82"/>
      <c r="DS583" s="82"/>
      <c r="DT583" s="82"/>
      <c r="DU583" s="82"/>
      <c r="DV583" s="82"/>
      <c r="DW583" s="82"/>
      <c r="DX583" s="82"/>
      <c r="DY583" s="82"/>
      <c r="DZ583" s="82"/>
      <c r="EA583" s="82"/>
      <c r="EB583" s="82"/>
      <c r="EC583" s="82"/>
      <c r="ED583" s="82"/>
      <c r="EE583" s="82"/>
      <c r="EF583" s="82"/>
      <c r="EG583" s="82"/>
      <c r="EH583" s="82"/>
      <c r="EI583" s="82"/>
      <c r="EJ583" s="82"/>
      <c r="EK583" s="82"/>
      <c r="EL583" s="82"/>
      <c r="EM583" s="82"/>
      <c r="EN583" s="82"/>
      <c r="EO583" s="82"/>
      <c r="EP583" s="82"/>
      <c r="EQ583" s="82"/>
      <c r="ER583" s="82"/>
      <c r="ES583" s="82"/>
      <c r="ET583" s="82"/>
      <c r="EU583" s="82"/>
      <c r="EV583" s="82"/>
      <c r="EW583" s="82"/>
      <c r="EX583" s="82"/>
      <c r="EY583" s="82"/>
      <c r="EZ583" s="82"/>
      <c r="FA583" s="82"/>
      <c r="FB583" s="82"/>
      <c r="FC583" s="82"/>
      <c r="FD583" s="82"/>
      <c r="FE583" s="82"/>
      <c r="FF583" s="82"/>
      <c r="FG583" s="82"/>
      <c r="FH583" s="82"/>
      <c r="FI583" s="82"/>
      <c r="FJ583" s="82"/>
      <c r="FK583" s="82"/>
      <c r="FL583" s="82"/>
      <c r="FM583" s="82"/>
      <c r="FN583" s="82"/>
      <c r="FO583" s="82"/>
      <c r="FP583" s="82"/>
      <c r="FQ583" s="82"/>
      <c r="FR583" s="82"/>
      <c r="FS583" s="82"/>
      <c r="FT583" s="82"/>
      <c r="FU583" s="82"/>
      <c r="FV583" s="82"/>
      <c r="FW583" s="82"/>
      <c r="FX583" s="82"/>
      <c r="FY583" s="82"/>
      <c r="FZ583" s="82"/>
      <c r="GA583" s="82"/>
      <c r="GB583" s="82"/>
      <c r="GC583" s="82"/>
      <c r="GD583" s="82"/>
      <c r="GE583" s="82"/>
      <c r="GF583" s="82"/>
      <c r="GG583" s="82"/>
      <c r="GH583" s="82"/>
      <c r="GI583" s="82"/>
      <c r="GJ583" s="82"/>
      <c r="GK583" s="82"/>
      <c r="GL583" s="82"/>
      <c r="GM583" s="82"/>
      <c r="GN583" s="82"/>
      <c r="GO583" s="82"/>
      <c r="GP583" s="82"/>
      <c r="GQ583" s="82"/>
      <c r="GR583" s="82"/>
      <c r="GS583" s="82"/>
      <c r="GT583" s="82"/>
      <c r="GU583" s="82"/>
      <c r="GV583" s="82"/>
      <c r="GW583" s="82"/>
      <c r="GX583" s="82"/>
      <c r="GY583" s="82"/>
      <c r="GZ583" s="82"/>
      <c r="HA583" s="82"/>
      <c r="HB583" s="82"/>
      <c r="HC583" s="82"/>
      <c r="HD583" s="82"/>
      <c r="HE583" s="82"/>
      <c r="HF583" s="82"/>
      <c r="HG583" s="82"/>
      <c r="HH583" s="82"/>
      <c r="HI583" s="82"/>
      <c r="HJ583" s="82"/>
      <c r="HK583" s="82"/>
      <c r="HL583" s="82"/>
      <c r="HM583" s="82"/>
      <c r="HN583" s="82"/>
      <c r="HO583" s="82"/>
      <c r="HP583" s="82"/>
      <c r="HQ583" s="82"/>
      <c r="HR583" s="82"/>
      <c r="HS583" s="82"/>
      <c r="HT583" s="82"/>
      <c r="HU583" s="82"/>
      <c r="HV583" s="82"/>
      <c r="HW583" s="82"/>
      <c r="HX583" s="82"/>
      <c r="HY583" s="82"/>
      <c r="HZ583" s="82"/>
      <c r="IA583" s="82"/>
      <c r="IB583" s="82"/>
      <c r="IC583" s="82"/>
      <c r="ID583" s="82"/>
      <c r="IE583" s="82"/>
      <c r="IF583" s="82"/>
      <c r="IG583" s="82"/>
      <c r="IH583" s="82"/>
      <c r="II583" s="82"/>
      <c r="IJ583" s="82"/>
      <c r="IK583" s="82"/>
      <c r="IL583" s="82"/>
      <c r="IM583" s="82"/>
      <c r="IN583" s="82"/>
      <c r="IO583" s="82"/>
      <c r="IP583" s="82"/>
      <c r="IQ583" s="82"/>
      <c r="IR583" s="82"/>
      <c r="IS583" s="82"/>
      <c r="IT583" s="82"/>
      <c r="IU583" s="82"/>
      <c r="IV583" s="82"/>
    </row>
    <row r="585" spans="1:256" x14ac:dyDescent="0.35">
      <c r="C585" s="2" t="s">
        <v>5058</v>
      </c>
      <c r="E585" s="2" t="s">
        <v>2</v>
      </c>
    </row>
    <row r="587" spans="1:256" x14ac:dyDescent="0.35">
      <c r="C587" s="2" t="s">
        <v>5059</v>
      </c>
      <c r="E587" s="2" t="s">
        <v>2</v>
      </c>
    </row>
    <row r="589" spans="1:256" x14ac:dyDescent="0.35">
      <c r="C589" s="2" t="s">
        <v>5008</v>
      </c>
    </row>
    <row r="591" spans="1:256" s="104" customFormat="1" ht="13.5" x14ac:dyDescent="0.35">
      <c r="C591" s="104" t="s">
        <v>5061</v>
      </c>
      <c r="F591" s="165"/>
    </row>
    <row r="592" spans="1:256" s="104" customFormat="1" ht="13.5" x14ac:dyDescent="0.35">
      <c r="C592" s="182"/>
      <c r="F592" s="165"/>
    </row>
    <row r="593" spans="3:11" s="104" customFormat="1" ht="27" x14ac:dyDescent="0.35">
      <c r="C593" s="148" t="s">
        <v>5070</v>
      </c>
      <c r="D593" s="149" t="s">
        <v>5071</v>
      </c>
      <c r="E593" s="149" t="s">
        <v>5092</v>
      </c>
      <c r="F593" s="149" t="s">
        <v>5073</v>
      </c>
      <c r="G593" s="149" t="s">
        <v>5074</v>
      </c>
      <c r="H593" s="149" t="s">
        <v>5075</v>
      </c>
    </row>
    <row r="594" spans="3:11" s="104" customFormat="1" ht="13.5" x14ac:dyDescent="0.35">
      <c r="C594" s="183" t="s">
        <v>2395</v>
      </c>
      <c r="D594" s="151">
        <v>46168</v>
      </c>
      <c r="E594" s="152" t="s">
        <v>4552</v>
      </c>
      <c r="F594" s="154">
        <v>1049.5086819999999</v>
      </c>
      <c r="G594" s="154">
        <v>1039.25</v>
      </c>
      <c r="H594" s="154">
        <v>562.80188129999999</v>
      </c>
      <c r="I594" s="184"/>
      <c r="J594" s="185"/>
      <c r="K594" s="186"/>
    </row>
    <row r="595" spans="3:11" s="104" customFormat="1" ht="13.5" x14ac:dyDescent="0.35">
      <c r="C595" s="183" t="s">
        <v>103</v>
      </c>
      <c r="D595" s="151">
        <v>46168</v>
      </c>
      <c r="E595" s="152" t="s">
        <v>4552</v>
      </c>
      <c r="F595" s="154">
        <v>7264.5454040000004</v>
      </c>
      <c r="G595" s="154">
        <v>7267</v>
      </c>
      <c r="H595" s="154">
        <v>20.117487499999999</v>
      </c>
      <c r="I595" s="184"/>
      <c r="J595" s="185"/>
      <c r="K595" s="186"/>
    </row>
    <row r="596" spans="3:11" s="104" customFormat="1" ht="13.5" x14ac:dyDescent="0.35">
      <c r="C596" s="183" t="s">
        <v>578</v>
      </c>
      <c r="D596" s="151">
        <v>46168</v>
      </c>
      <c r="E596" s="152" t="s">
        <v>4552</v>
      </c>
      <c r="F596" s="154">
        <v>1176.0035559999999</v>
      </c>
      <c r="G596" s="154">
        <v>1350.7</v>
      </c>
      <c r="H596" s="154">
        <v>14957.2658531</v>
      </c>
      <c r="I596" s="184"/>
      <c r="J596" s="185"/>
      <c r="K596" s="186"/>
    </row>
    <row r="597" spans="3:11" s="104" customFormat="1" ht="13.5" x14ac:dyDescent="0.35">
      <c r="C597" s="183" t="s">
        <v>1164</v>
      </c>
      <c r="D597" s="151">
        <v>46168</v>
      </c>
      <c r="E597" s="152" t="s">
        <v>4552</v>
      </c>
      <c r="F597" s="154">
        <v>2294.8354410000002</v>
      </c>
      <c r="G597" s="154">
        <v>2421.8000000000002</v>
      </c>
      <c r="H597" s="154">
        <v>14792.24486243998</v>
      </c>
      <c r="I597" s="184"/>
      <c r="J597" s="185"/>
      <c r="K597" s="186"/>
    </row>
    <row r="598" spans="3:11" s="104" customFormat="1" ht="13.5" x14ac:dyDescent="0.35">
      <c r="C598" s="183" t="s">
        <v>1164</v>
      </c>
      <c r="D598" s="151">
        <v>46203</v>
      </c>
      <c r="E598" s="152" t="s">
        <v>4552</v>
      </c>
      <c r="F598" s="154">
        <v>2390.2085000000002</v>
      </c>
      <c r="G598" s="154">
        <v>2434.8000000000002</v>
      </c>
      <c r="H598" s="154">
        <v>89.78387526002102</v>
      </c>
      <c r="I598" s="184"/>
      <c r="J598" s="185"/>
      <c r="K598" s="186"/>
    </row>
    <row r="599" spans="3:11" s="104" customFormat="1" ht="13.5" x14ac:dyDescent="0.35">
      <c r="C599" s="183" t="s">
        <v>2296</v>
      </c>
      <c r="D599" s="151">
        <v>46168</v>
      </c>
      <c r="E599" s="152" t="s">
        <v>4552</v>
      </c>
      <c r="F599" s="154">
        <v>1207.027431</v>
      </c>
      <c r="G599" s="154">
        <v>1235.2</v>
      </c>
      <c r="H599" s="154">
        <v>9136.9250248402477</v>
      </c>
      <c r="I599" s="184"/>
      <c r="J599" s="185"/>
      <c r="K599" s="186"/>
    </row>
    <row r="600" spans="3:11" s="104" customFormat="1" ht="13.5" x14ac:dyDescent="0.35">
      <c r="C600" s="183" t="s">
        <v>2296</v>
      </c>
      <c r="D600" s="151">
        <v>46203</v>
      </c>
      <c r="E600" s="152" t="s">
        <v>4552</v>
      </c>
      <c r="F600" s="154">
        <v>844.91669999999999</v>
      </c>
      <c r="G600" s="154">
        <v>1242.95</v>
      </c>
      <c r="H600" s="154">
        <v>6.6641116597514927</v>
      </c>
      <c r="I600" s="184"/>
      <c r="J600" s="185"/>
      <c r="K600" s="186"/>
    </row>
    <row r="601" spans="3:11" s="104" customFormat="1" ht="13.5" x14ac:dyDescent="0.35">
      <c r="C601" s="183" t="s">
        <v>300</v>
      </c>
      <c r="D601" s="151">
        <v>46168</v>
      </c>
      <c r="E601" s="152" t="s">
        <v>4552</v>
      </c>
      <c r="F601" s="154">
        <v>1472.3929330000001</v>
      </c>
      <c r="G601" s="154">
        <v>1662.9</v>
      </c>
      <c r="H601" s="154">
        <v>1914.6291743331676</v>
      </c>
      <c r="I601" s="184"/>
      <c r="J601" s="185"/>
      <c r="K601" s="186"/>
    </row>
    <row r="602" spans="3:11" s="104" customFormat="1" ht="13.5" x14ac:dyDescent="0.35">
      <c r="C602" s="183" t="s">
        <v>300</v>
      </c>
      <c r="D602" s="151">
        <v>46203</v>
      </c>
      <c r="E602" s="152" t="s">
        <v>4552</v>
      </c>
      <c r="F602" s="154">
        <v>1496.253109</v>
      </c>
      <c r="G602" s="154">
        <v>1670.5</v>
      </c>
      <c r="H602" s="154">
        <v>161.8268600425892</v>
      </c>
      <c r="I602" s="184"/>
      <c r="J602" s="185"/>
      <c r="K602" s="186"/>
    </row>
    <row r="603" spans="3:11" s="104" customFormat="1" ht="13.5" x14ac:dyDescent="0.35">
      <c r="C603" s="183" t="s">
        <v>300</v>
      </c>
      <c r="D603" s="151">
        <v>46231</v>
      </c>
      <c r="E603" s="152" t="s">
        <v>4552</v>
      </c>
      <c r="F603" s="154">
        <v>1624.9444000000001</v>
      </c>
      <c r="G603" s="154">
        <v>1677.6</v>
      </c>
      <c r="H603" s="154">
        <v>15.235749424243171</v>
      </c>
      <c r="I603" s="184"/>
      <c r="J603" s="185"/>
      <c r="K603" s="186"/>
    </row>
    <row r="604" spans="3:11" s="104" customFormat="1" ht="13.5" x14ac:dyDescent="0.35">
      <c r="C604" s="183" t="s">
        <v>575</v>
      </c>
      <c r="D604" s="151">
        <v>46168</v>
      </c>
      <c r="E604" s="152" t="s">
        <v>4552</v>
      </c>
      <c r="F604" s="154">
        <v>217.717691</v>
      </c>
      <c r="G604" s="154">
        <v>223.38</v>
      </c>
      <c r="H604" s="154">
        <v>434.83793450000002</v>
      </c>
      <c r="I604" s="184"/>
      <c r="J604" s="185"/>
      <c r="K604" s="186"/>
    </row>
    <row r="605" spans="3:11" s="104" customFormat="1" ht="13.5" x14ac:dyDescent="0.35">
      <c r="C605" s="183" t="s">
        <v>1698</v>
      </c>
      <c r="D605" s="151">
        <v>46168</v>
      </c>
      <c r="E605" s="152" t="s">
        <v>4552</v>
      </c>
      <c r="F605" s="154">
        <v>344.67490400000003</v>
      </c>
      <c r="G605" s="154">
        <v>347.55</v>
      </c>
      <c r="H605" s="154">
        <v>6677.8561579847628</v>
      </c>
      <c r="I605" s="184"/>
      <c r="J605" s="185"/>
      <c r="K605" s="186"/>
    </row>
    <row r="606" spans="3:11" s="104" customFormat="1" ht="13.5" x14ac:dyDescent="0.35">
      <c r="C606" s="183" t="s">
        <v>1698</v>
      </c>
      <c r="D606" s="151">
        <v>46203</v>
      </c>
      <c r="E606" s="152" t="s">
        <v>4552</v>
      </c>
      <c r="F606" s="154">
        <v>347.77499999999998</v>
      </c>
      <c r="G606" s="154">
        <v>350.1</v>
      </c>
      <c r="H606" s="154">
        <v>8.0033933152376502</v>
      </c>
      <c r="I606" s="184"/>
      <c r="J606" s="185"/>
      <c r="K606" s="186"/>
    </row>
    <row r="607" spans="3:11" s="104" customFormat="1" ht="13.5" x14ac:dyDescent="0.35">
      <c r="C607" s="183" t="s">
        <v>232</v>
      </c>
      <c r="D607" s="151">
        <v>46168</v>
      </c>
      <c r="E607" s="152" t="s">
        <v>4552</v>
      </c>
      <c r="F607" s="154">
        <v>5488.1492049999997</v>
      </c>
      <c r="G607" s="154">
        <v>5393.5</v>
      </c>
      <c r="H607" s="154">
        <v>79.441271900000004</v>
      </c>
      <c r="I607" s="184"/>
      <c r="J607" s="185"/>
      <c r="K607" s="186"/>
    </row>
    <row r="608" spans="3:11" s="104" customFormat="1" ht="13.5" x14ac:dyDescent="0.35">
      <c r="C608" s="183" t="s">
        <v>2401</v>
      </c>
      <c r="D608" s="151">
        <v>46168</v>
      </c>
      <c r="E608" s="152" t="s">
        <v>4552</v>
      </c>
      <c r="F608" s="154">
        <v>8172.3719000000001</v>
      </c>
      <c r="G608" s="154">
        <v>7996</v>
      </c>
      <c r="H608" s="154">
        <v>523.07276000000002</v>
      </c>
      <c r="I608" s="184"/>
      <c r="J608" s="185"/>
      <c r="K608" s="186"/>
    </row>
    <row r="609" spans="3:11" s="104" customFormat="1" ht="13.5" x14ac:dyDescent="0.35">
      <c r="C609" s="183" t="s">
        <v>2143</v>
      </c>
      <c r="D609" s="151">
        <v>46168</v>
      </c>
      <c r="E609" s="152" t="s">
        <v>4552</v>
      </c>
      <c r="F609" s="154">
        <v>453.29245600000002</v>
      </c>
      <c r="G609" s="154">
        <v>446.8</v>
      </c>
      <c r="H609" s="154">
        <v>6907.7336665477487</v>
      </c>
      <c r="I609" s="184"/>
      <c r="J609" s="185"/>
      <c r="K609" s="186"/>
    </row>
    <row r="610" spans="3:11" s="104" customFormat="1" ht="13.5" x14ac:dyDescent="0.35">
      <c r="C610" s="183" t="s">
        <v>2143</v>
      </c>
      <c r="D610" s="151">
        <v>46203</v>
      </c>
      <c r="E610" s="152" t="s">
        <v>4552</v>
      </c>
      <c r="F610" s="154">
        <v>446.94229999999999</v>
      </c>
      <c r="G610" s="154">
        <v>448.2</v>
      </c>
      <c r="H610" s="154">
        <v>107.06194205225144</v>
      </c>
      <c r="I610" s="184"/>
      <c r="J610" s="185"/>
      <c r="K610" s="186"/>
    </row>
    <row r="611" spans="3:11" s="104" customFormat="1" ht="13.5" x14ac:dyDescent="0.35">
      <c r="C611" s="183" t="s">
        <v>2412</v>
      </c>
      <c r="D611" s="151">
        <v>46168</v>
      </c>
      <c r="E611" s="152" t="s">
        <v>4552</v>
      </c>
      <c r="F611" s="154">
        <v>319.06380000000001</v>
      </c>
      <c r="G611" s="154">
        <v>310.38</v>
      </c>
      <c r="H611" s="154">
        <v>132.6189463</v>
      </c>
      <c r="I611" s="184"/>
      <c r="J611" s="185"/>
      <c r="K611" s="186"/>
    </row>
    <row r="612" spans="3:11" s="104" customFormat="1" ht="13.5" x14ac:dyDescent="0.35">
      <c r="C612" s="183" t="s">
        <v>2372</v>
      </c>
      <c r="D612" s="151">
        <v>46168</v>
      </c>
      <c r="E612" s="152" t="s">
        <v>4552</v>
      </c>
      <c r="F612" s="154">
        <v>2012.513457</v>
      </c>
      <c r="G612" s="154">
        <v>1916.3</v>
      </c>
      <c r="H612" s="154">
        <v>972.71923613443573</v>
      </c>
      <c r="I612" s="184"/>
      <c r="J612" s="185"/>
      <c r="K612" s="186"/>
    </row>
    <row r="613" spans="3:11" s="104" customFormat="1" ht="13.5" x14ac:dyDescent="0.35">
      <c r="C613" s="183" t="s">
        <v>2372</v>
      </c>
      <c r="D613" s="151">
        <v>46203</v>
      </c>
      <c r="E613" s="152" t="s">
        <v>4552</v>
      </c>
      <c r="F613" s="154">
        <v>2051.1999999999998</v>
      </c>
      <c r="G613" s="154">
        <v>1931.7</v>
      </c>
      <c r="H613" s="154">
        <v>4.0573916655643281</v>
      </c>
      <c r="I613" s="184"/>
      <c r="J613" s="185"/>
      <c r="K613" s="186"/>
    </row>
    <row r="614" spans="3:11" s="104" customFormat="1" ht="13.5" x14ac:dyDescent="0.35">
      <c r="C614" s="183" t="s">
        <v>1003</v>
      </c>
      <c r="D614" s="151">
        <v>46168</v>
      </c>
      <c r="E614" s="152" t="s">
        <v>4552</v>
      </c>
      <c r="F614" s="154">
        <v>7799.7299240000002</v>
      </c>
      <c r="G614" s="154">
        <v>7679.5</v>
      </c>
      <c r="H614" s="154">
        <v>2257.9553408126644</v>
      </c>
      <c r="I614" s="184"/>
      <c r="J614" s="185"/>
      <c r="K614" s="186"/>
    </row>
    <row r="615" spans="3:11" s="104" customFormat="1" ht="13.5" x14ac:dyDescent="0.35">
      <c r="C615" s="183" t="s">
        <v>1003</v>
      </c>
      <c r="D615" s="151">
        <v>46203</v>
      </c>
      <c r="E615" s="152" t="s">
        <v>4552</v>
      </c>
      <c r="F615" s="154">
        <v>7740.5</v>
      </c>
      <c r="G615" s="154">
        <v>7727</v>
      </c>
      <c r="H615" s="154">
        <v>1.7172497873356189</v>
      </c>
      <c r="I615" s="184"/>
      <c r="J615" s="185"/>
      <c r="K615" s="186"/>
    </row>
    <row r="616" spans="3:11" s="104" customFormat="1" ht="13.5" x14ac:dyDescent="0.35">
      <c r="C616" s="183" t="s">
        <v>215</v>
      </c>
      <c r="D616" s="151">
        <v>46168</v>
      </c>
      <c r="E616" s="152" t="s">
        <v>4552</v>
      </c>
      <c r="F616" s="154">
        <v>168.72456299999999</v>
      </c>
      <c r="G616" s="154">
        <v>162.44999999999999</v>
      </c>
      <c r="H616" s="154">
        <v>1443.9498974999999</v>
      </c>
      <c r="I616" s="184"/>
      <c r="J616" s="185"/>
      <c r="K616" s="186"/>
    </row>
    <row r="617" spans="3:11" s="104" customFormat="1" ht="13.5" x14ac:dyDescent="0.35">
      <c r="C617" s="183" t="s">
        <v>82</v>
      </c>
      <c r="D617" s="151">
        <v>46168</v>
      </c>
      <c r="E617" s="152" t="s">
        <v>4552</v>
      </c>
      <c r="F617" s="154">
        <v>2490.78143</v>
      </c>
      <c r="G617" s="154">
        <v>2457.1999999999998</v>
      </c>
      <c r="H617" s="154">
        <v>4125.0662499999999</v>
      </c>
      <c r="I617" s="184"/>
      <c r="J617" s="185"/>
      <c r="K617" s="186"/>
    </row>
    <row r="618" spans="3:11" s="104" customFormat="1" ht="13.5" x14ac:dyDescent="0.35">
      <c r="C618" s="183" t="s">
        <v>603</v>
      </c>
      <c r="D618" s="151">
        <v>46168</v>
      </c>
      <c r="E618" s="152" t="s">
        <v>4552</v>
      </c>
      <c r="F618" s="154">
        <v>1544.9563000000001</v>
      </c>
      <c r="G618" s="154">
        <v>1533.2</v>
      </c>
      <c r="H618" s="154">
        <v>69.853382499999995</v>
      </c>
      <c r="I618" s="184"/>
      <c r="J618" s="185"/>
      <c r="K618" s="186"/>
    </row>
    <row r="619" spans="3:11" s="104" customFormat="1" ht="13.5" x14ac:dyDescent="0.35">
      <c r="C619" s="183" t="s">
        <v>1787</v>
      </c>
      <c r="D619" s="151">
        <v>46168</v>
      </c>
      <c r="E619" s="152" t="s">
        <v>4552</v>
      </c>
      <c r="F619" s="154">
        <v>1056.119657</v>
      </c>
      <c r="G619" s="154">
        <v>1021.15</v>
      </c>
      <c r="H619" s="154">
        <v>196.18910004682041</v>
      </c>
      <c r="I619" s="184"/>
      <c r="J619" s="185"/>
      <c r="K619" s="186"/>
    </row>
    <row r="620" spans="3:11" s="104" customFormat="1" ht="13.5" x14ac:dyDescent="0.35">
      <c r="C620" s="183" t="s">
        <v>1787</v>
      </c>
      <c r="D620" s="151">
        <v>46203</v>
      </c>
      <c r="E620" s="152" t="s">
        <v>4552</v>
      </c>
      <c r="F620" s="154">
        <v>1062.691675</v>
      </c>
      <c r="G620" s="154">
        <v>1027.75</v>
      </c>
      <c r="H620" s="154">
        <v>426.42337495317958</v>
      </c>
      <c r="I620" s="184"/>
      <c r="J620" s="185"/>
      <c r="K620" s="186"/>
    </row>
    <row r="621" spans="3:11" s="104" customFormat="1" ht="13.5" x14ac:dyDescent="0.35">
      <c r="C621" s="183" t="s">
        <v>238</v>
      </c>
      <c r="D621" s="151">
        <v>46168</v>
      </c>
      <c r="E621" s="152" t="s">
        <v>4552</v>
      </c>
      <c r="F621" s="154">
        <v>1391.703563</v>
      </c>
      <c r="G621" s="154">
        <v>1396.4</v>
      </c>
      <c r="H621" s="154">
        <v>10080.582558800001</v>
      </c>
      <c r="I621" s="184"/>
      <c r="K621" s="186"/>
    </row>
    <row r="622" spans="3:11" s="104" customFormat="1" ht="13.5" x14ac:dyDescent="0.35">
      <c r="C622" s="183" t="s">
        <v>591</v>
      </c>
      <c r="D622" s="151">
        <v>46168</v>
      </c>
      <c r="E622" s="152" t="s">
        <v>4552</v>
      </c>
      <c r="F622" s="154">
        <v>4583.2255999999998</v>
      </c>
      <c r="G622" s="154">
        <v>4615.8</v>
      </c>
      <c r="H622" s="154">
        <v>48.711399800000002</v>
      </c>
      <c r="I622" s="184"/>
      <c r="K622" s="186"/>
    </row>
    <row r="623" spans="3:11" s="104" customFormat="1" ht="13.5" x14ac:dyDescent="0.35">
      <c r="C623" s="183" t="s">
        <v>49</v>
      </c>
      <c r="D623" s="151">
        <v>46168</v>
      </c>
      <c r="E623" s="152" t="s">
        <v>4552</v>
      </c>
      <c r="F623" s="154">
        <v>1256.3806050000001</v>
      </c>
      <c r="G623" s="154">
        <v>1275.9000000000001</v>
      </c>
      <c r="H623" s="154">
        <v>9834.5097904869108</v>
      </c>
      <c r="I623" s="184"/>
      <c r="K623" s="186"/>
    </row>
    <row r="624" spans="3:11" s="104" customFormat="1" ht="13.5" x14ac:dyDescent="0.35">
      <c r="C624" s="183" t="s">
        <v>49</v>
      </c>
      <c r="D624" s="151">
        <v>46203</v>
      </c>
      <c r="E624" s="152" t="s">
        <v>4552</v>
      </c>
      <c r="F624" s="154">
        <v>1364.9812589999999</v>
      </c>
      <c r="G624" s="154">
        <v>1283.7</v>
      </c>
      <c r="H624" s="154">
        <v>1215.383109423082</v>
      </c>
      <c r="I624" s="184"/>
      <c r="J624" s="185"/>
      <c r="K624" s="186"/>
    </row>
    <row r="625" spans="3:11" s="104" customFormat="1" ht="13.5" x14ac:dyDescent="0.35">
      <c r="C625" s="183" t="s">
        <v>49</v>
      </c>
      <c r="D625" s="151">
        <v>46231</v>
      </c>
      <c r="E625" s="152" t="s">
        <v>4552</v>
      </c>
      <c r="F625" s="154">
        <v>1284.4000000000001</v>
      </c>
      <c r="G625" s="154">
        <v>1290.4000000000001</v>
      </c>
      <c r="H625" s="154">
        <v>8.6955625900085014</v>
      </c>
      <c r="I625" s="184"/>
      <c r="K625" s="186"/>
    </row>
    <row r="626" spans="3:11" s="104" customFormat="1" ht="13.5" x14ac:dyDescent="0.35">
      <c r="C626" s="183" t="s">
        <v>70</v>
      </c>
      <c r="D626" s="151">
        <v>46168</v>
      </c>
      <c r="E626" s="152" t="s">
        <v>4552</v>
      </c>
      <c r="F626" s="154">
        <v>886.84700799999996</v>
      </c>
      <c r="G626" s="154">
        <v>942.35</v>
      </c>
      <c r="H626" s="154">
        <v>1763.0354870336203</v>
      </c>
      <c r="I626" s="184"/>
      <c r="K626" s="186"/>
    </row>
    <row r="627" spans="3:11" s="104" customFormat="1" ht="13.5" x14ac:dyDescent="0.35">
      <c r="C627" s="183" t="s">
        <v>70</v>
      </c>
      <c r="D627" s="151">
        <v>46203</v>
      </c>
      <c r="E627" s="152" t="s">
        <v>4552</v>
      </c>
      <c r="F627" s="154">
        <v>936.58756700000004</v>
      </c>
      <c r="G627" s="154">
        <v>942.2</v>
      </c>
      <c r="H627" s="154">
        <v>1276.7110802900434</v>
      </c>
      <c r="I627" s="184"/>
      <c r="J627" s="185"/>
      <c r="K627" s="186"/>
    </row>
    <row r="628" spans="3:11" s="104" customFormat="1" ht="13.5" x14ac:dyDescent="0.35">
      <c r="C628" s="183" t="s">
        <v>70</v>
      </c>
      <c r="D628" s="151">
        <v>46231</v>
      </c>
      <c r="E628" s="152" t="s">
        <v>4552</v>
      </c>
      <c r="F628" s="154">
        <v>955.44290000000001</v>
      </c>
      <c r="G628" s="154">
        <v>946.4</v>
      </c>
      <c r="H628" s="154">
        <v>19.038845176336419</v>
      </c>
      <c r="I628" s="184"/>
      <c r="J628" s="185"/>
      <c r="K628" s="186"/>
    </row>
    <row r="629" spans="3:11" s="104" customFormat="1" ht="13.5" x14ac:dyDescent="0.35">
      <c r="C629" s="183" t="s">
        <v>484</v>
      </c>
      <c r="D629" s="151">
        <v>46168</v>
      </c>
      <c r="E629" s="152" t="s">
        <v>4552</v>
      </c>
      <c r="F629" s="154">
        <v>1745.3771019999999</v>
      </c>
      <c r="G629" s="154">
        <v>1752.4</v>
      </c>
      <c r="H629" s="154">
        <v>1602.8463441514305</v>
      </c>
      <c r="I629" s="184"/>
      <c r="J629" s="185"/>
      <c r="K629" s="186"/>
    </row>
    <row r="630" spans="3:11" s="104" customFormat="1" ht="13.5" x14ac:dyDescent="0.35">
      <c r="C630" s="183" t="s">
        <v>484</v>
      </c>
      <c r="D630" s="151">
        <v>46203</v>
      </c>
      <c r="E630" s="152" t="s">
        <v>4552</v>
      </c>
      <c r="F630" s="154">
        <v>1784.4609889999999</v>
      </c>
      <c r="G630" s="154">
        <v>1764.1</v>
      </c>
      <c r="H630" s="154">
        <v>60.517868348569586</v>
      </c>
      <c r="I630" s="184"/>
      <c r="J630" s="185"/>
      <c r="K630" s="186"/>
    </row>
    <row r="631" spans="3:11" s="104" customFormat="1" ht="13.5" x14ac:dyDescent="0.35">
      <c r="C631" s="183" t="s">
        <v>2398</v>
      </c>
      <c r="D631" s="151">
        <v>46168</v>
      </c>
      <c r="E631" s="152" t="s">
        <v>4552</v>
      </c>
      <c r="F631" s="154">
        <v>10072.958042</v>
      </c>
      <c r="G631" s="154">
        <v>10336</v>
      </c>
      <c r="H631" s="154">
        <v>505.20262500000001</v>
      </c>
      <c r="I631" s="184"/>
      <c r="J631" s="185"/>
      <c r="K631" s="186"/>
    </row>
    <row r="632" spans="3:11" s="104" customFormat="1" ht="13.5" x14ac:dyDescent="0.35">
      <c r="C632" s="183" t="s">
        <v>1068</v>
      </c>
      <c r="D632" s="151">
        <v>46168</v>
      </c>
      <c r="E632" s="152" t="s">
        <v>4552</v>
      </c>
      <c r="F632" s="154">
        <v>175.72576799999999</v>
      </c>
      <c r="G632" s="154">
        <v>200.89</v>
      </c>
      <c r="H632" s="154">
        <v>7469.1329751238463</v>
      </c>
      <c r="I632" s="184"/>
      <c r="J632" s="185"/>
      <c r="K632" s="186"/>
    </row>
    <row r="633" spans="3:11" s="104" customFormat="1" ht="13.5" x14ac:dyDescent="0.35">
      <c r="C633" s="183" t="s">
        <v>1068</v>
      </c>
      <c r="D633" s="151">
        <v>46203</v>
      </c>
      <c r="E633" s="152" t="s">
        <v>4552</v>
      </c>
      <c r="F633" s="154">
        <v>168.49212600000001</v>
      </c>
      <c r="G633" s="154">
        <v>202.08</v>
      </c>
      <c r="H633" s="154">
        <v>54.779037276153943</v>
      </c>
      <c r="I633" s="184"/>
      <c r="K633" s="186"/>
    </row>
    <row r="634" spans="3:11" s="104" customFormat="1" ht="13.5" x14ac:dyDescent="0.35">
      <c r="C634" s="183" t="s">
        <v>502</v>
      </c>
      <c r="D634" s="151">
        <v>46168</v>
      </c>
      <c r="E634" s="152" t="s">
        <v>4552</v>
      </c>
      <c r="F634" s="154">
        <v>276.24712899999997</v>
      </c>
      <c r="G634" s="154">
        <v>265.10000000000002</v>
      </c>
      <c r="H634" s="154">
        <v>3609.7012188504764</v>
      </c>
      <c r="I634" s="184"/>
      <c r="K634" s="186"/>
    </row>
    <row r="635" spans="3:11" s="104" customFormat="1" ht="13.5" x14ac:dyDescent="0.35">
      <c r="C635" s="183" t="s">
        <v>502</v>
      </c>
      <c r="D635" s="151">
        <v>46203</v>
      </c>
      <c r="E635" s="152" t="s">
        <v>4552</v>
      </c>
      <c r="F635" s="154">
        <v>272.64100000000002</v>
      </c>
      <c r="G635" s="154">
        <v>266.68</v>
      </c>
      <c r="H635" s="154">
        <v>46.773917036242956</v>
      </c>
      <c r="I635" s="184"/>
      <c r="J635" s="185"/>
      <c r="K635" s="186"/>
    </row>
    <row r="636" spans="3:11" s="104" customFormat="1" ht="13.5" x14ac:dyDescent="0.35">
      <c r="C636" s="183" t="s">
        <v>502</v>
      </c>
      <c r="D636" s="151">
        <v>46231</v>
      </c>
      <c r="E636" s="152" t="s">
        <v>4552</v>
      </c>
      <c r="F636" s="154">
        <v>265.7525</v>
      </c>
      <c r="G636" s="154">
        <v>268</v>
      </c>
      <c r="H636" s="154">
        <v>6.2673915132808924</v>
      </c>
      <c r="I636" s="184"/>
      <c r="J636" s="185"/>
      <c r="K636" s="186"/>
    </row>
    <row r="637" spans="3:11" s="104" customFormat="1" ht="13.5" x14ac:dyDescent="0.35">
      <c r="C637" s="183" t="s">
        <v>352</v>
      </c>
      <c r="D637" s="151">
        <v>46168</v>
      </c>
      <c r="E637" s="152" t="s">
        <v>4552</v>
      </c>
      <c r="F637" s="154">
        <v>147.110038</v>
      </c>
      <c r="G637" s="154">
        <v>140.51</v>
      </c>
      <c r="H637" s="154">
        <v>694.07689356130845</v>
      </c>
      <c r="I637" s="184"/>
      <c r="K637" s="186"/>
    </row>
    <row r="638" spans="3:11" s="104" customFormat="1" ht="13.5" x14ac:dyDescent="0.35">
      <c r="C638" s="183" t="s">
        <v>352</v>
      </c>
      <c r="D638" s="151">
        <v>46203</v>
      </c>
      <c r="E638" s="152" t="s">
        <v>4552</v>
      </c>
      <c r="F638" s="154">
        <v>144.786832</v>
      </c>
      <c r="G638" s="154">
        <v>141.43</v>
      </c>
      <c r="H638" s="154">
        <v>31.90818963869156</v>
      </c>
      <c r="I638" s="184"/>
      <c r="J638" s="185"/>
      <c r="K638" s="186"/>
    </row>
    <row r="639" spans="3:11" s="104" customFormat="1" ht="13.5" x14ac:dyDescent="0.35">
      <c r="C639" s="183" t="s">
        <v>1140</v>
      </c>
      <c r="D639" s="151">
        <v>46168</v>
      </c>
      <c r="E639" s="152" t="s">
        <v>4552</v>
      </c>
      <c r="F639" s="154">
        <v>441.26282200000003</v>
      </c>
      <c r="G639" s="154">
        <v>433.95</v>
      </c>
      <c r="H639" s="154">
        <v>12596.751967849415</v>
      </c>
      <c r="I639" s="184"/>
      <c r="K639" s="186"/>
    </row>
    <row r="640" spans="3:11" s="104" customFormat="1" ht="13.5" x14ac:dyDescent="0.35">
      <c r="C640" s="183" t="s">
        <v>1140</v>
      </c>
      <c r="D640" s="151">
        <v>46203</v>
      </c>
      <c r="E640" s="152" t="s">
        <v>4552</v>
      </c>
      <c r="F640" s="154">
        <v>459.58892700000001</v>
      </c>
      <c r="G640" s="154">
        <v>436.6</v>
      </c>
      <c r="H640" s="154">
        <v>1040.8874681761542</v>
      </c>
      <c r="I640" s="184"/>
      <c r="J640" s="185"/>
      <c r="K640" s="186"/>
    </row>
    <row r="641" spans="3:11" s="104" customFormat="1" ht="13.5" x14ac:dyDescent="0.35">
      <c r="C641" s="183" t="s">
        <v>1140</v>
      </c>
      <c r="D641" s="151">
        <v>46231</v>
      </c>
      <c r="E641" s="152" t="s">
        <v>4552</v>
      </c>
      <c r="F641" s="154">
        <v>433.41359999999997</v>
      </c>
      <c r="G641" s="154">
        <v>438.6</v>
      </c>
      <c r="H641" s="154">
        <v>13.758626574428638</v>
      </c>
      <c r="I641" s="184"/>
      <c r="J641" s="185"/>
      <c r="K641" s="186"/>
    </row>
    <row r="642" spans="3:11" s="104" customFormat="1" ht="13.5" x14ac:dyDescent="0.35">
      <c r="C642" s="183" t="s">
        <v>212</v>
      </c>
      <c r="D642" s="151">
        <v>46168</v>
      </c>
      <c r="E642" s="152" t="s">
        <v>4552</v>
      </c>
      <c r="F642" s="154">
        <v>1882.9111</v>
      </c>
      <c r="G642" s="154">
        <v>1891.5</v>
      </c>
      <c r="H642" s="154">
        <v>18.024075</v>
      </c>
      <c r="I642" s="184"/>
      <c r="J642" s="185"/>
      <c r="K642" s="186"/>
    </row>
    <row r="643" spans="3:11" s="104" customFormat="1" ht="13.5" x14ac:dyDescent="0.35">
      <c r="C643" s="183" t="s">
        <v>364</v>
      </c>
      <c r="D643" s="151">
        <v>46168</v>
      </c>
      <c r="E643" s="152" t="s">
        <v>4552</v>
      </c>
      <c r="F643" s="154">
        <v>336.67046199999999</v>
      </c>
      <c r="G643" s="154">
        <v>354.52</v>
      </c>
      <c r="H643" s="154">
        <v>7294.9481719000005</v>
      </c>
      <c r="I643" s="184"/>
      <c r="J643" s="185"/>
      <c r="K643" s="186"/>
    </row>
    <row r="644" spans="3:11" s="104" customFormat="1" ht="13.5" x14ac:dyDescent="0.35">
      <c r="C644" s="183" t="s">
        <v>1335</v>
      </c>
      <c r="D644" s="151">
        <v>46168</v>
      </c>
      <c r="E644" s="152" t="s">
        <v>4552</v>
      </c>
      <c r="F644" s="154">
        <v>308.39654200000001</v>
      </c>
      <c r="G644" s="154">
        <v>302.3</v>
      </c>
      <c r="H644" s="154">
        <v>1488.6675945936504</v>
      </c>
      <c r="I644" s="184"/>
      <c r="J644" s="185"/>
      <c r="K644" s="186"/>
    </row>
    <row r="645" spans="3:11" s="104" customFormat="1" ht="13.5" x14ac:dyDescent="0.35">
      <c r="C645" s="183" t="s">
        <v>1335</v>
      </c>
      <c r="D645" s="151">
        <v>46203</v>
      </c>
      <c r="E645" s="152" t="s">
        <v>4552</v>
      </c>
      <c r="F645" s="154">
        <v>315.26427799999999</v>
      </c>
      <c r="G645" s="154">
        <v>304.2</v>
      </c>
      <c r="H645" s="154">
        <v>16.845250806349284</v>
      </c>
      <c r="I645" s="184"/>
      <c r="J645" s="185"/>
      <c r="K645" s="186"/>
    </row>
    <row r="646" spans="3:11" s="104" customFormat="1" ht="13.5" x14ac:dyDescent="0.35">
      <c r="C646" s="183" t="s">
        <v>404</v>
      </c>
      <c r="D646" s="151">
        <v>46168</v>
      </c>
      <c r="E646" s="152" t="s">
        <v>4552</v>
      </c>
      <c r="F646" s="154">
        <v>1832.0536059999999</v>
      </c>
      <c r="G646" s="154">
        <v>1896.4</v>
      </c>
      <c r="H646" s="154">
        <v>15363.860697130687</v>
      </c>
      <c r="I646" s="184"/>
      <c r="J646" s="185"/>
      <c r="K646" s="186"/>
    </row>
    <row r="647" spans="3:11" s="104" customFormat="1" ht="13.5" x14ac:dyDescent="0.35">
      <c r="C647" s="183" t="s">
        <v>404</v>
      </c>
      <c r="D647" s="151">
        <v>46203</v>
      </c>
      <c r="E647" s="152" t="s">
        <v>4552</v>
      </c>
      <c r="F647" s="154">
        <v>1873.6782250000001</v>
      </c>
      <c r="G647" s="154">
        <v>1908.1</v>
      </c>
      <c r="H647" s="154">
        <v>1140.2215192693143</v>
      </c>
      <c r="I647" s="184"/>
      <c r="J647" s="185"/>
      <c r="K647" s="186"/>
    </row>
    <row r="648" spans="3:11" s="104" customFormat="1" ht="13.5" x14ac:dyDescent="0.35">
      <c r="C648" s="183" t="s">
        <v>245</v>
      </c>
      <c r="D648" s="151">
        <v>46168</v>
      </c>
      <c r="E648" s="152" t="s">
        <v>4552</v>
      </c>
      <c r="F648" s="154">
        <v>360.26509900000002</v>
      </c>
      <c r="G648" s="154">
        <v>361.1</v>
      </c>
      <c r="H648" s="154">
        <v>1121.4113887990338</v>
      </c>
      <c r="I648" s="184"/>
      <c r="J648" s="185"/>
      <c r="K648" s="186"/>
    </row>
    <row r="649" spans="3:11" s="104" customFormat="1" ht="13.5" x14ac:dyDescent="0.35">
      <c r="C649" s="183" t="s">
        <v>245</v>
      </c>
      <c r="D649" s="151">
        <v>46203</v>
      </c>
      <c r="E649" s="152" t="s">
        <v>4552</v>
      </c>
      <c r="F649" s="154">
        <v>355.21639499999998</v>
      </c>
      <c r="G649" s="154">
        <v>364.1</v>
      </c>
      <c r="H649" s="154">
        <v>108.96431120096625</v>
      </c>
      <c r="I649" s="184"/>
      <c r="J649" s="185"/>
      <c r="K649" s="186"/>
    </row>
    <row r="650" spans="3:11" s="104" customFormat="1" ht="13.5" x14ac:dyDescent="0.35">
      <c r="C650" s="183" t="s">
        <v>639</v>
      </c>
      <c r="D650" s="151">
        <v>46168</v>
      </c>
      <c r="E650" s="152" t="s">
        <v>4552</v>
      </c>
      <c r="F650" s="154">
        <v>36786.666632</v>
      </c>
      <c r="G650" s="154">
        <v>36230</v>
      </c>
      <c r="H650" s="154">
        <v>1329.527785</v>
      </c>
      <c r="I650" s="184"/>
      <c r="J650" s="185"/>
      <c r="K650" s="186"/>
    </row>
    <row r="651" spans="3:11" s="104" customFormat="1" ht="13.5" x14ac:dyDescent="0.35">
      <c r="C651" s="183" t="s">
        <v>121</v>
      </c>
      <c r="D651" s="151">
        <v>46168</v>
      </c>
      <c r="E651" s="152" t="s">
        <v>4552</v>
      </c>
      <c r="F651" s="154">
        <v>5711.7933789999997</v>
      </c>
      <c r="G651" s="154">
        <v>5746.5</v>
      </c>
      <c r="H651" s="154">
        <v>908.27276229360632</v>
      </c>
      <c r="I651" s="184"/>
      <c r="K651" s="186"/>
    </row>
    <row r="652" spans="3:11" s="104" customFormat="1" ht="13.5" x14ac:dyDescent="0.35">
      <c r="C652" s="183" t="s">
        <v>121</v>
      </c>
      <c r="D652" s="151">
        <v>46203</v>
      </c>
      <c r="E652" s="152" t="s">
        <v>4552</v>
      </c>
      <c r="F652" s="154">
        <v>5810.4642540000004</v>
      </c>
      <c r="G652" s="154">
        <v>5787.5</v>
      </c>
      <c r="H652" s="154">
        <v>35.722575206393635</v>
      </c>
      <c r="I652" s="184"/>
      <c r="J652" s="185"/>
      <c r="K652" s="186"/>
    </row>
    <row r="653" spans="3:11" s="104" customFormat="1" ht="13.5" x14ac:dyDescent="0.35">
      <c r="C653" s="183" t="s">
        <v>2205</v>
      </c>
      <c r="D653" s="151">
        <v>46203</v>
      </c>
      <c r="E653" s="152" t="s">
        <v>4552</v>
      </c>
      <c r="F653" s="154">
        <v>3583.4519059999998</v>
      </c>
      <c r="G653" s="154">
        <v>3672.5</v>
      </c>
      <c r="H653" s="154">
        <v>1877.5121999999999</v>
      </c>
      <c r="I653" s="184"/>
      <c r="J653" s="185"/>
      <c r="K653" s="186"/>
    </row>
    <row r="654" spans="3:11" s="104" customFormat="1" ht="13.5" x14ac:dyDescent="0.35">
      <c r="C654" s="183" t="s">
        <v>800</v>
      </c>
      <c r="D654" s="151">
        <v>46168</v>
      </c>
      <c r="E654" s="152" t="s">
        <v>4552</v>
      </c>
      <c r="F654" s="154">
        <v>140.793734</v>
      </c>
      <c r="G654" s="154">
        <v>135.44999999999999</v>
      </c>
      <c r="H654" s="154">
        <v>3835.2283153433964</v>
      </c>
      <c r="I654" s="184"/>
      <c r="J654" s="185"/>
      <c r="K654" s="186"/>
    </row>
    <row r="655" spans="3:11" s="104" customFormat="1" ht="13.5" x14ac:dyDescent="0.35">
      <c r="C655" s="183" t="s">
        <v>800</v>
      </c>
      <c r="D655" s="151">
        <v>46203</v>
      </c>
      <c r="E655" s="152" t="s">
        <v>4552</v>
      </c>
      <c r="F655" s="154">
        <v>140.754018</v>
      </c>
      <c r="G655" s="154">
        <v>136.26</v>
      </c>
      <c r="H655" s="154">
        <v>205.09794531753721</v>
      </c>
      <c r="I655" s="184"/>
      <c r="K655" s="186"/>
    </row>
    <row r="656" spans="3:11" s="104" customFormat="1" ht="13.5" x14ac:dyDescent="0.35">
      <c r="C656" s="183" t="s">
        <v>800</v>
      </c>
      <c r="D656" s="151">
        <v>46231</v>
      </c>
      <c r="E656" s="152" t="s">
        <v>4552</v>
      </c>
      <c r="F656" s="154">
        <v>135.9014</v>
      </c>
      <c r="G656" s="154">
        <v>136.93</v>
      </c>
      <c r="H656" s="154">
        <v>13.610801739066586</v>
      </c>
      <c r="I656" s="184"/>
      <c r="J656" s="185"/>
      <c r="K656" s="186"/>
    </row>
    <row r="657" spans="3:11" s="104" customFormat="1" ht="13.5" x14ac:dyDescent="0.35">
      <c r="C657" s="183" t="s">
        <v>2375</v>
      </c>
      <c r="D657" s="151">
        <v>46168</v>
      </c>
      <c r="E657" s="152" t="s">
        <v>4552</v>
      </c>
      <c r="F657" s="154">
        <v>811.51090499999998</v>
      </c>
      <c r="G657" s="154">
        <v>818.45</v>
      </c>
      <c r="H657" s="154">
        <v>1001.3378278072925</v>
      </c>
      <c r="I657" s="184"/>
      <c r="J657" s="185"/>
      <c r="K657" s="186"/>
    </row>
    <row r="658" spans="3:11" s="104" customFormat="1" ht="13.5" x14ac:dyDescent="0.35">
      <c r="C658" s="183" t="s">
        <v>2375</v>
      </c>
      <c r="D658" s="151">
        <v>46203</v>
      </c>
      <c r="E658" s="152" t="s">
        <v>4552</v>
      </c>
      <c r="F658" s="154">
        <v>820.27058199999999</v>
      </c>
      <c r="G658" s="154">
        <v>823.25</v>
      </c>
      <c r="H658" s="154">
        <v>53.258404692707593</v>
      </c>
      <c r="I658" s="184"/>
      <c r="J658" s="185"/>
      <c r="K658" s="186"/>
    </row>
    <row r="659" spans="3:11" s="104" customFormat="1" ht="13.5" x14ac:dyDescent="0.35">
      <c r="C659" s="183" t="s">
        <v>417</v>
      </c>
      <c r="D659" s="151">
        <v>46168</v>
      </c>
      <c r="E659" s="152" t="s">
        <v>4552</v>
      </c>
      <c r="F659" s="154">
        <v>1545.8690670000001</v>
      </c>
      <c r="G659" s="154">
        <v>1573</v>
      </c>
      <c r="H659" s="154">
        <v>3742.2632360084735</v>
      </c>
      <c r="I659" s="184"/>
      <c r="J659" s="185"/>
      <c r="K659" s="186"/>
    </row>
    <row r="660" spans="3:11" s="104" customFormat="1" ht="13.5" x14ac:dyDescent="0.35">
      <c r="C660" s="183" t="s">
        <v>417</v>
      </c>
      <c r="D660" s="151">
        <v>46203</v>
      </c>
      <c r="E660" s="152" t="s">
        <v>4552</v>
      </c>
      <c r="F660" s="154">
        <v>1566.9842000000001</v>
      </c>
      <c r="G660" s="154">
        <v>1585.2</v>
      </c>
      <c r="H660" s="154">
        <v>40.120082791526102</v>
      </c>
      <c r="I660" s="184"/>
      <c r="J660" s="185"/>
      <c r="K660" s="186"/>
    </row>
    <row r="661" spans="3:11" s="104" customFormat="1" ht="13.5" x14ac:dyDescent="0.35">
      <c r="C661" s="183" t="s">
        <v>401</v>
      </c>
      <c r="D661" s="151">
        <v>46168</v>
      </c>
      <c r="E661" s="152" t="s">
        <v>4552</v>
      </c>
      <c r="F661" s="154">
        <v>1289.085102</v>
      </c>
      <c r="G661" s="154">
        <v>1315.2</v>
      </c>
      <c r="H661" s="154">
        <v>1374.5840625000001</v>
      </c>
      <c r="I661" s="184"/>
      <c r="J661" s="185"/>
      <c r="K661" s="186"/>
    </row>
    <row r="662" spans="3:11" s="104" customFormat="1" ht="13.5" x14ac:dyDescent="0.35">
      <c r="C662" s="183" t="s">
        <v>587</v>
      </c>
      <c r="D662" s="151">
        <v>46168</v>
      </c>
      <c r="E662" s="152" t="s">
        <v>4552</v>
      </c>
      <c r="F662" s="154">
        <v>472.69234599999999</v>
      </c>
      <c r="G662" s="154">
        <v>483.75</v>
      </c>
      <c r="H662" s="154">
        <v>760.43389950000005</v>
      </c>
      <c r="I662" s="184"/>
      <c r="J662" s="185"/>
      <c r="K662" s="186"/>
    </row>
    <row r="663" spans="3:11" s="104" customFormat="1" ht="13.5" x14ac:dyDescent="0.35">
      <c r="C663" s="183" t="s">
        <v>953</v>
      </c>
      <c r="D663" s="151">
        <v>46168</v>
      </c>
      <c r="E663" s="152" t="s">
        <v>4552</v>
      </c>
      <c r="F663" s="154">
        <v>1194.6513560000001</v>
      </c>
      <c r="G663" s="154">
        <v>1194.4000000000001</v>
      </c>
      <c r="H663" s="154">
        <v>1641.501635677718</v>
      </c>
      <c r="I663" s="184"/>
      <c r="J663" s="185"/>
      <c r="K663" s="186"/>
    </row>
    <row r="664" spans="3:11" s="104" customFormat="1" ht="13.5" x14ac:dyDescent="0.35">
      <c r="C664" s="183" t="s">
        <v>953</v>
      </c>
      <c r="D664" s="151">
        <v>46203</v>
      </c>
      <c r="E664" s="152" t="s">
        <v>4552</v>
      </c>
      <c r="F664" s="154">
        <v>1259.0950869999999</v>
      </c>
      <c r="G664" s="154">
        <v>1199.5999999999999</v>
      </c>
      <c r="H664" s="154">
        <v>63.852404922281984</v>
      </c>
      <c r="I664" s="184"/>
      <c r="J664" s="185"/>
      <c r="K664" s="186"/>
    </row>
    <row r="665" spans="3:11" s="104" customFormat="1" ht="13.5" x14ac:dyDescent="0.35">
      <c r="C665" s="183" t="s">
        <v>182</v>
      </c>
      <c r="D665" s="151">
        <v>46168</v>
      </c>
      <c r="E665" s="152" t="s">
        <v>4552</v>
      </c>
      <c r="F665" s="154">
        <v>1827.711699</v>
      </c>
      <c r="G665" s="154">
        <v>2091.6</v>
      </c>
      <c r="H665" s="154">
        <v>14.4183375</v>
      </c>
      <c r="I665" s="184"/>
      <c r="J665" s="185"/>
      <c r="K665" s="186"/>
    </row>
    <row r="666" spans="3:11" s="104" customFormat="1" ht="13.5" x14ac:dyDescent="0.35">
      <c r="C666" s="183" t="s">
        <v>2348</v>
      </c>
      <c r="D666" s="151">
        <v>46168</v>
      </c>
      <c r="E666" s="152" t="s">
        <v>4552</v>
      </c>
      <c r="F666" s="154">
        <v>506.19520499999999</v>
      </c>
      <c r="G666" s="154">
        <v>511.3</v>
      </c>
      <c r="H666" s="154">
        <v>3279.5224696447003</v>
      </c>
      <c r="I666" s="184"/>
      <c r="K666" s="186"/>
    </row>
    <row r="667" spans="3:11" s="104" customFormat="1" ht="13.5" x14ac:dyDescent="0.35">
      <c r="C667" s="183" t="s">
        <v>2348</v>
      </c>
      <c r="D667" s="151">
        <v>46203</v>
      </c>
      <c r="E667" s="152" t="s">
        <v>4552</v>
      </c>
      <c r="F667" s="154">
        <v>519.63750000000005</v>
      </c>
      <c r="G667" s="154">
        <v>514.20000000000005</v>
      </c>
      <c r="H667" s="154">
        <v>8.7541428552993263</v>
      </c>
      <c r="I667" s="184"/>
      <c r="J667" s="185"/>
      <c r="K667" s="186"/>
    </row>
    <row r="668" spans="3:11" s="104" customFormat="1" ht="13.5" x14ac:dyDescent="0.35">
      <c r="C668" s="183" t="s">
        <v>2325</v>
      </c>
      <c r="D668" s="151">
        <v>46168</v>
      </c>
      <c r="E668" s="152" t="s">
        <v>4552</v>
      </c>
      <c r="F668" s="154">
        <v>256.18695600000001</v>
      </c>
      <c r="G668" s="154">
        <v>273.17</v>
      </c>
      <c r="H668" s="154">
        <v>4685.9782210524181</v>
      </c>
      <c r="I668" s="184"/>
      <c r="J668" s="185"/>
      <c r="K668" s="186"/>
    </row>
    <row r="669" spans="3:11" s="104" customFormat="1" ht="13.5" x14ac:dyDescent="0.35">
      <c r="C669" s="183" t="s">
        <v>2325</v>
      </c>
      <c r="D669" s="151">
        <v>46203</v>
      </c>
      <c r="E669" s="152" t="s">
        <v>4552</v>
      </c>
      <c r="F669" s="154">
        <v>254.639715</v>
      </c>
      <c r="G669" s="154">
        <v>275.45999999999998</v>
      </c>
      <c r="H669" s="154">
        <v>121.95330224758216</v>
      </c>
      <c r="I669" s="184"/>
      <c r="J669" s="185"/>
      <c r="K669" s="186"/>
    </row>
    <row r="670" spans="3:11" s="104" customFormat="1" ht="13.5" x14ac:dyDescent="0.35">
      <c r="C670" s="183" t="s">
        <v>457</v>
      </c>
      <c r="D670" s="151">
        <v>46168</v>
      </c>
      <c r="E670" s="152" t="s">
        <v>4552</v>
      </c>
      <c r="F670" s="154">
        <v>5217.7462990000004</v>
      </c>
      <c r="G670" s="154">
        <v>5299.8</v>
      </c>
      <c r="H670" s="154">
        <v>451.53856000000002</v>
      </c>
      <c r="I670" s="184"/>
      <c r="J670" s="185"/>
      <c r="K670" s="186"/>
    </row>
    <row r="671" spans="3:11" s="104" customFormat="1" ht="13.5" x14ac:dyDescent="0.35">
      <c r="C671" s="183" t="s">
        <v>1050</v>
      </c>
      <c r="D671" s="151">
        <v>46168</v>
      </c>
      <c r="E671" s="152" t="s">
        <v>4552</v>
      </c>
      <c r="F671" s="154">
        <v>453.06233800000001</v>
      </c>
      <c r="G671" s="154">
        <v>444.1</v>
      </c>
      <c r="H671" s="154">
        <v>2093.0123316046734</v>
      </c>
      <c r="I671" s="184"/>
      <c r="J671" s="185"/>
      <c r="K671" s="186"/>
    </row>
    <row r="672" spans="3:11" s="104" customFormat="1" ht="13.5" x14ac:dyDescent="0.35">
      <c r="C672" s="183" t="s">
        <v>1050</v>
      </c>
      <c r="D672" s="151">
        <v>46203</v>
      </c>
      <c r="E672" s="152" t="s">
        <v>4552</v>
      </c>
      <c r="F672" s="154">
        <v>441.413274</v>
      </c>
      <c r="G672" s="154">
        <v>446.65</v>
      </c>
      <c r="H672" s="154">
        <v>79.873868395326568</v>
      </c>
      <c r="I672" s="184"/>
      <c r="J672" s="185"/>
      <c r="K672" s="186"/>
    </row>
    <row r="673" spans="3:11" s="104" customFormat="1" ht="13.5" x14ac:dyDescent="0.35">
      <c r="C673" s="183" t="s">
        <v>2085</v>
      </c>
      <c r="D673" s="151">
        <v>46168</v>
      </c>
      <c r="E673" s="152" t="s">
        <v>4552</v>
      </c>
      <c r="F673" s="154">
        <v>1916.927727</v>
      </c>
      <c r="G673" s="154">
        <v>1916.5</v>
      </c>
      <c r="H673" s="154">
        <v>118.28144089999999</v>
      </c>
      <c r="I673" s="184"/>
      <c r="J673" s="185"/>
      <c r="K673" s="186"/>
    </row>
    <row r="674" spans="3:11" s="104" customFormat="1" ht="13.5" x14ac:dyDescent="0.35">
      <c r="C674" s="183" t="s">
        <v>290</v>
      </c>
      <c r="D674" s="151">
        <v>46168</v>
      </c>
      <c r="E674" s="152" t="s">
        <v>4552</v>
      </c>
      <c r="F674" s="154">
        <v>457.91235599999999</v>
      </c>
      <c r="G674" s="154">
        <v>469.35</v>
      </c>
      <c r="H674" s="154">
        <v>2050.7764918979597</v>
      </c>
      <c r="I674" s="184"/>
      <c r="J674" s="185"/>
      <c r="K674" s="186"/>
    </row>
    <row r="675" spans="3:11" s="104" customFormat="1" ht="13.5" x14ac:dyDescent="0.35">
      <c r="C675" s="183" t="s">
        <v>290</v>
      </c>
      <c r="D675" s="151">
        <v>46203</v>
      </c>
      <c r="E675" s="152" t="s">
        <v>4552</v>
      </c>
      <c r="F675" s="154">
        <v>467.35</v>
      </c>
      <c r="G675" s="154">
        <v>472.1</v>
      </c>
      <c r="H675" s="154">
        <v>20.403485002040025</v>
      </c>
      <c r="I675" s="184"/>
      <c r="J675" s="185"/>
      <c r="K675" s="186"/>
    </row>
    <row r="676" spans="3:11" s="104" customFormat="1" ht="13.5" x14ac:dyDescent="0.35">
      <c r="C676" s="183" t="s">
        <v>117</v>
      </c>
      <c r="D676" s="151">
        <v>46168</v>
      </c>
      <c r="E676" s="152" t="s">
        <v>4552</v>
      </c>
      <c r="F676" s="154">
        <v>6435.3075019999997</v>
      </c>
      <c r="G676" s="154">
        <v>6541</v>
      </c>
      <c r="H676" s="154">
        <v>3795.1310499466967</v>
      </c>
      <c r="I676" s="184"/>
      <c r="K676" s="186"/>
    </row>
    <row r="677" spans="3:11" s="104" customFormat="1" ht="13.5" x14ac:dyDescent="0.35">
      <c r="C677" s="183" t="s">
        <v>117</v>
      </c>
      <c r="D677" s="151">
        <v>46203</v>
      </c>
      <c r="E677" s="152" t="s">
        <v>4552</v>
      </c>
      <c r="F677" s="154">
        <v>6550.4</v>
      </c>
      <c r="G677" s="154">
        <v>6580</v>
      </c>
      <c r="H677" s="154">
        <v>5.8250825533030772</v>
      </c>
      <c r="I677" s="184"/>
      <c r="J677" s="185"/>
      <c r="K677" s="186"/>
    </row>
    <row r="678" spans="3:11" s="104" customFormat="1" ht="13.5" x14ac:dyDescent="0.35">
      <c r="C678" s="183" t="s">
        <v>2392</v>
      </c>
      <c r="D678" s="151">
        <v>46168</v>
      </c>
      <c r="E678" s="152" t="s">
        <v>4552</v>
      </c>
      <c r="F678" s="154">
        <v>11477.959015</v>
      </c>
      <c r="G678" s="154">
        <v>11234.5</v>
      </c>
      <c r="H678" s="154">
        <v>682.44358</v>
      </c>
      <c r="I678" s="184"/>
      <c r="J678" s="185"/>
      <c r="K678" s="186"/>
    </row>
    <row r="679" spans="3:11" s="104" customFormat="1" ht="13.5" x14ac:dyDescent="0.35">
      <c r="C679" s="183" t="s">
        <v>606</v>
      </c>
      <c r="D679" s="151">
        <v>46168</v>
      </c>
      <c r="E679" s="152" t="s">
        <v>4552</v>
      </c>
      <c r="F679" s="154">
        <v>577.14143000000001</v>
      </c>
      <c r="G679" s="154">
        <v>590.35</v>
      </c>
      <c r="H679" s="154">
        <v>10203.650168280188</v>
      </c>
      <c r="I679" s="184"/>
      <c r="J679" s="185"/>
      <c r="K679" s="186"/>
    </row>
    <row r="680" spans="3:11" s="104" customFormat="1" ht="13.5" x14ac:dyDescent="0.35">
      <c r="C680" s="183" t="s">
        <v>606</v>
      </c>
      <c r="D680" s="151">
        <v>46203</v>
      </c>
      <c r="E680" s="152" t="s">
        <v>4552</v>
      </c>
      <c r="F680" s="154">
        <v>593.552278</v>
      </c>
      <c r="G680" s="154">
        <v>594</v>
      </c>
      <c r="H680" s="154">
        <v>38.211506419811634</v>
      </c>
      <c r="I680" s="184"/>
      <c r="J680" s="185"/>
      <c r="K680" s="186"/>
    </row>
    <row r="681" spans="3:11" s="104" customFormat="1" ht="13.5" x14ac:dyDescent="0.35">
      <c r="C681" s="183" t="s">
        <v>1158</v>
      </c>
      <c r="D681" s="151">
        <v>46168</v>
      </c>
      <c r="E681" s="152" t="s">
        <v>4552</v>
      </c>
      <c r="F681" s="154">
        <v>1274.281129</v>
      </c>
      <c r="G681" s="154">
        <v>1321</v>
      </c>
      <c r="H681" s="154">
        <v>101.52573750000001</v>
      </c>
      <c r="I681" s="184"/>
      <c r="J681" s="185"/>
      <c r="K681" s="186"/>
    </row>
    <row r="682" spans="3:11" s="104" customFormat="1" ht="13.5" x14ac:dyDescent="0.35">
      <c r="C682" s="183" t="s">
        <v>100</v>
      </c>
      <c r="D682" s="151">
        <v>46168</v>
      </c>
      <c r="E682" s="152" t="s">
        <v>4552</v>
      </c>
      <c r="F682" s="154">
        <v>7167.5543349999998</v>
      </c>
      <c r="G682" s="154">
        <v>7149</v>
      </c>
      <c r="H682" s="154">
        <v>2573.564762165588</v>
      </c>
      <c r="I682" s="184"/>
      <c r="J682" s="185"/>
      <c r="K682" s="186"/>
    </row>
    <row r="683" spans="3:11" s="104" customFormat="1" ht="13.5" x14ac:dyDescent="0.35">
      <c r="C683" s="183" t="s">
        <v>100</v>
      </c>
      <c r="D683" s="151">
        <v>46203</v>
      </c>
      <c r="E683" s="152" t="s">
        <v>4552</v>
      </c>
      <c r="F683" s="154">
        <v>6741.2682619999996</v>
      </c>
      <c r="G683" s="154">
        <v>7196</v>
      </c>
      <c r="H683" s="154">
        <v>217.97815283441176</v>
      </c>
      <c r="I683" s="184"/>
      <c r="J683" s="185"/>
      <c r="K683" s="186"/>
    </row>
    <row r="684" spans="3:11" s="104" customFormat="1" ht="13.5" x14ac:dyDescent="0.35">
      <c r="C684" s="183" t="s">
        <v>902</v>
      </c>
      <c r="D684" s="151">
        <v>46168</v>
      </c>
      <c r="E684" s="152" t="s">
        <v>4552</v>
      </c>
      <c r="F684" s="154">
        <v>248.90830299999999</v>
      </c>
      <c r="G684" s="154">
        <v>248.46</v>
      </c>
      <c r="H684" s="154">
        <v>4643.8671619595607</v>
      </c>
      <c r="I684" s="184"/>
      <c r="J684" s="185"/>
      <c r="K684" s="186"/>
    </row>
    <row r="685" spans="3:11" s="104" customFormat="1" ht="13.5" x14ac:dyDescent="0.35">
      <c r="C685" s="183" t="s">
        <v>902</v>
      </c>
      <c r="D685" s="151">
        <v>46203</v>
      </c>
      <c r="E685" s="152" t="s">
        <v>4552</v>
      </c>
      <c r="F685" s="154">
        <v>253.11281299999999</v>
      </c>
      <c r="G685" s="154">
        <v>249.74</v>
      </c>
      <c r="H685" s="154">
        <v>544.57563224090154</v>
      </c>
      <c r="I685" s="184"/>
      <c r="J685" s="185"/>
      <c r="K685" s="186"/>
    </row>
    <row r="686" spans="3:11" s="104" customFormat="1" ht="13.5" x14ac:dyDescent="0.35">
      <c r="C686" s="183" t="s">
        <v>902</v>
      </c>
      <c r="D686" s="151">
        <v>46231</v>
      </c>
      <c r="E686" s="152" t="s">
        <v>4552</v>
      </c>
      <c r="F686" s="154">
        <v>248.80520000000001</v>
      </c>
      <c r="G686" s="154">
        <v>251.14</v>
      </c>
      <c r="H686" s="154">
        <v>30.99783569953809</v>
      </c>
      <c r="I686" s="184"/>
      <c r="J686" s="185"/>
      <c r="K686" s="186"/>
    </row>
    <row r="687" spans="3:11" s="104" customFormat="1" ht="13.5" x14ac:dyDescent="0.35">
      <c r="C687" s="183" t="s">
        <v>2337</v>
      </c>
      <c r="D687" s="151">
        <v>46168</v>
      </c>
      <c r="E687" s="152" t="s">
        <v>4552</v>
      </c>
      <c r="F687" s="154">
        <v>339.28557999999998</v>
      </c>
      <c r="G687" s="154">
        <v>361.9</v>
      </c>
      <c r="H687" s="154">
        <v>2121.5507850565032</v>
      </c>
      <c r="I687" s="184"/>
      <c r="J687" s="185"/>
      <c r="K687" s="186"/>
    </row>
    <row r="688" spans="3:11" s="104" customFormat="1" ht="13.5" x14ac:dyDescent="0.35">
      <c r="C688" s="183" t="s">
        <v>2337</v>
      </c>
      <c r="D688" s="151">
        <v>46203</v>
      </c>
      <c r="E688" s="152" t="s">
        <v>4552</v>
      </c>
      <c r="F688" s="154">
        <v>334.86699399999998</v>
      </c>
      <c r="G688" s="154">
        <v>364.9</v>
      </c>
      <c r="H688" s="154">
        <v>60.822422943496527</v>
      </c>
      <c r="I688" s="184"/>
      <c r="J688" s="185"/>
      <c r="K688" s="186"/>
    </row>
    <row r="689" spans="3:11" s="104" customFormat="1" ht="13.5" x14ac:dyDescent="0.35">
      <c r="C689" s="183" t="s">
        <v>1009</v>
      </c>
      <c r="D689" s="151">
        <v>46168</v>
      </c>
      <c r="E689" s="152" t="s">
        <v>4552</v>
      </c>
      <c r="F689" s="154">
        <v>910.35745699999995</v>
      </c>
      <c r="G689" s="154">
        <v>927.9</v>
      </c>
      <c r="H689" s="154">
        <v>69.34897764534017</v>
      </c>
      <c r="I689" s="184"/>
      <c r="J689" s="185"/>
      <c r="K689" s="186"/>
    </row>
    <row r="690" spans="3:11" s="104" customFormat="1" ht="13.5" x14ac:dyDescent="0.35">
      <c r="C690" s="183" t="s">
        <v>1009</v>
      </c>
      <c r="D690" s="151">
        <v>46203</v>
      </c>
      <c r="E690" s="152" t="s">
        <v>4552</v>
      </c>
      <c r="F690" s="154">
        <v>931.13932699999998</v>
      </c>
      <c r="G690" s="154">
        <v>933.85</v>
      </c>
      <c r="H690" s="154">
        <v>974.3195787546598</v>
      </c>
      <c r="I690" s="184"/>
      <c r="J690" s="185"/>
      <c r="K690" s="186"/>
    </row>
    <row r="691" spans="3:11" s="104" customFormat="1" ht="13.5" x14ac:dyDescent="0.35">
      <c r="C691" s="183" t="s">
        <v>151</v>
      </c>
      <c r="D691" s="151">
        <v>46168</v>
      </c>
      <c r="E691" s="152" t="s">
        <v>4552</v>
      </c>
      <c r="F691" s="154">
        <v>269.03712100000001</v>
      </c>
      <c r="G691" s="154">
        <v>266.33999999999997</v>
      </c>
      <c r="H691" s="154">
        <v>1266.0094687999999</v>
      </c>
      <c r="I691" s="184"/>
      <c r="J691" s="185"/>
      <c r="K691" s="186"/>
    </row>
    <row r="692" spans="3:11" s="104" customFormat="1" ht="13.5" x14ac:dyDescent="0.35">
      <c r="C692" s="183" t="s">
        <v>414</v>
      </c>
      <c r="D692" s="151">
        <v>46168</v>
      </c>
      <c r="E692" s="152" t="s">
        <v>4552</v>
      </c>
      <c r="F692" s="154">
        <v>160.227687</v>
      </c>
      <c r="G692" s="154">
        <v>163.84</v>
      </c>
      <c r="H692" s="154">
        <v>847.3446205369969</v>
      </c>
      <c r="I692" s="184"/>
      <c r="J692" s="185"/>
      <c r="K692" s="186"/>
    </row>
    <row r="693" spans="3:11" s="104" customFormat="1" ht="13.5" x14ac:dyDescent="0.35">
      <c r="C693" s="183" t="s">
        <v>414</v>
      </c>
      <c r="D693" s="151">
        <v>46203</v>
      </c>
      <c r="E693" s="152" t="s">
        <v>4552</v>
      </c>
      <c r="F693" s="154">
        <v>164.19619599999999</v>
      </c>
      <c r="G693" s="154">
        <v>164.92</v>
      </c>
      <c r="H693" s="154">
        <v>290.35919801147259</v>
      </c>
      <c r="I693" s="184"/>
      <c r="J693" s="185"/>
      <c r="K693" s="186"/>
    </row>
    <row r="694" spans="3:11" s="104" customFormat="1" ht="13.5" x14ac:dyDescent="0.35">
      <c r="C694" s="183" t="s">
        <v>414</v>
      </c>
      <c r="D694" s="151">
        <v>46231</v>
      </c>
      <c r="E694" s="152" t="s">
        <v>4552</v>
      </c>
      <c r="F694" s="154">
        <v>164.83</v>
      </c>
      <c r="G694" s="154">
        <v>165.76</v>
      </c>
      <c r="H694" s="154">
        <v>2.2840063515303743</v>
      </c>
      <c r="I694" s="184"/>
      <c r="J694" s="185"/>
      <c r="K694" s="186"/>
    </row>
    <row r="695" spans="3:11" s="104" customFormat="1" ht="13.5" x14ac:dyDescent="0.35">
      <c r="C695" s="183" t="s">
        <v>2299</v>
      </c>
      <c r="D695" s="151">
        <v>46168</v>
      </c>
      <c r="E695" s="152" t="s">
        <v>4552</v>
      </c>
      <c r="F695" s="154">
        <v>2321.6955029999999</v>
      </c>
      <c r="G695" s="154">
        <v>2420.8000000000002</v>
      </c>
      <c r="H695" s="154">
        <v>10298.236500000001</v>
      </c>
      <c r="I695" s="184"/>
      <c r="K695" s="186"/>
    </row>
    <row r="696" spans="3:11" s="104" customFormat="1" ht="13.5" x14ac:dyDescent="0.35">
      <c r="C696" s="183" t="s">
        <v>655</v>
      </c>
      <c r="D696" s="151">
        <v>46168</v>
      </c>
      <c r="E696" s="152" t="s">
        <v>4552</v>
      </c>
      <c r="F696" s="154">
        <v>96.760292000000007</v>
      </c>
      <c r="G696" s="154">
        <v>96.96</v>
      </c>
      <c r="H696" s="154">
        <v>5580.3038017422768</v>
      </c>
      <c r="I696" s="184"/>
      <c r="J696" s="185"/>
      <c r="K696" s="186"/>
    </row>
    <row r="697" spans="3:11" s="104" customFormat="1" ht="13.5" x14ac:dyDescent="0.35">
      <c r="C697" s="183" t="s">
        <v>655</v>
      </c>
      <c r="D697" s="151">
        <v>46203</v>
      </c>
      <c r="E697" s="152" t="s">
        <v>4552</v>
      </c>
      <c r="F697" s="154">
        <v>97.981695000000002</v>
      </c>
      <c r="G697" s="154">
        <v>97.66</v>
      </c>
      <c r="H697" s="154">
        <v>60.547613396827899</v>
      </c>
      <c r="I697" s="184"/>
      <c r="J697" s="185"/>
      <c r="K697" s="186"/>
    </row>
    <row r="698" spans="3:11" s="104" customFormat="1" ht="13.5" x14ac:dyDescent="0.35">
      <c r="C698" s="183" t="s">
        <v>655</v>
      </c>
      <c r="D698" s="151">
        <v>46231</v>
      </c>
      <c r="E698" s="152" t="s">
        <v>4552</v>
      </c>
      <c r="F698" s="154">
        <v>96.174999999999997</v>
      </c>
      <c r="G698" s="154">
        <v>98.06</v>
      </c>
      <c r="H698" s="154">
        <v>2.965639360895163</v>
      </c>
      <c r="I698" s="184"/>
      <c r="K698" s="186"/>
    </row>
    <row r="699" spans="3:11" s="104" customFormat="1" ht="13.5" x14ac:dyDescent="0.35">
      <c r="C699" s="183" t="s">
        <v>265</v>
      </c>
      <c r="D699" s="151">
        <v>46168</v>
      </c>
      <c r="E699" s="152" t="s">
        <v>4552</v>
      </c>
      <c r="F699" s="154">
        <v>1106.4298309999999</v>
      </c>
      <c r="G699" s="154">
        <v>1064.8</v>
      </c>
      <c r="H699" s="154">
        <v>1921.3053848746213</v>
      </c>
      <c r="I699" s="184"/>
      <c r="J699" s="185"/>
      <c r="K699" s="186"/>
    </row>
    <row r="700" spans="3:11" s="104" customFormat="1" ht="13.5" x14ac:dyDescent="0.35">
      <c r="C700" s="183" t="s">
        <v>265</v>
      </c>
      <c r="D700" s="151">
        <v>46231</v>
      </c>
      <c r="E700" s="152" t="s">
        <v>4552</v>
      </c>
      <c r="F700" s="154">
        <v>1070</v>
      </c>
      <c r="G700" s="154">
        <v>1083.6500000000001</v>
      </c>
      <c r="H700" s="154">
        <v>0.97863762537865784</v>
      </c>
      <c r="I700" s="184"/>
      <c r="J700" s="185"/>
      <c r="K700" s="186"/>
    </row>
    <row r="701" spans="3:11" s="104" customFormat="1" ht="13.5" x14ac:dyDescent="0.35">
      <c r="C701" s="183" t="s">
        <v>155</v>
      </c>
      <c r="D701" s="151">
        <v>46168</v>
      </c>
      <c r="E701" s="152" t="s">
        <v>4552</v>
      </c>
      <c r="F701" s="154">
        <v>1762.3290500000001</v>
      </c>
      <c r="G701" s="154">
        <v>1841</v>
      </c>
      <c r="H701" s="154">
        <v>857.70421747609419</v>
      </c>
      <c r="I701" s="184"/>
      <c r="J701" s="185"/>
      <c r="K701" s="186"/>
    </row>
    <row r="702" spans="3:11" s="104" customFormat="1" ht="13.5" x14ac:dyDescent="0.35">
      <c r="C702" s="183" t="s">
        <v>155</v>
      </c>
      <c r="D702" s="151">
        <v>46203</v>
      </c>
      <c r="E702" s="152" t="s">
        <v>4552</v>
      </c>
      <c r="F702" s="154">
        <v>1784.5133310000001</v>
      </c>
      <c r="G702" s="154">
        <v>1850.5</v>
      </c>
      <c r="H702" s="154">
        <v>36.582610023905715</v>
      </c>
      <c r="I702" s="184"/>
      <c r="J702" s="185"/>
      <c r="K702" s="186"/>
    </row>
    <row r="703" spans="3:11" s="104" customFormat="1" ht="13.5" x14ac:dyDescent="0.35">
      <c r="C703" s="183" t="s">
        <v>1065</v>
      </c>
      <c r="D703" s="151">
        <v>46168</v>
      </c>
      <c r="E703" s="152" t="s">
        <v>4552</v>
      </c>
      <c r="F703" s="154">
        <v>2758.571351</v>
      </c>
      <c r="G703" s="154">
        <v>2802.8</v>
      </c>
      <c r="H703" s="154">
        <v>5018.4112854073546</v>
      </c>
      <c r="I703" s="184"/>
      <c r="J703" s="185"/>
      <c r="K703" s="186"/>
    </row>
    <row r="704" spans="3:11" s="104" customFormat="1" ht="13.5" x14ac:dyDescent="0.35">
      <c r="C704" s="183" t="s">
        <v>1065</v>
      </c>
      <c r="D704" s="151">
        <v>46203</v>
      </c>
      <c r="E704" s="152" t="s">
        <v>4552</v>
      </c>
      <c r="F704" s="154">
        <v>2762.0884620000002</v>
      </c>
      <c r="G704" s="154">
        <v>2821.8</v>
      </c>
      <c r="H704" s="154">
        <v>32.515643576210238</v>
      </c>
      <c r="I704" s="184"/>
      <c r="J704" s="185"/>
      <c r="K704" s="186"/>
    </row>
    <row r="705" spans="3:11" s="104" customFormat="1" ht="13.5" x14ac:dyDescent="0.35">
      <c r="C705" s="183" t="s">
        <v>1065</v>
      </c>
      <c r="D705" s="151">
        <v>46231</v>
      </c>
      <c r="E705" s="152" t="s">
        <v>4552</v>
      </c>
      <c r="F705" s="154">
        <v>2797</v>
      </c>
      <c r="G705" s="154">
        <v>2838.6</v>
      </c>
      <c r="H705" s="154">
        <v>1.2580473164350958</v>
      </c>
      <c r="I705" s="184"/>
      <c r="J705" s="185"/>
      <c r="K705" s="186"/>
    </row>
    <row r="706" spans="3:11" s="104" customFormat="1" ht="13.5" x14ac:dyDescent="0.35">
      <c r="C706" s="183" t="s">
        <v>2415</v>
      </c>
      <c r="D706" s="151">
        <v>46168</v>
      </c>
      <c r="E706" s="152" t="s">
        <v>4552</v>
      </c>
      <c r="F706" s="154">
        <v>1246.207596</v>
      </c>
      <c r="G706" s="154">
        <v>1241.5</v>
      </c>
      <c r="H706" s="154">
        <v>65.386602499999995</v>
      </c>
      <c r="I706" s="184"/>
      <c r="J706" s="185"/>
      <c r="K706" s="186"/>
    </row>
    <row r="707" spans="3:11" s="104" customFormat="1" ht="13.5" x14ac:dyDescent="0.35">
      <c r="C707" s="183" t="s">
        <v>349</v>
      </c>
      <c r="D707" s="151">
        <v>46168</v>
      </c>
      <c r="E707" s="152" t="s">
        <v>4552</v>
      </c>
      <c r="F707" s="154">
        <v>2728.7938490000001</v>
      </c>
      <c r="G707" s="154">
        <v>2729.7</v>
      </c>
      <c r="H707" s="154">
        <v>1639.0864349999999</v>
      </c>
      <c r="I707" s="184"/>
      <c r="J707" s="185"/>
      <c r="K707" s="186"/>
    </row>
    <row r="708" spans="3:11" s="104" customFormat="1" ht="13.5" x14ac:dyDescent="0.35">
      <c r="C708" s="183" t="s">
        <v>46</v>
      </c>
      <c r="D708" s="151">
        <v>46168</v>
      </c>
      <c r="E708" s="152" t="s">
        <v>4552</v>
      </c>
      <c r="F708" s="154">
        <v>796.96904900000004</v>
      </c>
      <c r="G708" s="154">
        <v>776.1</v>
      </c>
      <c r="H708" s="154">
        <v>18072.892023069078</v>
      </c>
      <c r="I708" s="184"/>
      <c r="J708" s="185"/>
      <c r="K708" s="186"/>
    </row>
    <row r="709" spans="3:11" s="104" customFormat="1" ht="13.5" x14ac:dyDescent="0.35">
      <c r="C709" s="183" t="s">
        <v>46</v>
      </c>
      <c r="D709" s="151">
        <v>46203</v>
      </c>
      <c r="E709" s="152" t="s">
        <v>4552</v>
      </c>
      <c r="F709" s="154">
        <v>788.33291299999996</v>
      </c>
      <c r="G709" s="154">
        <v>768.45</v>
      </c>
      <c r="H709" s="154">
        <v>22114.807382203093</v>
      </c>
      <c r="I709" s="184"/>
      <c r="J709" s="185"/>
      <c r="K709" s="186"/>
    </row>
    <row r="710" spans="3:11" s="104" customFormat="1" ht="13.5" x14ac:dyDescent="0.35">
      <c r="C710" s="183" t="s">
        <v>46</v>
      </c>
      <c r="D710" s="151">
        <v>46231</v>
      </c>
      <c r="E710" s="152" t="s">
        <v>4552</v>
      </c>
      <c r="F710" s="154">
        <v>768.28049999999996</v>
      </c>
      <c r="G710" s="154">
        <v>772.3</v>
      </c>
      <c r="H710" s="154">
        <v>69.241013527836728</v>
      </c>
      <c r="I710" s="184"/>
      <c r="K710" s="186"/>
    </row>
    <row r="711" spans="3:11" s="104" customFormat="1" ht="13.5" x14ac:dyDescent="0.35">
      <c r="C711" s="183" t="s">
        <v>294</v>
      </c>
      <c r="D711" s="151">
        <v>46168</v>
      </c>
      <c r="E711" s="152" t="s">
        <v>4552</v>
      </c>
      <c r="F711" s="154">
        <v>611.521567</v>
      </c>
      <c r="G711" s="154">
        <v>590</v>
      </c>
      <c r="H711" s="154">
        <v>3483.0501365556233</v>
      </c>
      <c r="I711" s="184"/>
      <c r="J711" s="185"/>
      <c r="K711" s="186"/>
    </row>
    <row r="712" spans="3:11" s="104" customFormat="1" ht="13.5" x14ac:dyDescent="0.35">
      <c r="C712" s="183" t="s">
        <v>294</v>
      </c>
      <c r="D712" s="151">
        <v>46203</v>
      </c>
      <c r="E712" s="152" t="s">
        <v>4552</v>
      </c>
      <c r="F712" s="154">
        <v>611.38604399999997</v>
      </c>
      <c r="G712" s="154">
        <v>590.85</v>
      </c>
      <c r="H712" s="154">
        <v>299.17605294437635</v>
      </c>
      <c r="I712" s="184"/>
      <c r="J712" s="185"/>
      <c r="K712" s="186"/>
    </row>
    <row r="713" spans="3:11" s="104" customFormat="1" ht="13.5" x14ac:dyDescent="0.35">
      <c r="C713" s="183" t="s">
        <v>1084</v>
      </c>
      <c r="D713" s="151">
        <v>46168</v>
      </c>
      <c r="E713" s="152" t="s">
        <v>4552</v>
      </c>
      <c r="F713" s="154">
        <v>5083.1838029999999</v>
      </c>
      <c r="G713" s="154">
        <v>5124</v>
      </c>
      <c r="H713" s="154">
        <v>1587.7993425</v>
      </c>
      <c r="I713" s="184"/>
      <c r="J713" s="185"/>
      <c r="K713" s="186"/>
    </row>
    <row r="714" spans="3:11" s="104" customFormat="1" ht="13.5" x14ac:dyDescent="0.35">
      <c r="C714" s="183" t="s">
        <v>78</v>
      </c>
      <c r="D714" s="151">
        <v>46168</v>
      </c>
      <c r="E714" s="152" t="s">
        <v>4552</v>
      </c>
      <c r="F714" s="154">
        <v>957.37841400000002</v>
      </c>
      <c r="G714" s="154">
        <v>1042.3</v>
      </c>
      <c r="H714" s="154">
        <v>2146.692708598287</v>
      </c>
      <c r="I714" s="184"/>
      <c r="K714" s="186"/>
    </row>
    <row r="715" spans="3:11" s="104" customFormat="1" ht="13.5" x14ac:dyDescent="0.35">
      <c r="C715" s="183" t="s">
        <v>78</v>
      </c>
      <c r="D715" s="151">
        <v>46203</v>
      </c>
      <c r="E715" s="152" t="s">
        <v>4552</v>
      </c>
      <c r="F715" s="154">
        <v>924.03790500000002</v>
      </c>
      <c r="G715" s="154">
        <v>1047.9000000000001</v>
      </c>
      <c r="H715" s="154">
        <v>734.55936440171297</v>
      </c>
      <c r="I715" s="184"/>
      <c r="K715" s="186"/>
    </row>
    <row r="716" spans="3:11" s="104" customFormat="1" ht="13.5" x14ac:dyDescent="0.35">
      <c r="C716" s="183" t="s">
        <v>2288</v>
      </c>
      <c r="D716" s="151">
        <v>46168</v>
      </c>
      <c r="E716" s="152" t="s">
        <v>4552</v>
      </c>
      <c r="F716" s="154">
        <v>4251.8297240000002</v>
      </c>
      <c r="G716" s="154">
        <v>4364.2</v>
      </c>
      <c r="H716" s="154">
        <v>9612.4313652315013</v>
      </c>
      <c r="I716" s="184"/>
      <c r="J716" s="185"/>
      <c r="K716" s="186"/>
    </row>
    <row r="717" spans="3:11" s="104" customFormat="1" ht="13.5" x14ac:dyDescent="0.35">
      <c r="C717" s="183" t="s">
        <v>2288</v>
      </c>
      <c r="D717" s="151">
        <v>46203</v>
      </c>
      <c r="E717" s="152" t="s">
        <v>4552</v>
      </c>
      <c r="F717" s="154">
        <v>4415.8613219999997</v>
      </c>
      <c r="G717" s="154">
        <v>4394.2</v>
      </c>
      <c r="H717" s="154">
        <v>1561.6201719927353</v>
      </c>
      <c r="I717" s="184"/>
      <c r="J717" s="185"/>
      <c r="K717" s="186"/>
    </row>
    <row r="718" spans="3:11" s="104" customFormat="1" ht="13.5" x14ac:dyDescent="0.35">
      <c r="C718" s="183" t="s">
        <v>2288</v>
      </c>
      <c r="D718" s="151">
        <v>46231</v>
      </c>
      <c r="E718" s="152" t="s">
        <v>4552</v>
      </c>
      <c r="F718" s="154">
        <v>4394.0143049999997</v>
      </c>
      <c r="G718" s="154">
        <v>4409.3999999999996</v>
      </c>
      <c r="H718" s="154">
        <v>9.555012075763905</v>
      </c>
      <c r="I718" s="184"/>
      <c r="J718" s="185"/>
      <c r="K718" s="186"/>
    </row>
    <row r="719" spans="3:11" s="104" customFormat="1" ht="13.5" x14ac:dyDescent="0.35">
      <c r="C719" s="183" t="s">
        <v>287</v>
      </c>
      <c r="D719" s="151">
        <v>46168</v>
      </c>
      <c r="E719" s="152" t="s">
        <v>4552</v>
      </c>
      <c r="F719" s="154">
        <v>379.76480099999998</v>
      </c>
      <c r="G719" s="154">
        <v>376.85</v>
      </c>
      <c r="H719" s="154">
        <v>2012.2054121000001</v>
      </c>
      <c r="I719" s="184"/>
      <c r="J719" s="185"/>
      <c r="K719" s="186"/>
    </row>
    <row r="720" spans="3:11" s="104" customFormat="1" ht="13.5" x14ac:dyDescent="0.35">
      <c r="C720" s="183" t="s">
        <v>268</v>
      </c>
      <c r="D720" s="151">
        <v>46168</v>
      </c>
      <c r="E720" s="152" t="s">
        <v>4552</v>
      </c>
      <c r="F720" s="154">
        <v>2307.4209169999999</v>
      </c>
      <c r="G720" s="154">
        <v>2259.6999999999998</v>
      </c>
      <c r="H720" s="154">
        <v>1614.4498319999998</v>
      </c>
      <c r="I720" s="184"/>
      <c r="J720" s="185"/>
      <c r="K720" s="186"/>
    </row>
    <row r="721" spans="3:11" s="104" customFormat="1" ht="13.5" x14ac:dyDescent="0.35">
      <c r="C721" s="183" t="s">
        <v>2312</v>
      </c>
      <c r="D721" s="151">
        <v>46168</v>
      </c>
      <c r="E721" s="152" t="s">
        <v>4552</v>
      </c>
      <c r="F721" s="154">
        <v>598.09031300000004</v>
      </c>
      <c r="G721" s="154">
        <v>597.70000000000005</v>
      </c>
      <c r="H721" s="154">
        <v>6764.2101567537939</v>
      </c>
      <c r="I721" s="184"/>
      <c r="J721" s="185"/>
      <c r="K721" s="186"/>
    </row>
    <row r="722" spans="3:11" s="104" customFormat="1" ht="13.5" x14ac:dyDescent="0.35">
      <c r="C722" s="183" t="s">
        <v>2312</v>
      </c>
      <c r="D722" s="151">
        <v>46231</v>
      </c>
      <c r="E722" s="152" t="s">
        <v>4552</v>
      </c>
      <c r="F722" s="154">
        <v>595</v>
      </c>
      <c r="G722" s="154">
        <v>604.6</v>
      </c>
      <c r="H722" s="154">
        <v>5.3185370462057451</v>
      </c>
      <c r="I722" s="184"/>
      <c r="J722" s="185"/>
      <c r="K722" s="186"/>
    </row>
    <row r="723" spans="3:11" s="104" customFormat="1" ht="13.5" x14ac:dyDescent="0.35">
      <c r="C723" s="183" t="s">
        <v>2387</v>
      </c>
      <c r="D723" s="151">
        <v>46168</v>
      </c>
      <c r="E723" s="152" t="s">
        <v>4552</v>
      </c>
      <c r="F723" s="154">
        <v>32358.602866000001</v>
      </c>
      <c r="G723" s="154">
        <v>33725</v>
      </c>
      <c r="H723" s="154">
        <v>970.91657999999995</v>
      </c>
      <c r="I723" s="184"/>
      <c r="J723" s="185"/>
      <c r="K723" s="186"/>
    </row>
    <row r="724" spans="3:11" s="104" customFormat="1" ht="13.5" x14ac:dyDescent="0.35">
      <c r="C724" s="183" t="s">
        <v>42</v>
      </c>
      <c r="D724" s="151">
        <v>46168</v>
      </c>
      <c r="E724" s="152" t="s">
        <v>4552</v>
      </c>
      <c r="F724" s="154">
        <v>1276.327037</v>
      </c>
      <c r="G724" s="154">
        <v>1270.7</v>
      </c>
      <c r="H724" s="154">
        <v>24039.738148628945</v>
      </c>
      <c r="I724" s="184"/>
      <c r="J724" s="185"/>
      <c r="K724" s="186"/>
    </row>
    <row r="725" spans="3:11" s="104" customFormat="1" ht="13.5" x14ac:dyDescent="0.35">
      <c r="C725" s="183" t="s">
        <v>42</v>
      </c>
      <c r="D725" s="151">
        <v>46203</v>
      </c>
      <c r="E725" s="152" t="s">
        <v>4552</v>
      </c>
      <c r="F725" s="154">
        <v>1326.8918920000001</v>
      </c>
      <c r="G725" s="154">
        <v>1278.5</v>
      </c>
      <c r="H725" s="154">
        <v>5251.7896358119833</v>
      </c>
      <c r="I725" s="184"/>
      <c r="J725" s="185"/>
      <c r="K725" s="186"/>
    </row>
    <row r="726" spans="3:11" s="104" customFormat="1" ht="13.5" x14ac:dyDescent="0.35">
      <c r="C726" s="183" t="s">
        <v>42</v>
      </c>
      <c r="D726" s="151">
        <v>46231</v>
      </c>
      <c r="E726" s="152" t="s">
        <v>4552</v>
      </c>
      <c r="F726" s="154">
        <v>1284.9521999999999</v>
      </c>
      <c r="G726" s="154">
        <v>1284.2</v>
      </c>
      <c r="H726" s="154">
        <v>36.900757559070286</v>
      </c>
      <c r="I726" s="184"/>
      <c r="J726" s="185"/>
      <c r="K726" s="186"/>
    </row>
    <row r="727" spans="3:11" s="104" customFormat="1" ht="13.5" x14ac:dyDescent="0.35">
      <c r="C727" s="183" t="s">
        <v>2076</v>
      </c>
      <c r="D727" s="151">
        <v>46168</v>
      </c>
      <c r="E727" s="152" t="s">
        <v>4552</v>
      </c>
      <c r="F727" s="154">
        <v>1796.98918</v>
      </c>
      <c r="G727" s="154">
        <v>1768.1</v>
      </c>
      <c r="H727" s="154">
        <v>586.26518439999995</v>
      </c>
      <c r="I727" s="184"/>
      <c r="J727" s="185"/>
      <c r="K727" s="186"/>
    </row>
    <row r="728" spans="3:11" s="104" customFormat="1" ht="13.5" x14ac:dyDescent="0.35">
      <c r="C728" s="183" t="s">
        <v>141</v>
      </c>
      <c r="D728" s="151">
        <v>46168</v>
      </c>
      <c r="E728" s="152" t="s">
        <v>4552</v>
      </c>
      <c r="F728" s="154">
        <v>529.15293499999996</v>
      </c>
      <c r="G728" s="154">
        <v>516</v>
      </c>
      <c r="H728" s="154">
        <v>1875.5582494999999</v>
      </c>
      <c r="I728" s="184"/>
      <c r="J728" s="185"/>
      <c r="K728" s="186"/>
    </row>
    <row r="729" spans="3:11" s="104" customFormat="1" ht="13.5" x14ac:dyDescent="0.35">
      <c r="C729" s="183" t="s">
        <v>1564</v>
      </c>
      <c r="D729" s="151">
        <v>46168</v>
      </c>
      <c r="E729" s="152" t="s">
        <v>4552</v>
      </c>
      <c r="F729" s="154">
        <v>66.036666999999994</v>
      </c>
      <c r="G729" s="154">
        <v>70.06</v>
      </c>
      <c r="H729" s="154">
        <v>2134.5122743061911</v>
      </c>
      <c r="I729" s="184"/>
      <c r="J729" s="185"/>
      <c r="K729" s="186"/>
    </row>
    <row r="730" spans="3:11" s="104" customFormat="1" ht="13.5" x14ac:dyDescent="0.35">
      <c r="C730" s="183" t="s">
        <v>1564</v>
      </c>
      <c r="D730" s="151">
        <v>46203</v>
      </c>
      <c r="E730" s="152" t="s">
        <v>4552</v>
      </c>
      <c r="F730" s="154">
        <v>67.044563999999994</v>
      </c>
      <c r="G730" s="154">
        <v>70.489999999999995</v>
      </c>
      <c r="H730" s="154">
        <v>160.42062479380891</v>
      </c>
      <c r="I730" s="184"/>
      <c r="K730" s="186"/>
    </row>
    <row r="731" spans="3:11" s="104" customFormat="1" ht="13.5" x14ac:dyDescent="0.35">
      <c r="C731" s="183" t="s">
        <v>1093</v>
      </c>
      <c r="D731" s="151">
        <v>46168</v>
      </c>
      <c r="E731" s="152" t="s">
        <v>4552</v>
      </c>
      <c r="F731" s="154">
        <v>125.449102</v>
      </c>
      <c r="G731" s="154">
        <v>124.03</v>
      </c>
      <c r="H731" s="154">
        <v>242.8974</v>
      </c>
      <c r="I731" s="184"/>
      <c r="J731" s="185"/>
      <c r="K731" s="186"/>
    </row>
    <row r="732" spans="3:11" s="104" customFormat="1" ht="13.5" x14ac:dyDescent="0.35">
      <c r="C732" s="183" t="s">
        <v>1056</v>
      </c>
      <c r="D732" s="151">
        <v>46168</v>
      </c>
      <c r="E732" s="152" t="s">
        <v>4552</v>
      </c>
      <c r="F732" s="154">
        <v>145.843839</v>
      </c>
      <c r="G732" s="154">
        <v>143.12</v>
      </c>
      <c r="H732" s="154">
        <v>1497.3571696484119</v>
      </c>
      <c r="I732" s="184"/>
      <c r="J732" s="185"/>
      <c r="K732" s="186"/>
    </row>
    <row r="733" spans="3:11" s="104" customFormat="1" ht="13.5" x14ac:dyDescent="0.35">
      <c r="C733" s="183" t="s">
        <v>1056</v>
      </c>
      <c r="D733" s="151">
        <v>46203</v>
      </c>
      <c r="E733" s="152" t="s">
        <v>4552</v>
      </c>
      <c r="F733" s="154">
        <v>143.212051</v>
      </c>
      <c r="G733" s="154">
        <v>144.04</v>
      </c>
      <c r="H733" s="154">
        <v>51.017634664639736</v>
      </c>
      <c r="I733" s="184"/>
      <c r="J733" s="185"/>
      <c r="K733" s="186"/>
    </row>
    <row r="734" spans="3:11" s="104" customFormat="1" ht="13.5" x14ac:dyDescent="0.35">
      <c r="C734" s="183" t="s">
        <v>1056</v>
      </c>
      <c r="D734" s="151">
        <v>46231</v>
      </c>
      <c r="E734" s="152" t="s">
        <v>4552</v>
      </c>
      <c r="F734" s="154">
        <v>144.21</v>
      </c>
      <c r="G734" s="154">
        <v>144.21</v>
      </c>
      <c r="H734" s="154">
        <v>1.3096883869487279</v>
      </c>
      <c r="I734" s="184"/>
      <c r="K734" s="186"/>
    </row>
    <row r="735" spans="3:11" s="104" customFormat="1" ht="13.5" x14ac:dyDescent="0.35">
      <c r="C735" s="183" t="s">
        <v>255</v>
      </c>
      <c r="D735" s="151">
        <v>46168</v>
      </c>
      <c r="E735" s="152" t="s">
        <v>4552</v>
      </c>
      <c r="F735" s="154">
        <v>411.11987199999999</v>
      </c>
      <c r="G735" s="154">
        <v>412.2</v>
      </c>
      <c r="H735" s="154">
        <v>6685.9929278795234</v>
      </c>
      <c r="I735" s="184"/>
      <c r="J735" s="185"/>
      <c r="K735" s="186"/>
    </row>
    <row r="736" spans="3:11" s="104" customFormat="1" ht="13.5" x14ac:dyDescent="0.35">
      <c r="C736" s="183" t="s">
        <v>255</v>
      </c>
      <c r="D736" s="151">
        <v>46203</v>
      </c>
      <c r="E736" s="152" t="s">
        <v>4552</v>
      </c>
      <c r="F736" s="154">
        <v>424.79705000000001</v>
      </c>
      <c r="G736" s="154">
        <v>414.15</v>
      </c>
      <c r="H736" s="154">
        <v>48.50268912047715</v>
      </c>
      <c r="I736" s="184"/>
      <c r="J736" s="185"/>
      <c r="K736" s="186"/>
    </row>
    <row r="737" spans="3:11" s="104" customFormat="1" ht="13.5" x14ac:dyDescent="0.35">
      <c r="C737" s="183" t="s">
        <v>1531</v>
      </c>
      <c r="D737" s="151">
        <v>46168</v>
      </c>
      <c r="E737" s="152" t="s">
        <v>4552</v>
      </c>
      <c r="F737" s="154">
        <v>879.86218799999995</v>
      </c>
      <c r="G737" s="154">
        <v>921.35</v>
      </c>
      <c r="H737" s="154">
        <v>1129.1157806141648</v>
      </c>
      <c r="I737" s="184"/>
      <c r="J737" s="185"/>
      <c r="K737" s="186"/>
    </row>
    <row r="738" spans="3:11" s="104" customFormat="1" ht="13.5" x14ac:dyDescent="0.35">
      <c r="C738" s="183" t="s">
        <v>1531</v>
      </c>
      <c r="D738" s="151">
        <v>46203</v>
      </c>
      <c r="E738" s="152" t="s">
        <v>4552</v>
      </c>
      <c r="F738" s="154">
        <v>833.52066200000002</v>
      </c>
      <c r="G738" s="154">
        <v>925.95</v>
      </c>
      <c r="H738" s="154">
        <v>424.05486468583507</v>
      </c>
      <c r="I738" s="184"/>
      <c r="J738" s="185"/>
      <c r="K738" s="186"/>
    </row>
    <row r="739" spans="3:11" s="104" customFormat="1" ht="13.5" x14ac:dyDescent="0.35">
      <c r="C739" s="183" t="s">
        <v>963</v>
      </c>
      <c r="D739" s="151">
        <v>46168</v>
      </c>
      <c r="E739" s="152" t="s">
        <v>4552</v>
      </c>
      <c r="F739" s="154">
        <v>1008.104568</v>
      </c>
      <c r="G739" s="154">
        <v>978.2</v>
      </c>
      <c r="H739" s="154">
        <v>294.96093839999997</v>
      </c>
      <c r="I739" s="184"/>
      <c r="J739" s="185"/>
      <c r="K739" s="186"/>
    </row>
    <row r="740" spans="3:11" s="104" customFormat="1" ht="13.5" x14ac:dyDescent="0.35">
      <c r="C740" s="183" t="s">
        <v>56</v>
      </c>
      <c r="D740" s="151">
        <v>46168</v>
      </c>
      <c r="E740" s="152" t="s">
        <v>4552</v>
      </c>
      <c r="F740" s="154">
        <v>1171.6625550000001</v>
      </c>
      <c r="G740" s="154">
        <v>1187.4000000000001</v>
      </c>
      <c r="H740" s="154">
        <v>828.21705599999996</v>
      </c>
      <c r="I740" s="184"/>
      <c r="J740" s="185"/>
      <c r="K740" s="186"/>
    </row>
    <row r="741" spans="3:11" s="104" customFormat="1" ht="13.5" x14ac:dyDescent="0.35">
      <c r="C741" s="183" t="s">
        <v>2353</v>
      </c>
      <c r="D741" s="151">
        <v>46168</v>
      </c>
      <c r="E741" s="152" t="s">
        <v>4552</v>
      </c>
      <c r="F741" s="154">
        <v>100.07557199999999</v>
      </c>
      <c r="G741" s="154">
        <v>101.51</v>
      </c>
      <c r="H741" s="154">
        <v>3737.8500509486707</v>
      </c>
      <c r="I741" s="184"/>
      <c r="K741" s="186"/>
    </row>
    <row r="742" spans="3:11" s="104" customFormat="1" ht="13.5" x14ac:dyDescent="0.35">
      <c r="C742" s="183" t="s">
        <v>2353</v>
      </c>
      <c r="D742" s="151">
        <v>46203</v>
      </c>
      <c r="E742" s="152" t="s">
        <v>4552</v>
      </c>
      <c r="F742" s="154">
        <v>95.607142999999994</v>
      </c>
      <c r="G742" s="154">
        <v>102.2</v>
      </c>
      <c r="H742" s="154">
        <v>82.691812119453019</v>
      </c>
      <c r="I742" s="184"/>
      <c r="J742" s="185"/>
      <c r="K742" s="186"/>
    </row>
    <row r="743" spans="3:11" s="104" customFormat="1" ht="13.5" x14ac:dyDescent="0.35">
      <c r="C743" s="183" t="s">
        <v>2353</v>
      </c>
      <c r="D743" s="151">
        <v>46231</v>
      </c>
      <c r="E743" s="152" t="s">
        <v>4552</v>
      </c>
      <c r="F743" s="154">
        <v>103.760627</v>
      </c>
      <c r="G743" s="154">
        <v>102.75</v>
      </c>
      <c r="H743" s="154">
        <v>126.36709913187633</v>
      </c>
      <c r="I743" s="184"/>
      <c r="J743" s="185"/>
      <c r="K743" s="186"/>
    </row>
    <row r="744" spans="3:11" s="104" customFormat="1" ht="13.5" x14ac:dyDescent="0.35">
      <c r="C744" s="183" t="s">
        <v>584</v>
      </c>
      <c r="D744" s="151">
        <v>46168</v>
      </c>
      <c r="E744" s="152" t="s">
        <v>4552</v>
      </c>
      <c r="F744" s="154">
        <v>4411.1851479999996</v>
      </c>
      <c r="G744" s="154">
        <v>4321.3</v>
      </c>
      <c r="H744" s="154">
        <v>1436.6259944999999</v>
      </c>
      <c r="I744" s="184"/>
      <c r="K744" s="186"/>
    </row>
    <row r="745" spans="3:11" s="104" customFormat="1" ht="13.5" x14ac:dyDescent="0.35">
      <c r="C745" s="183" t="s">
        <v>618</v>
      </c>
      <c r="D745" s="151">
        <v>46168</v>
      </c>
      <c r="E745" s="152" t="s">
        <v>4552</v>
      </c>
      <c r="F745" s="154">
        <v>305.09724399999999</v>
      </c>
      <c r="G745" s="154">
        <v>315.75</v>
      </c>
      <c r="H745" s="154">
        <v>8868.8457590582639</v>
      </c>
      <c r="I745" s="184"/>
      <c r="J745" s="185"/>
      <c r="K745" s="186"/>
    </row>
    <row r="746" spans="3:11" s="104" customFormat="1" ht="13.5" x14ac:dyDescent="0.35">
      <c r="C746" s="183" t="s">
        <v>618</v>
      </c>
      <c r="D746" s="151">
        <v>46203</v>
      </c>
      <c r="E746" s="152" t="s">
        <v>4552</v>
      </c>
      <c r="F746" s="154">
        <v>308.36115599999999</v>
      </c>
      <c r="G746" s="154">
        <v>317.95</v>
      </c>
      <c r="H746" s="154">
        <v>516.51425192588079</v>
      </c>
      <c r="I746" s="184"/>
      <c r="J746" s="185"/>
      <c r="K746" s="186"/>
    </row>
    <row r="747" spans="3:11" s="104" customFormat="1" ht="13.5" x14ac:dyDescent="0.35">
      <c r="C747" s="183" t="s">
        <v>618</v>
      </c>
      <c r="D747" s="151">
        <v>46231</v>
      </c>
      <c r="E747" s="152" t="s">
        <v>4552</v>
      </c>
      <c r="F747" s="154">
        <v>320.88028400000002</v>
      </c>
      <c r="G747" s="154">
        <v>319.39999999999998</v>
      </c>
      <c r="H747" s="154">
        <v>59.656986915855036</v>
      </c>
      <c r="I747" s="184"/>
      <c r="J747" s="185"/>
      <c r="K747" s="186"/>
    </row>
    <row r="748" spans="3:11" s="104" customFormat="1" ht="13.5" x14ac:dyDescent="0.35">
      <c r="C748" s="183" t="s">
        <v>226</v>
      </c>
      <c r="D748" s="151">
        <v>46168</v>
      </c>
      <c r="E748" s="152" t="s">
        <v>4552</v>
      </c>
      <c r="F748" s="154">
        <v>1285.9921670000001</v>
      </c>
      <c r="G748" s="154">
        <v>1232.5999999999999</v>
      </c>
      <c r="H748" s="154">
        <v>1422.6972000000001</v>
      </c>
      <c r="I748" s="184"/>
      <c r="J748" s="185"/>
      <c r="K748" s="186"/>
    </row>
    <row r="749" spans="3:11" s="104" customFormat="1" ht="13.5" x14ac:dyDescent="0.35">
      <c r="C749" s="183" t="s">
        <v>1155</v>
      </c>
      <c r="D749" s="151">
        <v>46168</v>
      </c>
      <c r="E749" s="152" t="s">
        <v>4552</v>
      </c>
      <c r="F749" s="154">
        <v>244.718885</v>
      </c>
      <c r="G749" s="154">
        <v>247.12</v>
      </c>
      <c r="H749" s="154">
        <v>13763.651726765274</v>
      </c>
      <c r="I749" s="184"/>
      <c r="J749" s="185"/>
      <c r="K749" s="186"/>
    </row>
    <row r="750" spans="3:11" s="104" customFormat="1" ht="13.5" x14ac:dyDescent="0.35">
      <c r="C750" s="183" t="s">
        <v>1155</v>
      </c>
      <c r="D750" s="151">
        <v>46203</v>
      </c>
      <c r="E750" s="152" t="s">
        <v>4552</v>
      </c>
      <c r="F750" s="154">
        <v>247.07216099999999</v>
      </c>
      <c r="G750" s="154">
        <v>248.86</v>
      </c>
      <c r="H750" s="154">
        <v>1439.5985488206425</v>
      </c>
      <c r="I750" s="184"/>
      <c r="J750" s="185"/>
      <c r="K750" s="186"/>
    </row>
    <row r="751" spans="3:11" s="104" customFormat="1" ht="13.5" x14ac:dyDescent="0.35">
      <c r="C751" s="183" t="s">
        <v>1155</v>
      </c>
      <c r="D751" s="151">
        <v>46231</v>
      </c>
      <c r="E751" s="152" t="s">
        <v>4552</v>
      </c>
      <c r="F751" s="154">
        <v>248.60830000000001</v>
      </c>
      <c r="G751" s="154">
        <v>250.28</v>
      </c>
      <c r="H751" s="154">
        <v>12.571458114082604</v>
      </c>
      <c r="I751" s="184"/>
      <c r="J751" s="185"/>
      <c r="K751" s="186"/>
    </row>
    <row r="752" spans="3:11" s="104" customFormat="1" ht="13.5" x14ac:dyDescent="0.35">
      <c r="C752" s="183" t="s">
        <v>597</v>
      </c>
      <c r="D752" s="151">
        <v>46168</v>
      </c>
      <c r="E752" s="152" t="s">
        <v>4552</v>
      </c>
      <c r="F752" s="154">
        <v>556.90534400000001</v>
      </c>
      <c r="G752" s="154">
        <v>563.9</v>
      </c>
      <c r="H752" s="154">
        <v>2494.4662499999999</v>
      </c>
      <c r="I752" s="184"/>
      <c r="J752" s="185"/>
      <c r="K752" s="186"/>
    </row>
    <row r="753" spans="3:11" s="104" customFormat="1" ht="13.5" x14ac:dyDescent="0.35">
      <c r="C753" s="183" t="s">
        <v>1149</v>
      </c>
      <c r="D753" s="151">
        <v>46168</v>
      </c>
      <c r="E753" s="152" t="s">
        <v>4552</v>
      </c>
      <c r="F753" s="154">
        <v>1262.7115289999999</v>
      </c>
      <c r="G753" s="154">
        <v>1270.3</v>
      </c>
      <c r="H753" s="154">
        <v>13541.611233823289</v>
      </c>
      <c r="I753" s="184"/>
      <c r="J753" s="185"/>
      <c r="K753" s="186"/>
    </row>
    <row r="754" spans="3:11" s="104" customFormat="1" ht="13.5" x14ac:dyDescent="0.35">
      <c r="C754" s="183" t="s">
        <v>1149</v>
      </c>
      <c r="D754" s="151">
        <v>46203</v>
      </c>
      <c r="E754" s="152" t="s">
        <v>4552</v>
      </c>
      <c r="F754" s="154">
        <v>1241.3205800000001</v>
      </c>
      <c r="G754" s="154">
        <v>1279.0999999999999</v>
      </c>
      <c r="H754" s="154">
        <v>52.307830776712379</v>
      </c>
      <c r="I754" s="184"/>
      <c r="J754" s="185"/>
      <c r="K754" s="186"/>
    </row>
    <row r="755" spans="3:11" s="104" customFormat="1" ht="13.5" x14ac:dyDescent="0.35">
      <c r="C755" s="183" t="s">
        <v>2328</v>
      </c>
      <c r="D755" s="151">
        <v>46168</v>
      </c>
      <c r="E755" s="152" t="s">
        <v>4552</v>
      </c>
      <c r="F755" s="154">
        <v>412.92901599999999</v>
      </c>
      <c r="G755" s="154">
        <v>415.15</v>
      </c>
      <c r="H755" s="154">
        <v>3244.1592030763445</v>
      </c>
      <c r="I755" s="184"/>
      <c r="J755" s="185"/>
      <c r="K755" s="186"/>
    </row>
    <row r="756" spans="3:11" s="104" customFormat="1" ht="13.5" x14ac:dyDescent="0.35">
      <c r="C756" s="183" t="s">
        <v>2328</v>
      </c>
      <c r="D756" s="151">
        <v>46203</v>
      </c>
      <c r="E756" s="152" t="s">
        <v>4552</v>
      </c>
      <c r="F756" s="154">
        <v>426.598207</v>
      </c>
      <c r="G756" s="154">
        <v>417.4</v>
      </c>
      <c r="H756" s="154">
        <v>111.13699802365527</v>
      </c>
      <c r="I756" s="184"/>
      <c r="K756" s="186"/>
    </row>
    <row r="757" spans="3:11" s="104" customFormat="1" ht="13.5" x14ac:dyDescent="0.35">
      <c r="C757" s="183" t="s">
        <v>2378</v>
      </c>
      <c r="D757" s="151">
        <v>46168</v>
      </c>
      <c r="E757" s="152" t="s">
        <v>4552</v>
      </c>
      <c r="F757" s="154">
        <v>4920.4816330000003</v>
      </c>
      <c r="G757" s="154">
        <v>4885.8</v>
      </c>
      <c r="H757" s="154">
        <v>947.63418750000005</v>
      </c>
      <c r="I757" s="184"/>
      <c r="J757" s="185"/>
      <c r="K757" s="186"/>
    </row>
    <row r="758" spans="3:11" s="104" customFormat="1" ht="13.5" x14ac:dyDescent="0.35">
      <c r="C758" s="183" t="s">
        <v>67</v>
      </c>
      <c r="D758" s="151">
        <v>46168</v>
      </c>
      <c r="E758" s="152" t="s">
        <v>4552</v>
      </c>
      <c r="F758" s="154">
        <v>373.931712</v>
      </c>
      <c r="G758" s="154">
        <v>385.9</v>
      </c>
      <c r="H758" s="154">
        <v>10725.00826170823</v>
      </c>
      <c r="I758" s="184"/>
      <c r="J758" s="185"/>
      <c r="K758" s="186"/>
    </row>
    <row r="759" spans="3:11" s="104" customFormat="1" ht="13.5" x14ac:dyDescent="0.35">
      <c r="C759" s="183" t="s">
        <v>67</v>
      </c>
      <c r="D759" s="151">
        <v>46203</v>
      </c>
      <c r="E759" s="152" t="s">
        <v>4552</v>
      </c>
      <c r="F759" s="154">
        <v>377.788791</v>
      </c>
      <c r="G759" s="154">
        <v>387.75</v>
      </c>
      <c r="H759" s="154">
        <v>1612.3712606762579</v>
      </c>
      <c r="I759" s="184"/>
      <c r="K759" s="186"/>
    </row>
    <row r="760" spans="3:11" s="104" customFormat="1" ht="13.5" x14ac:dyDescent="0.35">
      <c r="C760" s="183" t="s">
        <v>67</v>
      </c>
      <c r="D760" s="151">
        <v>46231</v>
      </c>
      <c r="E760" s="152" t="s">
        <v>4552</v>
      </c>
      <c r="F760" s="154">
        <v>390.33249999999998</v>
      </c>
      <c r="G760" s="154">
        <v>388.95</v>
      </c>
      <c r="H760" s="154">
        <v>27.366517615512745</v>
      </c>
      <c r="I760" s="184"/>
      <c r="J760" s="185"/>
      <c r="K760" s="186"/>
    </row>
    <row r="761" spans="3:11" s="104" customFormat="1" ht="13.5" x14ac:dyDescent="0.35">
      <c r="C761" s="183" t="s">
        <v>2409</v>
      </c>
      <c r="D761" s="151">
        <v>46168</v>
      </c>
      <c r="E761" s="152" t="s">
        <v>4552</v>
      </c>
      <c r="F761" s="154">
        <v>715.41291699999999</v>
      </c>
      <c r="G761" s="154">
        <v>761.6</v>
      </c>
      <c r="H761" s="154">
        <v>183.76490000000001</v>
      </c>
      <c r="I761" s="184"/>
      <c r="J761" s="185"/>
      <c r="K761" s="186"/>
    </row>
    <row r="762" spans="3:11" s="104" customFormat="1" ht="13.5" x14ac:dyDescent="0.35">
      <c r="C762" s="183" t="s">
        <v>1474</v>
      </c>
      <c r="D762" s="151">
        <v>46168</v>
      </c>
      <c r="E762" s="152" t="s">
        <v>4552</v>
      </c>
      <c r="F762" s="154">
        <v>288.14</v>
      </c>
      <c r="G762" s="154">
        <v>280.81</v>
      </c>
      <c r="H762" s="154">
        <v>6.9700388000000002</v>
      </c>
      <c r="I762" s="184"/>
      <c r="K762" s="186"/>
    </row>
    <row r="763" spans="3:11" s="104" customFormat="1" ht="13.5" x14ac:dyDescent="0.35">
      <c r="C763" s="183" t="s">
        <v>52</v>
      </c>
      <c r="D763" s="151">
        <v>46168</v>
      </c>
      <c r="E763" s="152" t="s">
        <v>4552</v>
      </c>
      <c r="F763" s="154">
        <v>3746.644757</v>
      </c>
      <c r="G763" s="154">
        <v>4037.7</v>
      </c>
      <c r="H763" s="154">
        <v>8920.2171815892416</v>
      </c>
      <c r="I763" s="184"/>
      <c r="J763" s="185"/>
      <c r="K763" s="186"/>
    </row>
    <row r="764" spans="3:11" s="104" customFormat="1" ht="13.5" x14ac:dyDescent="0.35">
      <c r="C764" s="183" t="s">
        <v>52</v>
      </c>
      <c r="D764" s="151">
        <v>46203</v>
      </c>
      <c r="E764" s="152" t="s">
        <v>4552</v>
      </c>
      <c r="F764" s="154">
        <v>4052.8264349999999</v>
      </c>
      <c r="G764" s="154">
        <v>4033.5</v>
      </c>
      <c r="H764" s="154">
        <v>867.10994841075751</v>
      </c>
      <c r="I764" s="184"/>
      <c r="K764" s="186"/>
    </row>
    <row r="765" spans="3:11" s="104" customFormat="1" ht="13.5" x14ac:dyDescent="0.35">
      <c r="C765" s="183" t="s">
        <v>1012</v>
      </c>
      <c r="D765" s="151">
        <v>46168</v>
      </c>
      <c r="E765" s="152" t="s">
        <v>4552</v>
      </c>
      <c r="F765" s="154">
        <v>1118.395188</v>
      </c>
      <c r="G765" s="154">
        <v>1107.45</v>
      </c>
      <c r="H765" s="154">
        <v>4650.108980134075</v>
      </c>
      <c r="I765" s="184"/>
      <c r="J765" s="185"/>
      <c r="K765" s="186"/>
    </row>
    <row r="766" spans="3:11" s="104" customFormat="1" ht="13.5" x14ac:dyDescent="0.35">
      <c r="C766" s="183" t="s">
        <v>1012</v>
      </c>
      <c r="D766" s="151">
        <v>46203</v>
      </c>
      <c r="E766" s="152" t="s">
        <v>4552</v>
      </c>
      <c r="F766" s="154">
        <v>1132.25</v>
      </c>
      <c r="G766" s="154">
        <v>1115.75</v>
      </c>
      <c r="H766" s="154">
        <v>3.982116556523899</v>
      </c>
      <c r="I766" s="184"/>
      <c r="J766" s="185"/>
      <c r="K766" s="186"/>
    </row>
    <row r="767" spans="3:11" s="104" customFormat="1" ht="13.5" x14ac:dyDescent="0.35">
      <c r="C767" s="183" t="s">
        <v>1012</v>
      </c>
      <c r="D767" s="151">
        <v>46231</v>
      </c>
      <c r="E767" s="152" t="s">
        <v>4552</v>
      </c>
      <c r="F767" s="154">
        <v>1104.9000000000001</v>
      </c>
      <c r="G767" s="154">
        <v>1118.5999999999999</v>
      </c>
      <c r="H767" s="154">
        <v>1.9961441094006873</v>
      </c>
      <c r="I767" s="184"/>
      <c r="J767" s="185"/>
      <c r="K767" s="186"/>
    </row>
    <row r="768" spans="3:11" s="104" customFormat="1" ht="13.5" x14ac:dyDescent="0.35">
      <c r="C768" s="183" t="s">
        <v>679</v>
      </c>
      <c r="D768" s="151">
        <v>46168</v>
      </c>
      <c r="E768" s="152" t="s">
        <v>4552</v>
      </c>
      <c r="F768" s="154">
        <v>542.56400399999995</v>
      </c>
      <c r="G768" s="154">
        <v>558</v>
      </c>
      <c r="H768" s="154">
        <v>5799.2520316285772</v>
      </c>
      <c r="I768" s="184"/>
      <c r="J768" s="185"/>
      <c r="K768" s="186"/>
    </row>
    <row r="769" spans="3:11" s="104" customFormat="1" ht="13.5" x14ac:dyDescent="0.35">
      <c r="C769" s="183" t="s">
        <v>679</v>
      </c>
      <c r="D769" s="151">
        <v>46203</v>
      </c>
      <c r="E769" s="152" t="s">
        <v>4552</v>
      </c>
      <c r="F769" s="154">
        <v>552.83749999999998</v>
      </c>
      <c r="G769" s="154">
        <v>561.1</v>
      </c>
      <c r="H769" s="154">
        <v>7.5172028339941441</v>
      </c>
      <c r="I769" s="184"/>
      <c r="J769" s="185"/>
      <c r="K769" s="186"/>
    </row>
    <row r="770" spans="3:11" s="104" customFormat="1" ht="13.5" x14ac:dyDescent="0.35">
      <c r="C770" s="183" t="s">
        <v>679</v>
      </c>
      <c r="D770" s="151">
        <v>46231</v>
      </c>
      <c r="E770" s="152" t="s">
        <v>4552</v>
      </c>
      <c r="F770" s="154">
        <v>562.45000000000005</v>
      </c>
      <c r="G770" s="154">
        <v>565</v>
      </c>
      <c r="H770" s="154">
        <v>1.8923630374294653</v>
      </c>
      <c r="I770" s="184"/>
      <c r="K770" s="186"/>
    </row>
    <row r="771" spans="3:11" s="104" customFormat="1" ht="13.5" x14ac:dyDescent="0.35">
      <c r="C771" s="183" t="s">
        <v>1078</v>
      </c>
      <c r="D771" s="151">
        <v>46168</v>
      </c>
      <c r="E771" s="152" t="s">
        <v>4552</v>
      </c>
      <c r="F771" s="154">
        <v>867.35623299999997</v>
      </c>
      <c r="G771" s="154">
        <v>791.3</v>
      </c>
      <c r="H771" s="154">
        <v>24.628337999999999</v>
      </c>
      <c r="I771" s="184"/>
      <c r="J771" s="185"/>
      <c r="K771" s="186"/>
    </row>
    <row r="772" spans="3:11" s="104" customFormat="1" ht="13.5" x14ac:dyDescent="0.35">
      <c r="C772" s="183" t="s">
        <v>2302</v>
      </c>
      <c r="D772" s="151">
        <v>46168</v>
      </c>
      <c r="E772" s="152" t="s">
        <v>4552</v>
      </c>
      <c r="F772" s="154">
        <v>848.25431900000001</v>
      </c>
      <c r="G772" s="154">
        <v>902.4</v>
      </c>
      <c r="H772" s="154">
        <v>7255.2777808240453</v>
      </c>
      <c r="I772" s="184"/>
      <c r="J772" s="185"/>
      <c r="K772" s="186"/>
    </row>
    <row r="773" spans="3:11" s="104" customFormat="1" ht="13.5" x14ac:dyDescent="0.35">
      <c r="C773" s="183" t="s">
        <v>2302</v>
      </c>
      <c r="D773" s="151">
        <v>46203</v>
      </c>
      <c r="E773" s="152" t="s">
        <v>4552</v>
      </c>
      <c r="F773" s="154">
        <v>862.77244900000005</v>
      </c>
      <c r="G773" s="154">
        <v>907.6</v>
      </c>
      <c r="H773" s="154">
        <v>91.085641675953951</v>
      </c>
      <c r="I773" s="184"/>
      <c r="J773" s="185"/>
      <c r="K773" s="186"/>
    </row>
    <row r="774" spans="3:11" s="104" customFormat="1" ht="13.5" x14ac:dyDescent="0.35">
      <c r="C774" s="183" t="s">
        <v>284</v>
      </c>
      <c r="D774" s="151">
        <v>46168</v>
      </c>
      <c r="E774" s="152" t="s">
        <v>4552</v>
      </c>
      <c r="F774" s="154">
        <v>2319.4774269999998</v>
      </c>
      <c r="G774" s="154">
        <v>2310.8000000000002</v>
      </c>
      <c r="H774" s="154">
        <v>736.62177040000006</v>
      </c>
      <c r="I774" s="184"/>
      <c r="J774" s="185"/>
      <c r="K774" s="186"/>
    </row>
    <row r="775" spans="3:11" s="104" customFormat="1" ht="13.5" x14ac:dyDescent="0.35">
      <c r="C775" s="183" t="s">
        <v>447</v>
      </c>
      <c r="D775" s="151">
        <v>46168</v>
      </c>
      <c r="E775" s="152" t="s">
        <v>4552</v>
      </c>
      <c r="F775" s="154">
        <v>3085.0233480000002</v>
      </c>
      <c r="G775" s="154">
        <v>3115</v>
      </c>
      <c r="H775" s="154">
        <v>5793.3888592583926</v>
      </c>
      <c r="I775" s="184"/>
      <c r="J775" s="185"/>
      <c r="K775" s="186"/>
    </row>
    <row r="776" spans="3:11" s="104" customFormat="1" ht="13.5" x14ac:dyDescent="0.35">
      <c r="C776" s="183" t="s">
        <v>447</v>
      </c>
      <c r="D776" s="151">
        <v>46203</v>
      </c>
      <c r="E776" s="152" t="s">
        <v>4552</v>
      </c>
      <c r="F776" s="154">
        <v>3077.9025580000002</v>
      </c>
      <c r="G776" s="154">
        <v>3135.4</v>
      </c>
      <c r="H776" s="154">
        <v>46.670286741607725</v>
      </c>
      <c r="I776" s="184"/>
      <c r="J776" s="185"/>
      <c r="K776" s="186"/>
    </row>
    <row r="777" spans="3:11" s="104" customFormat="1" ht="13.5" x14ac:dyDescent="0.35">
      <c r="C777" s="183" t="s">
        <v>2319</v>
      </c>
      <c r="D777" s="151">
        <v>46168</v>
      </c>
      <c r="E777" s="152" t="s">
        <v>4552</v>
      </c>
      <c r="F777" s="154">
        <v>287.435338</v>
      </c>
      <c r="G777" s="154">
        <v>295.8</v>
      </c>
      <c r="H777" s="154">
        <v>5939.0050499999998</v>
      </c>
      <c r="I777" s="184"/>
      <c r="J777" s="185"/>
      <c r="K777" s="186"/>
    </row>
    <row r="778" spans="3:11" s="104" customFormat="1" ht="13.5" x14ac:dyDescent="0.35">
      <c r="C778" s="183" t="s">
        <v>165</v>
      </c>
      <c r="D778" s="151">
        <v>46168</v>
      </c>
      <c r="E778" s="152" t="s">
        <v>4552</v>
      </c>
      <c r="F778" s="154">
        <v>2278.0294469999999</v>
      </c>
      <c r="G778" s="154">
        <v>2252.1</v>
      </c>
      <c r="H778" s="154">
        <v>365.11941380000002</v>
      </c>
      <c r="I778" s="184"/>
      <c r="K778" s="186"/>
    </row>
    <row r="779" spans="3:11" s="104" customFormat="1" ht="13.5" x14ac:dyDescent="0.35">
      <c r="C779" s="183" t="s">
        <v>2331</v>
      </c>
      <c r="D779" s="151">
        <v>46168</v>
      </c>
      <c r="E779" s="152" t="s">
        <v>4552</v>
      </c>
      <c r="F779" s="154">
        <v>784.08815000000004</v>
      </c>
      <c r="G779" s="154">
        <v>777.75</v>
      </c>
      <c r="H779" s="154">
        <v>2217.5021879999999</v>
      </c>
      <c r="I779" s="184"/>
      <c r="J779" s="185"/>
      <c r="K779" s="186"/>
    </row>
    <row r="780" spans="3:11" s="104" customFormat="1" ht="13.5" x14ac:dyDescent="0.35">
      <c r="C780" s="183" t="s">
        <v>63</v>
      </c>
      <c r="D780" s="151">
        <v>46168</v>
      </c>
      <c r="E780" s="152" t="s">
        <v>4552</v>
      </c>
      <c r="F780" s="154">
        <v>12942.866569</v>
      </c>
      <c r="G780" s="154">
        <v>13386</v>
      </c>
      <c r="H780" s="154">
        <v>2705.5700625487852</v>
      </c>
      <c r="I780" s="184"/>
      <c r="J780" s="185"/>
      <c r="K780" s="186"/>
    </row>
    <row r="781" spans="3:11" s="104" customFormat="1" ht="13.5" x14ac:dyDescent="0.35">
      <c r="C781" s="183" t="s">
        <v>63</v>
      </c>
      <c r="D781" s="151">
        <v>46203</v>
      </c>
      <c r="E781" s="152" t="s">
        <v>4552</v>
      </c>
      <c r="F781" s="154">
        <v>13537.918661</v>
      </c>
      <c r="G781" s="154">
        <v>13464</v>
      </c>
      <c r="H781" s="154">
        <v>495.00356245121458</v>
      </c>
      <c r="I781" s="184"/>
      <c r="J781" s="185"/>
      <c r="K781" s="186"/>
    </row>
    <row r="782" spans="3:11" s="104" customFormat="1" ht="13.5" x14ac:dyDescent="0.35">
      <c r="C782" s="183" t="s">
        <v>1867</v>
      </c>
      <c r="D782" s="151">
        <v>46168</v>
      </c>
      <c r="E782" s="152" t="s">
        <v>4552</v>
      </c>
      <c r="F782" s="154">
        <v>1600.9240709999999</v>
      </c>
      <c r="G782" s="154">
        <v>1595.1</v>
      </c>
      <c r="H782" s="154">
        <v>3271.0042800000001</v>
      </c>
      <c r="I782" s="184"/>
      <c r="J782" s="185"/>
      <c r="K782" s="186"/>
    </row>
    <row r="783" spans="3:11" s="104" customFormat="1" ht="13.5" x14ac:dyDescent="0.35">
      <c r="C783" s="183" t="s">
        <v>612</v>
      </c>
      <c r="D783" s="151">
        <v>46168</v>
      </c>
      <c r="E783" s="152" t="s">
        <v>4552</v>
      </c>
      <c r="F783" s="154">
        <v>1012.1116019999999</v>
      </c>
      <c r="G783" s="154">
        <v>998.95</v>
      </c>
      <c r="H783" s="154">
        <v>228.24851430805973</v>
      </c>
      <c r="I783" s="184"/>
      <c r="J783" s="185"/>
      <c r="K783" s="186"/>
    </row>
    <row r="784" spans="3:11" s="104" customFormat="1" ht="13.5" x14ac:dyDescent="0.35">
      <c r="C784" s="183" t="s">
        <v>612</v>
      </c>
      <c r="D784" s="151">
        <v>46203</v>
      </c>
      <c r="E784" s="152" t="s">
        <v>4552</v>
      </c>
      <c r="F784" s="154">
        <v>1024.3884539999999</v>
      </c>
      <c r="G784" s="154">
        <v>1005.4</v>
      </c>
      <c r="H784" s="154">
        <v>308.01326069194022</v>
      </c>
      <c r="I784" s="184"/>
      <c r="J784" s="185"/>
      <c r="K784" s="186"/>
    </row>
    <row r="785" spans="3:11" s="104" customFormat="1" ht="13.5" x14ac:dyDescent="0.35">
      <c r="C785" s="183" t="s">
        <v>2404</v>
      </c>
      <c r="D785" s="151">
        <v>46168</v>
      </c>
      <c r="E785" s="152" t="s">
        <v>4552</v>
      </c>
      <c r="F785" s="154">
        <v>2626.6751380000001</v>
      </c>
      <c r="G785" s="154">
        <v>2742.2</v>
      </c>
      <c r="H785" s="154">
        <v>339.15764200000001</v>
      </c>
      <c r="I785" s="184"/>
      <c r="J785" s="185"/>
      <c r="K785" s="186"/>
    </row>
    <row r="786" spans="3:11" s="104" customFormat="1" ht="13.5" x14ac:dyDescent="0.35">
      <c r="C786" s="183" t="s">
        <v>2384</v>
      </c>
      <c r="D786" s="151">
        <v>46168</v>
      </c>
      <c r="E786" s="152" t="s">
        <v>4552</v>
      </c>
      <c r="F786" s="154">
        <v>2258.6613069999999</v>
      </c>
      <c r="G786" s="154">
        <v>2288.8000000000002</v>
      </c>
      <c r="H786" s="154">
        <v>708.62833250000006</v>
      </c>
      <c r="I786" s="184"/>
      <c r="J786" s="185"/>
      <c r="K786" s="186"/>
    </row>
    <row r="787" spans="3:11" s="104" customFormat="1" ht="13.5" x14ac:dyDescent="0.35">
      <c r="C787" s="183" t="s">
        <v>2091</v>
      </c>
      <c r="D787" s="151">
        <v>46168</v>
      </c>
      <c r="E787" s="152" t="s">
        <v>4552</v>
      </c>
      <c r="F787" s="154">
        <v>2746.5409450000002</v>
      </c>
      <c r="G787" s="154">
        <v>2981</v>
      </c>
      <c r="H787" s="154">
        <v>3009.6128940655526</v>
      </c>
      <c r="I787" s="184"/>
      <c r="J787" s="185"/>
      <c r="K787" s="186"/>
    </row>
    <row r="788" spans="3:11" s="104" customFormat="1" ht="13.5" x14ac:dyDescent="0.35">
      <c r="C788" s="183" t="s">
        <v>2091</v>
      </c>
      <c r="D788" s="151">
        <v>46203</v>
      </c>
      <c r="E788" s="152" t="s">
        <v>4552</v>
      </c>
      <c r="F788" s="154">
        <v>2840.9189649999998</v>
      </c>
      <c r="G788" s="154">
        <v>2994</v>
      </c>
      <c r="H788" s="154">
        <v>1753.7581785179859</v>
      </c>
      <c r="I788" s="184"/>
      <c r="J788" s="185"/>
      <c r="K788" s="186"/>
    </row>
    <row r="789" spans="3:11" s="104" customFormat="1" ht="13.5" x14ac:dyDescent="0.35">
      <c r="C789" s="183" t="s">
        <v>2091</v>
      </c>
      <c r="D789" s="151">
        <v>46231</v>
      </c>
      <c r="E789" s="152" t="s">
        <v>4552</v>
      </c>
      <c r="F789" s="154">
        <v>2991.4</v>
      </c>
      <c r="G789" s="154">
        <v>3007.7</v>
      </c>
      <c r="H789" s="154">
        <v>5.1564382164607725</v>
      </c>
      <c r="I789" s="184"/>
      <c r="J789" s="185"/>
      <c r="K789" s="186"/>
    </row>
    <row r="790" spans="3:11" s="104" customFormat="1" ht="13.5" x14ac:dyDescent="0.35">
      <c r="C790" s="183" t="s">
        <v>450</v>
      </c>
      <c r="D790" s="151">
        <v>46168</v>
      </c>
      <c r="E790" s="152" t="s">
        <v>4552</v>
      </c>
      <c r="F790" s="154">
        <v>3516.8040999999998</v>
      </c>
      <c r="G790" s="154">
        <v>3444.4</v>
      </c>
      <c r="H790" s="154">
        <v>630.40364750000003</v>
      </c>
      <c r="I790" s="184"/>
      <c r="J790" s="185"/>
      <c r="K790" s="186"/>
    </row>
    <row r="791" spans="3:11" s="104" customFormat="1" ht="13.5" x14ac:dyDescent="0.35">
      <c r="C791" s="183" t="s">
        <v>2307</v>
      </c>
      <c r="D791" s="151">
        <v>46168</v>
      </c>
      <c r="E791" s="152" t="s">
        <v>4552</v>
      </c>
      <c r="F791" s="154">
        <v>439.62343199999998</v>
      </c>
      <c r="G791" s="154">
        <v>398.45</v>
      </c>
      <c r="H791" s="154">
        <v>5654.5169999999998</v>
      </c>
      <c r="I791" s="184"/>
      <c r="J791" s="185"/>
      <c r="K791" s="186"/>
    </row>
    <row r="792" spans="3:11" s="104" customFormat="1" ht="13.5" x14ac:dyDescent="0.35">
      <c r="C792" s="183" t="s">
        <v>2363</v>
      </c>
      <c r="D792" s="151">
        <v>46168</v>
      </c>
      <c r="E792" s="152" t="s">
        <v>4552</v>
      </c>
      <c r="F792" s="154">
        <v>93.561384000000004</v>
      </c>
      <c r="G792" s="154">
        <v>92.22</v>
      </c>
      <c r="H792" s="154">
        <v>2270.1050006116961</v>
      </c>
      <c r="I792" s="184"/>
      <c r="J792" s="185"/>
      <c r="K792" s="186"/>
    </row>
    <row r="793" spans="3:11" s="104" customFormat="1" ht="13.5" x14ac:dyDescent="0.35">
      <c r="C793" s="183" t="s">
        <v>2363</v>
      </c>
      <c r="D793" s="151">
        <v>46203</v>
      </c>
      <c r="E793" s="152" t="s">
        <v>4552</v>
      </c>
      <c r="F793" s="154">
        <v>93.750710999999995</v>
      </c>
      <c r="G793" s="154">
        <v>92.76</v>
      </c>
      <c r="H793" s="154">
        <v>67.82369533575789</v>
      </c>
      <c r="I793" s="184"/>
      <c r="J793" s="185"/>
      <c r="K793" s="186"/>
    </row>
    <row r="794" spans="3:11" s="104" customFormat="1" ht="13.5" x14ac:dyDescent="0.35">
      <c r="C794" s="183" t="s">
        <v>2363</v>
      </c>
      <c r="D794" s="151">
        <v>46231</v>
      </c>
      <c r="E794" s="152" t="s">
        <v>4552</v>
      </c>
      <c r="F794" s="154">
        <v>92.775000000000006</v>
      </c>
      <c r="G794" s="154">
        <v>93.07</v>
      </c>
      <c r="H794" s="154">
        <v>5.040767352545787</v>
      </c>
      <c r="I794" s="184"/>
      <c r="J794" s="185"/>
      <c r="K794" s="186"/>
    </row>
    <row r="795" spans="3:11" s="104" customFormat="1" ht="13.5" x14ac:dyDescent="0.35">
      <c r="C795" s="183" t="s">
        <v>927</v>
      </c>
      <c r="D795" s="151">
        <v>46168</v>
      </c>
      <c r="E795" s="152" t="s">
        <v>4552</v>
      </c>
      <c r="F795" s="154">
        <v>1382.619989</v>
      </c>
      <c r="G795" s="154">
        <v>1462.1</v>
      </c>
      <c r="H795" s="154">
        <v>892.05404246543389</v>
      </c>
      <c r="I795" s="184"/>
      <c r="J795" s="185"/>
      <c r="K795" s="186"/>
    </row>
    <row r="796" spans="3:11" s="104" customFormat="1" ht="13.5" x14ac:dyDescent="0.35">
      <c r="C796" s="183" t="s">
        <v>927</v>
      </c>
      <c r="D796" s="151">
        <v>46203</v>
      </c>
      <c r="E796" s="152" t="s">
        <v>4552</v>
      </c>
      <c r="F796" s="154">
        <v>1291.172505</v>
      </c>
      <c r="G796" s="154">
        <v>1471.2</v>
      </c>
      <c r="H796" s="154">
        <v>52.262365034566095</v>
      </c>
      <c r="I796" s="184"/>
      <c r="J796" s="185"/>
      <c r="K796" s="186"/>
    </row>
    <row r="797" spans="3:11" s="104" customFormat="1" ht="13.5" x14ac:dyDescent="0.35">
      <c r="C797" s="183" t="s">
        <v>2134</v>
      </c>
      <c r="D797" s="151">
        <v>46168</v>
      </c>
      <c r="E797" s="152" t="s">
        <v>4552</v>
      </c>
      <c r="F797" s="154">
        <v>77.486186000000004</v>
      </c>
      <c r="G797" s="154">
        <v>82.43</v>
      </c>
      <c r="H797" s="154">
        <v>6.1879276792172959</v>
      </c>
      <c r="I797" s="184"/>
      <c r="J797" s="185"/>
      <c r="K797" s="186"/>
    </row>
    <row r="798" spans="3:11" s="104" customFormat="1" ht="13.5" x14ac:dyDescent="0.35">
      <c r="C798" s="183" t="s">
        <v>2134</v>
      </c>
      <c r="D798" s="151">
        <v>46203</v>
      </c>
      <c r="E798" s="152" t="s">
        <v>4552</v>
      </c>
      <c r="F798" s="154">
        <v>78.162132</v>
      </c>
      <c r="G798" s="154">
        <v>82.21</v>
      </c>
      <c r="H798" s="154">
        <v>28.799925120782703</v>
      </c>
      <c r="I798" s="184"/>
      <c r="J798" s="185"/>
      <c r="K798" s="186"/>
    </row>
    <row r="799" spans="3:11" s="104" customFormat="1" ht="13.5" x14ac:dyDescent="0.35">
      <c r="C799" s="183" t="s">
        <v>1074</v>
      </c>
      <c r="D799" s="151">
        <v>46168</v>
      </c>
      <c r="E799" s="152" t="s">
        <v>4552</v>
      </c>
      <c r="F799" s="154">
        <v>88.751216999999997</v>
      </c>
      <c r="G799" s="154">
        <v>90.89</v>
      </c>
      <c r="H799" s="154">
        <v>11485.224526667642</v>
      </c>
      <c r="I799" s="184"/>
      <c r="J799" s="185"/>
      <c r="K799" s="186"/>
    </row>
    <row r="800" spans="3:11" s="104" customFormat="1" ht="13.5" x14ac:dyDescent="0.35">
      <c r="C800" s="183" t="s">
        <v>1074</v>
      </c>
      <c r="D800" s="151">
        <v>46203</v>
      </c>
      <c r="E800" s="152" t="s">
        <v>4552</v>
      </c>
      <c r="F800" s="154">
        <v>88.970395999999994</v>
      </c>
      <c r="G800" s="154">
        <v>91.39</v>
      </c>
      <c r="H800" s="154">
        <v>212.66967712629136</v>
      </c>
      <c r="I800" s="184"/>
      <c r="J800" s="185"/>
      <c r="K800" s="186"/>
    </row>
    <row r="801" spans="3:11" s="104" customFormat="1" ht="13.5" x14ac:dyDescent="0.35">
      <c r="C801" s="183" t="s">
        <v>1074</v>
      </c>
      <c r="D801" s="151">
        <v>46231</v>
      </c>
      <c r="E801" s="152" t="s">
        <v>4552</v>
      </c>
      <c r="F801" s="154">
        <v>91.92</v>
      </c>
      <c r="G801" s="154">
        <v>91.78</v>
      </c>
      <c r="H801" s="154">
        <v>4.4495256060680921</v>
      </c>
      <c r="I801" s="184"/>
      <c r="J801" s="185"/>
      <c r="K801" s="186"/>
    </row>
    <row r="802" spans="3:11" s="104" customFormat="1" ht="13.5" x14ac:dyDescent="0.35">
      <c r="C802" s="183" t="s">
        <v>609</v>
      </c>
      <c r="D802" s="151">
        <v>46168</v>
      </c>
      <c r="E802" s="152" t="s">
        <v>4552</v>
      </c>
      <c r="F802" s="154">
        <v>392.61825099999999</v>
      </c>
      <c r="G802" s="154">
        <v>400.5</v>
      </c>
      <c r="H802" s="154">
        <v>3251.3313663890935</v>
      </c>
      <c r="I802" s="184"/>
      <c r="J802" s="185"/>
      <c r="K802" s="186"/>
    </row>
    <row r="803" spans="3:11" s="104" customFormat="1" ht="13.5" x14ac:dyDescent="0.35">
      <c r="C803" s="183" t="s">
        <v>609</v>
      </c>
      <c r="D803" s="151">
        <v>46203</v>
      </c>
      <c r="E803" s="152" t="s">
        <v>4552</v>
      </c>
      <c r="F803" s="154">
        <v>387.35494299999999</v>
      </c>
      <c r="G803" s="154">
        <v>403.3</v>
      </c>
      <c r="H803" s="154">
        <v>1967.229282680488</v>
      </c>
      <c r="I803" s="184"/>
      <c r="J803" s="185"/>
      <c r="K803" s="186"/>
    </row>
    <row r="804" spans="3:11" s="104" customFormat="1" ht="13.5" x14ac:dyDescent="0.35">
      <c r="C804" s="183" t="s">
        <v>609</v>
      </c>
      <c r="D804" s="151">
        <v>46231</v>
      </c>
      <c r="E804" s="152" t="s">
        <v>4552</v>
      </c>
      <c r="F804" s="154">
        <v>401.45</v>
      </c>
      <c r="G804" s="154">
        <v>405.65</v>
      </c>
      <c r="H804" s="154">
        <v>8.6405772304182626</v>
      </c>
      <c r="I804" s="184"/>
      <c r="K804" s="186"/>
    </row>
    <row r="805" spans="3:11" s="104" customFormat="1" ht="13.5" x14ac:dyDescent="0.35">
      <c r="C805" s="183" t="s">
        <v>2418</v>
      </c>
      <c r="D805" s="151">
        <v>46168</v>
      </c>
      <c r="E805" s="152" t="s">
        <v>4552</v>
      </c>
      <c r="F805" s="154">
        <v>1375.9323999999999</v>
      </c>
      <c r="G805" s="154">
        <v>1323.5</v>
      </c>
      <c r="H805" s="154">
        <v>33.149774999999998</v>
      </c>
      <c r="I805" s="184"/>
      <c r="J805" s="185"/>
      <c r="K805" s="186"/>
    </row>
    <row r="806" spans="3:11" s="104" customFormat="1" ht="13.5" x14ac:dyDescent="0.35">
      <c r="C806" s="183" t="s">
        <v>410</v>
      </c>
      <c r="D806" s="151">
        <v>46168</v>
      </c>
      <c r="E806" s="152" t="s">
        <v>4552</v>
      </c>
      <c r="F806" s="154">
        <v>288.52503899999999</v>
      </c>
      <c r="G806" s="154">
        <v>301.05</v>
      </c>
      <c r="H806" s="154">
        <v>1814.9532422614504</v>
      </c>
      <c r="I806" s="184"/>
      <c r="J806" s="185"/>
      <c r="K806" s="186"/>
    </row>
    <row r="807" spans="3:11" s="104" customFormat="1" ht="13.5" x14ac:dyDescent="0.35">
      <c r="C807" s="183" t="s">
        <v>410</v>
      </c>
      <c r="D807" s="151">
        <v>46203</v>
      </c>
      <c r="E807" s="152" t="s">
        <v>4552</v>
      </c>
      <c r="F807" s="154">
        <v>291.02781700000003</v>
      </c>
      <c r="G807" s="154">
        <v>302.85000000000002</v>
      </c>
      <c r="H807" s="154">
        <v>149.93365403854972</v>
      </c>
      <c r="I807" s="184"/>
      <c r="J807" s="185"/>
      <c r="K807" s="186"/>
    </row>
    <row r="808" spans="3:11" s="104" customFormat="1" ht="13.5" x14ac:dyDescent="0.35">
      <c r="C808" s="183" t="s">
        <v>2122</v>
      </c>
      <c r="D808" s="151">
        <v>46168</v>
      </c>
      <c r="E808" s="152" t="s">
        <v>4552</v>
      </c>
      <c r="F808" s="154">
        <v>497.099582</v>
      </c>
      <c r="G808" s="154">
        <v>491.4</v>
      </c>
      <c r="H808" s="154">
        <v>200.93540250000001</v>
      </c>
      <c r="I808" s="184"/>
      <c r="J808" s="185"/>
      <c r="K808" s="186"/>
    </row>
    <row r="809" spans="3:11" s="104" customFormat="1" ht="13.5" x14ac:dyDescent="0.35">
      <c r="C809" s="183" t="s">
        <v>2340</v>
      </c>
      <c r="D809" s="151">
        <v>46168</v>
      </c>
      <c r="E809" s="152" t="s">
        <v>4552</v>
      </c>
      <c r="F809" s="154">
        <v>1131.038466</v>
      </c>
      <c r="G809" s="154">
        <v>1101.5</v>
      </c>
      <c r="H809" s="154">
        <v>2782.1509596383771</v>
      </c>
      <c r="I809" s="184"/>
      <c r="J809" s="185"/>
      <c r="K809" s="186"/>
    </row>
    <row r="810" spans="3:11" s="104" customFormat="1" ht="13.5" x14ac:dyDescent="0.35">
      <c r="C810" s="183" t="s">
        <v>2340</v>
      </c>
      <c r="D810" s="151">
        <v>46203</v>
      </c>
      <c r="E810" s="152" t="s">
        <v>4552</v>
      </c>
      <c r="F810" s="154">
        <v>1184.029988</v>
      </c>
      <c r="G810" s="154">
        <v>1108.55</v>
      </c>
      <c r="H810" s="154">
        <v>53.556957461622424</v>
      </c>
      <c r="I810" s="184"/>
      <c r="J810" s="185"/>
      <c r="K810" s="186"/>
    </row>
    <row r="811" spans="3:11" s="104" customFormat="1" ht="13.5" x14ac:dyDescent="0.35">
      <c r="C811" s="183" t="s">
        <v>2334</v>
      </c>
      <c r="D811" s="151">
        <v>46168</v>
      </c>
      <c r="E811" s="152" t="s">
        <v>4552</v>
      </c>
      <c r="F811" s="154">
        <v>468.52933999999999</v>
      </c>
      <c r="G811" s="154">
        <v>460.3</v>
      </c>
      <c r="H811" s="154">
        <v>3623.8167074972425</v>
      </c>
      <c r="I811" s="184"/>
      <c r="J811" s="185"/>
      <c r="K811" s="186"/>
    </row>
    <row r="812" spans="3:11" s="104" customFormat="1" ht="13.5" x14ac:dyDescent="0.35">
      <c r="C812" s="183" t="s">
        <v>2334</v>
      </c>
      <c r="D812" s="151">
        <v>46203</v>
      </c>
      <c r="E812" s="152" t="s">
        <v>4552</v>
      </c>
      <c r="F812" s="154">
        <v>470.06323800000001</v>
      </c>
      <c r="G812" s="154">
        <v>463</v>
      </c>
      <c r="H812" s="154">
        <v>46.643765331998708</v>
      </c>
      <c r="I812" s="184"/>
      <c r="J812" s="185"/>
      <c r="K812" s="186"/>
    </row>
    <row r="813" spans="3:11" s="104" customFormat="1" ht="13.5" x14ac:dyDescent="0.35">
      <c r="C813" s="183" t="s">
        <v>2334</v>
      </c>
      <c r="D813" s="151">
        <v>46231</v>
      </c>
      <c r="E813" s="152" t="s">
        <v>4552</v>
      </c>
      <c r="F813" s="154">
        <v>462.1</v>
      </c>
      <c r="G813" s="154">
        <v>466.6</v>
      </c>
      <c r="H813" s="154">
        <v>1.6513699707579084</v>
      </c>
      <c r="I813" s="184"/>
      <c r="J813" s="185"/>
      <c r="K813" s="186"/>
    </row>
    <row r="814" spans="3:11" s="104" customFormat="1" ht="13.5" x14ac:dyDescent="0.35">
      <c r="C814" s="183" t="s">
        <v>959</v>
      </c>
      <c r="D814" s="151">
        <v>46168</v>
      </c>
      <c r="E814" s="152" t="s">
        <v>4552</v>
      </c>
      <c r="F814" s="154">
        <v>1653.0316069999999</v>
      </c>
      <c r="G814" s="154">
        <v>1671</v>
      </c>
      <c r="H814" s="154">
        <v>2240.0284200000001</v>
      </c>
      <c r="I814" s="184"/>
      <c r="J814" s="185"/>
      <c r="K814" s="186"/>
    </row>
    <row r="815" spans="3:11" s="104" customFormat="1" ht="13.5" x14ac:dyDescent="0.35">
      <c r="C815" s="183" t="s">
        <v>377</v>
      </c>
      <c r="D815" s="151">
        <v>46168</v>
      </c>
      <c r="E815" s="152" t="s">
        <v>4552</v>
      </c>
      <c r="F815" s="154">
        <v>4830.8452809999999</v>
      </c>
      <c r="G815" s="154">
        <v>4822.2</v>
      </c>
      <c r="H815" s="154">
        <v>278.96200049999999</v>
      </c>
      <c r="I815" s="184"/>
      <c r="J815" s="185"/>
      <c r="K815" s="186"/>
    </row>
    <row r="816" spans="3:11" s="104" customFormat="1" ht="13.5" x14ac:dyDescent="0.35">
      <c r="C816" s="183" t="s">
        <v>432</v>
      </c>
      <c r="D816" s="151">
        <v>46168</v>
      </c>
      <c r="E816" s="152" t="s">
        <v>4552</v>
      </c>
      <c r="F816" s="154">
        <v>262.97950500000002</v>
      </c>
      <c r="G816" s="154">
        <v>278.52999999999997</v>
      </c>
      <c r="H816" s="154">
        <v>90.406845000000004</v>
      </c>
      <c r="I816" s="184"/>
      <c r="K816" s="186"/>
    </row>
    <row r="817" spans="3:11" s="104" customFormat="1" ht="13.5" x14ac:dyDescent="0.35">
      <c r="C817" s="183" t="s">
        <v>2097</v>
      </c>
      <c r="D817" s="151">
        <v>46168</v>
      </c>
      <c r="E817" s="152" t="s">
        <v>4552</v>
      </c>
      <c r="F817" s="154">
        <v>3087.6334999999999</v>
      </c>
      <c r="G817" s="154">
        <v>3074.1</v>
      </c>
      <c r="H817" s="154">
        <v>206.04578749999999</v>
      </c>
      <c r="I817" s="184"/>
      <c r="J817" s="185"/>
      <c r="K817" s="186"/>
    </row>
    <row r="818" spans="3:11" s="104" customFormat="1" ht="13.5" x14ac:dyDescent="0.35">
      <c r="C818" s="183" t="s">
        <v>109</v>
      </c>
      <c r="D818" s="151">
        <v>46168</v>
      </c>
      <c r="E818" s="152" t="s">
        <v>4552</v>
      </c>
      <c r="F818" s="154">
        <v>1365.9450770000001</v>
      </c>
      <c r="G818" s="154">
        <v>1385.3</v>
      </c>
      <c r="H818" s="154">
        <v>101.019695</v>
      </c>
      <c r="I818" s="184"/>
      <c r="J818" s="185"/>
      <c r="K818" s="186"/>
    </row>
    <row r="819" spans="3:11" s="104" customFormat="1" ht="13.5" x14ac:dyDescent="0.35">
      <c r="C819" s="183" t="s">
        <v>1372</v>
      </c>
      <c r="D819" s="151">
        <v>46168</v>
      </c>
      <c r="E819" s="152" t="s">
        <v>4552</v>
      </c>
      <c r="F819" s="154">
        <v>993.31270199999994</v>
      </c>
      <c r="G819" s="154">
        <v>1051.05</v>
      </c>
      <c r="H819" s="154">
        <v>2310.6414044999997</v>
      </c>
      <c r="I819" s="184"/>
      <c r="J819" s="185"/>
      <c r="K819" s="186"/>
    </row>
    <row r="820" spans="3:11" s="104" customFormat="1" ht="13.5" x14ac:dyDescent="0.35">
      <c r="C820" s="183" t="s">
        <v>735</v>
      </c>
      <c r="D820" s="151">
        <v>46168</v>
      </c>
      <c r="E820" s="152" t="s">
        <v>4552</v>
      </c>
      <c r="F820" s="154">
        <v>458.95409799999999</v>
      </c>
      <c r="G820" s="154">
        <v>451.25</v>
      </c>
      <c r="H820" s="154">
        <v>10468.603189661548</v>
      </c>
      <c r="I820" s="184"/>
      <c r="J820" s="185"/>
      <c r="K820" s="186"/>
    </row>
    <row r="821" spans="3:11" s="104" customFormat="1" ht="13.5" x14ac:dyDescent="0.35">
      <c r="C821" s="183" t="s">
        <v>735</v>
      </c>
      <c r="D821" s="151">
        <v>46203</v>
      </c>
      <c r="E821" s="152" t="s">
        <v>4552</v>
      </c>
      <c r="F821" s="154">
        <v>479.88525199999998</v>
      </c>
      <c r="G821" s="154">
        <v>452.55</v>
      </c>
      <c r="H821" s="154">
        <v>185.47635033845296</v>
      </c>
      <c r="I821" s="184"/>
      <c r="J821" s="185"/>
      <c r="K821" s="186"/>
    </row>
    <row r="822" spans="3:11" s="104" customFormat="1" ht="13.5" x14ac:dyDescent="0.35">
      <c r="C822" s="183" t="s">
        <v>1143</v>
      </c>
      <c r="D822" s="151">
        <v>46168</v>
      </c>
      <c r="E822" s="152" t="s">
        <v>4552</v>
      </c>
      <c r="F822" s="154">
        <v>313.286812</v>
      </c>
      <c r="G822" s="154">
        <v>319.14999999999998</v>
      </c>
      <c r="H822" s="154">
        <v>1292.3631476768794</v>
      </c>
      <c r="I822" s="184"/>
      <c r="K822" s="186"/>
    </row>
    <row r="823" spans="3:11" s="104" customFormat="1" ht="13.5" x14ac:dyDescent="0.35">
      <c r="C823" s="183" t="s">
        <v>1143</v>
      </c>
      <c r="D823" s="151">
        <v>46203</v>
      </c>
      <c r="E823" s="152" t="s">
        <v>4552</v>
      </c>
      <c r="F823" s="154">
        <v>314.11405600000001</v>
      </c>
      <c r="G823" s="154">
        <v>321.3</v>
      </c>
      <c r="H823" s="154">
        <v>34.724119123120651</v>
      </c>
      <c r="I823" s="184"/>
      <c r="J823" s="185"/>
      <c r="K823" s="186"/>
    </row>
    <row r="824" spans="3:11" s="104" customFormat="1" ht="13.5" x14ac:dyDescent="0.35">
      <c r="C824" s="183" t="s">
        <v>2381</v>
      </c>
      <c r="D824" s="151">
        <v>46168</v>
      </c>
      <c r="E824" s="152" t="s">
        <v>4552</v>
      </c>
      <c r="F824" s="154">
        <v>1383.6891390000001</v>
      </c>
      <c r="G824" s="154">
        <v>1423.2</v>
      </c>
      <c r="H824" s="154">
        <v>899.24892837762059</v>
      </c>
      <c r="I824" s="184"/>
      <c r="J824" s="185"/>
      <c r="K824" s="186"/>
    </row>
    <row r="825" spans="3:11" s="104" customFormat="1" ht="13.5" x14ac:dyDescent="0.35">
      <c r="C825" s="183" t="s">
        <v>2381</v>
      </c>
      <c r="D825" s="151">
        <v>46203</v>
      </c>
      <c r="E825" s="152" t="s">
        <v>4552</v>
      </c>
      <c r="F825" s="154">
        <v>1416.6</v>
      </c>
      <c r="G825" s="154">
        <v>1431.7</v>
      </c>
      <c r="H825" s="154">
        <v>1.507699422379426</v>
      </c>
      <c r="I825" s="184"/>
      <c r="K825" s="186"/>
    </row>
    <row r="826" spans="3:11" s="104" customFormat="1" ht="13.5" x14ac:dyDescent="0.35">
      <c r="C826" s="183" t="s">
        <v>1047</v>
      </c>
      <c r="D826" s="151">
        <v>46168</v>
      </c>
      <c r="E826" s="152" t="s">
        <v>4552</v>
      </c>
      <c r="F826" s="154">
        <v>112.60302</v>
      </c>
      <c r="G826" s="154">
        <v>109.73</v>
      </c>
      <c r="H826" s="154">
        <v>6391.875944606084</v>
      </c>
      <c r="I826" s="184"/>
      <c r="J826" s="185"/>
      <c r="K826" s="186"/>
    </row>
    <row r="827" spans="3:11" s="104" customFormat="1" ht="13.5" x14ac:dyDescent="0.35">
      <c r="C827" s="183" t="s">
        <v>1047</v>
      </c>
      <c r="D827" s="151">
        <v>46203</v>
      </c>
      <c r="E827" s="152" t="s">
        <v>4552</v>
      </c>
      <c r="F827" s="154">
        <v>115</v>
      </c>
      <c r="G827" s="154">
        <v>110.51</v>
      </c>
      <c r="H827" s="154">
        <v>1.8036737685422417</v>
      </c>
      <c r="I827" s="184"/>
      <c r="J827" s="185"/>
      <c r="K827" s="186"/>
    </row>
    <row r="828" spans="3:11" s="104" customFormat="1" ht="13.5" x14ac:dyDescent="0.35">
      <c r="C828" s="183" t="s">
        <v>1047</v>
      </c>
      <c r="D828" s="151">
        <v>46231</v>
      </c>
      <c r="E828" s="152" t="s">
        <v>4552</v>
      </c>
      <c r="F828" s="154">
        <v>110.8614</v>
      </c>
      <c r="G828" s="154">
        <v>111.06</v>
      </c>
      <c r="H828" s="154">
        <v>12.688553625374261</v>
      </c>
      <c r="I828" s="184"/>
      <c r="J828" s="185"/>
      <c r="K828" s="186"/>
    </row>
    <row r="829" spans="3:11" s="104" customFormat="1" ht="13.5" x14ac:dyDescent="0.35">
      <c r="C829" s="183" t="s">
        <v>2190</v>
      </c>
      <c r="D829" s="151">
        <v>46168</v>
      </c>
      <c r="E829" s="152" t="s">
        <v>4552</v>
      </c>
      <c r="F829" s="154">
        <v>326.95190100000002</v>
      </c>
      <c r="G829" s="154">
        <v>338.65</v>
      </c>
      <c r="H829" s="154">
        <v>6967.4312947674325</v>
      </c>
      <c r="I829" s="184"/>
      <c r="J829" s="185"/>
      <c r="K829" s="186"/>
    </row>
    <row r="830" spans="3:11" s="104" customFormat="1" ht="13.5" x14ac:dyDescent="0.35">
      <c r="C830" s="183" t="s">
        <v>2190</v>
      </c>
      <c r="D830" s="151">
        <v>46203</v>
      </c>
      <c r="E830" s="152" t="s">
        <v>4552</v>
      </c>
      <c r="F830" s="154">
        <v>319.7</v>
      </c>
      <c r="G830" s="154">
        <v>340.85</v>
      </c>
      <c r="H830" s="154">
        <v>4.1324068325670718</v>
      </c>
      <c r="I830" s="184"/>
      <c r="J830" s="185"/>
      <c r="K830" s="186"/>
    </row>
    <row r="831" spans="3:11" s="104" customFormat="1" ht="13.5" x14ac:dyDescent="0.35">
      <c r="C831" s="183" t="s">
        <v>719</v>
      </c>
      <c r="D831" s="151">
        <v>46168</v>
      </c>
      <c r="E831" s="152" t="s">
        <v>4552</v>
      </c>
      <c r="F831" s="154">
        <v>371.03472900000003</v>
      </c>
      <c r="G831" s="154">
        <v>355.35</v>
      </c>
      <c r="H831" s="154">
        <v>7520.0780067129735</v>
      </c>
      <c r="I831" s="184"/>
      <c r="J831" s="185"/>
      <c r="K831" s="186"/>
    </row>
    <row r="832" spans="3:11" s="104" customFormat="1" ht="13.5" x14ac:dyDescent="0.35">
      <c r="C832" s="183" t="s">
        <v>719</v>
      </c>
      <c r="D832" s="151">
        <v>46203</v>
      </c>
      <c r="E832" s="152" t="s">
        <v>4552</v>
      </c>
      <c r="F832" s="154">
        <v>372</v>
      </c>
      <c r="G832" s="154">
        <v>357.75</v>
      </c>
      <c r="H832" s="154">
        <v>1.1434629053259513</v>
      </c>
      <c r="I832" s="184"/>
      <c r="J832" s="185"/>
      <c r="K832" s="186"/>
    </row>
    <row r="833" spans="3:11" s="104" customFormat="1" ht="13.5" x14ac:dyDescent="0.35">
      <c r="C833" s="183" t="s">
        <v>719</v>
      </c>
      <c r="D833" s="151">
        <v>46231</v>
      </c>
      <c r="E833" s="152" t="s">
        <v>4552</v>
      </c>
      <c r="F833" s="154">
        <v>359.7688</v>
      </c>
      <c r="G833" s="154">
        <v>359.8</v>
      </c>
      <c r="H833" s="154">
        <v>20.70027438169949</v>
      </c>
      <c r="I833" s="184"/>
      <c r="J833" s="185"/>
      <c r="K833" s="186"/>
    </row>
    <row r="834" spans="3:11" s="104" customFormat="1" ht="13.5" x14ac:dyDescent="0.35">
      <c r="C834" s="183" t="s">
        <v>86</v>
      </c>
      <c r="D834" s="151">
        <v>46168</v>
      </c>
      <c r="E834" s="152" t="s">
        <v>4552</v>
      </c>
      <c r="F834" s="154">
        <v>1371.7461639999999</v>
      </c>
      <c r="G834" s="154">
        <v>1435.2</v>
      </c>
      <c r="H834" s="154">
        <v>11183.519322287037</v>
      </c>
      <c r="I834" s="184"/>
      <c r="J834" s="185"/>
      <c r="K834" s="186"/>
    </row>
    <row r="835" spans="3:11" s="104" customFormat="1" ht="13.5" x14ac:dyDescent="0.35">
      <c r="C835" s="183" t="s">
        <v>86</v>
      </c>
      <c r="D835" s="151">
        <v>46203</v>
      </c>
      <c r="E835" s="152" t="s">
        <v>4552</v>
      </c>
      <c r="F835" s="154">
        <v>1360.312285</v>
      </c>
      <c r="G835" s="154">
        <v>1444</v>
      </c>
      <c r="H835" s="154">
        <v>3003.1049296766032</v>
      </c>
      <c r="I835" s="184"/>
      <c r="J835" s="185"/>
      <c r="K835" s="186"/>
    </row>
    <row r="836" spans="3:11" s="104" customFormat="1" ht="13.5" x14ac:dyDescent="0.35">
      <c r="C836" s="183" t="s">
        <v>86</v>
      </c>
      <c r="D836" s="151">
        <v>46231</v>
      </c>
      <c r="E836" s="152" t="s">
        <v>4552</v>
      </c>
      <c r="F836" s="154">
        <v>1440.2935</v>
      </c>
      <c r="G836" s="154">
        <v>1451.9</v>
      </c>
      <c r="H836" s="154">
        <v>39.697020536360348</v>
      </c>
      <c r="I836" s="184"/>
      <c r="J836" s="185"/>
      <c r="K836" s="186"/>
    </row>
    <row r="837" spans="3:11" s="104" customFormat="1" ht="13.5" x14ac:dyDescent="0.35">
      <c r="C837" s="183" t="s">
        <v>2343</v>
      </c>
      <c r="D837" s="151">
        <v>46168</v>
      </c>
      <c r="E837" s="152" t="s">
        <v>4552</v>
      </c>
      <c r="F837" s="154">
        <v>148.666506</v>
      </c>
      <c r="G837" s="154">
        <v>145.55000000000001</v>
      </c>
      <c r="H837" s="154">
        <v>4198.8207197050961</v>
      </c>
      <c r="I837" s="184"/>
      <c r="J837" s="185"/>
      <c r="K837" s="186"/>
    </row>
    <row r="838" spans="3:11" s="104" customFormat="1" ht="13.5" x14ac:dyDescent="0.35">
      <c r="C838" s="183" t="s">
        <v>2343</v>
      </c>
      <c r="D838" s="151">
        <v>46203</v>
      </c>
      <c r="E838" s="152" t="s">
        <v>4552</v>
      </c>
      <c r="F838" s="154">
        <v>150.117671</v>
      </c>
      <c r="G838" s="154">
        <v>146.4</v>
      </c>
      <c r="H838" s="154">
        <v>88.256675194904631</v>
      </c>
      <c r="I838" s="184"/>
      <c r="K838" s="186"/>
    </row>
    <row r="839" spans="3:11" s="104" customFormat="1" ht="13.5" x14ac:dyDescent="0.35">
      <c r="C839" s="183" t="s">
        <v>530</v>
      </c>
      <c r="D839" s="151">
        <v>46168</v>
      </c>
      <c r="E839" s="152" t="s">
        <v>4552</v>
      </c>
      <c r="F839" s="154">
        <v>125.887373</v>
      </c>
      <c r="G839" s="154">
        <v>121.92</v>
      </c>
      <c r="H839" s="154">
        <v>1408.50587016489</v>
      </c>
      <c r="I839" s="184"/>
      <c r="J839" s="185"/>
      <c r="K839" s="186"/>
    </row>
    <row r="840" spans="3:11" s="104" customFormat="1" ht="13.5" x14ac:dyDescent="0.35">
      <c r="C840" s="183" t="s">
        <v>530</v>
      </c>
      <c r="D840" s="151">
        <v>46203</v>
      </c>
      <c r="E840" s="152" t="s">
        <v>4552</v>
      </c>
      <c r="F840" s="154">
        <v>124.45598699999999</v>
      </c>
      <c r="G840" s="154">
        <v>122.78</v>
      </c>
      <c r="H840" s="154">
        <v>26.235040635110302</v>
      </c>
      <c r="I840" s="184"/>
      <c r="J840" s="185"/>
      <c r="K840" s="186"/>
    </row>
    <row r="841" spans="3:11" s="104" customFormat="1" ht="13.5" x14ac:dyDescent="0.35">
      <c r="C841" s="183" t="s">
        <v>1152</v>
      </c>
      <c r="D841" s="151">
        <v>46168</v>
      </c>
      <c r="E841" s="152" t="s">
        <v>4552</v>
      </c>
      <c r="F841" s="154">
        <v>1855.1348230000001</v>
      </c>
      <c r="G841" s="154">
        <v>1824</v>
      </c>
      <c r="H841" s="154">
        <v>422.76855777266911</v>
      </c>
      <c r="I841" s="184"/>
      <c r="J841" s="185"/>
      <c r="K841" s="186"/>
    </row>
    <row r="842" spans="3:11" s="104" customFormat="1" ht="13.5" x14ac:dyDescent="0.35">
      <c r="C842" s="183" t="s">
        <v>1152</v>
      </c>
      <c r="D842" s="151">
        <v>46203</v>
      </c>
      <c r="E842" s="152" t="s">
        <v>4552</v>
      </c>
      <c r="F842" s="154">
        <v>1913.2624000000001</v>
      </c>
      <c r="G842" s="154">
        <v>1837.2</v>
      </c>
      <c r="H842" s="154">
        <v>278.61322102733089</v>
      </c>
      <c r="I842" s="184"/>
      <c r="K842" s="186"/>
    </row>
    <row r="843" spans="3:11" s="104" customFormat="1" ht="13.5" x14ac:dyDescent="0.35">
      <c r="C843" s="183" t="s">
        <v>1146</v>
      </c>
      <c r="D843" s="151">
        <v>46168</v>
      </c>
      <c r="E843" s="152" t="s">
        <v>4552</v>
      </c>
      <c r="F843" s="154">
        <v>998.73308399999996</v>
      </c>
      <c r="G843" s="154">
        <v>939.95</v>
      </c>
      <c r="H843" s="154">
        <v>9345.5319461797917</v>
      </c>
      <c r="I843" s="184"/>
      <c r="J843" s="185"/>
      <c r="K843" s="186"/>
    </row>
    <row r="844" spans="3:11" s="104" customFormat="1" ht="13.5" x14ac:dyDescent="0.35">
      <c r="C844" s="183" t="s">
        <v>1146</v>
      </c>
      <c r="D844" s="151">
        <v>46203</v>
      </c>
      <c r="E844" s="152" t="s">
        <v>4552</v>
      </c>
      <c r="F844" s="154">
        <v>1055.0485329999999</v>
      </c>
      <c r="G844" s="154">
        <v>946.9</v>
      </c>
      <c r="H844" s="154">
        <v>1016.8921002145934</v>
      </c>
      <c r="I844" s="184"/>
      <c r="J844" s="185"/>
      <c r="K844" s="186"/>
    </row>
    <row r="845" spans="3:11" s="104" customFormat="1" ht="13.5" x14ac:dyDescent="0.35">
      <c r="C845" s="183" t="s">
        <v>1146</v>
      </c>
      <c r="D845" s="151">
        <v>46231</v>
      </c>
      <c r="E845" s="152" t="s">
        <v>4552</v>
      </c>
      <c r="F845" s="154">
        <v>937.15710000000001</v>
      </c>
      <c r="G845" s="154">
        <v>945.1</v>
      </c>
      <c r="H845" s="154">
        <v>13.012295505614979</v>
      </c>
      <c r="I845" s="184"/>
      <c r="J845" s="185"/>
      <c r="K845" s="186"/>
    </row>
    <row r="846" spans="3:11" s="104" customFormat="1" ht="13.5" x14ac:dyDescent="0.35">
      <c r="C846" s="183" t="s">
        <v>505</v>
      </c>
      <c r="D846" s="151">
        <v>46168</v>
      </c>
      <c r="E846" s="152" t="s">
        <v>4552</v>
      </c>
      <c r="F846" s="154">
        <v>15188.588893</v>
      </c>
      <c r="G846" s="154">
        <v>15535</v>
      </c>
      <c r="H846" s="154">
        <v>2446.074325</v>
      </c>
      <c r="I846" s="184"/>
      <c r="J846" s="185"/>
      <c r="K846" s="186"/>
    </row>
    <row r="847" spans="3:11" s="104" customFormat="1" ht="13.5" x14ac:dyDescent="0.35">
      <c r="C847" s="183" t="s">
        <v>145</v>
      </c>
      <c r="D847" s="151">
        <v>46168</v>
      </c>
      <c r="E847" s="152" t="s">
        <v>4552</v>
      </c>
      <c r="F847" s="154">
        <v>586.83239100000003</v>
      </c>
      <c r="G847" s="154">
        <v>609.25</v>
      </c>
      <c r="H847" s="154">
        <v>1618.2372499999999</v>
      </c>
      <c r="I847" s="184"/>
      <c r="K847" s="186"/>
    </row>
    <row r="848" spans="3:11" s="104" customFormat="1" ht="13.5" x14ac:dyDescent="0.35">
      <c r="C848" s="183" t="s">
        <v>2369</v>
      </c>
      <c r="D848" s="151">
        <v>46168</v>
      </c>
      <c r="E848" s="152" t="s">
        <v>4552</v>
      </c>
      <c r="F848" s="154">
        <v>2522.0609639999998</v>
      </c>
      <c r="G848" s="154">
        <v>2533.8000000000002</v>
      </c>
      <c r="H848" s="154">
        <v>1035.9287159999999</v>
      </c>
      <c r="I848" s="184"/>
      <c r="J848" s="185"/>
      <c r="K848" s="186"/>
    </row>
    <row r="849" spans="3:11" s="104" customFormat="1" ht="13.5" x14ac:dyDescent="0.35">
      <c r="C849" s="183" t="s">
        <v>60</v>
      </c>
      <c r="D849" s="151">
        <v>46168</v>
      </c>
      <c r="E849" s="152" t="s">
        <v>4552</v>
      </c>
      <c r="F849" s="154">
        <v>1085.7123859999999</v>
      </c>
      <c r="G849" s="154">
        <v>1064.0999999999999</v>
      </c>
      <c r="H849" s="154">
        <v>20552.613775147893</v>
      </c>
      <c r="I849" s="184"/>
      <c r="J849" s="185"/>
      <c r="K849" s="186"/>
    </row>
    <row r="850" spans="3:11" s="104" customFormat="1" ht="13.5" x14ac:dyDescent="0.35">
      <c r="C850" s="183" t="s">
        <v>60</v>
      </c>
      <c r="D850" s="151">
        <v>46203</v>
      </c>
      <c r="E850" s="152" t="s">
        <v>4552</v>
      </c>
      <c r="F850" s="154">
        <v>1093.6300329999999</v>
      </c>
      <c r="G850" s="154">
        <v>1065.3</v>
      </c>
      <c r="H850" s="154">
        <v>5195.1636686521078</v>
      </c>
      <c r="I850" s="184"/>
      <c r="J850" s="185"/>
      <c r="K850" s="186"/>
    </row>
    <row r="851" spans="3:11" s="104" customFormat="1" ht="13.5" x14ac:dyDescent="0.35">
      <c r="C851" s="183" t="s">
        <v>297</v>
      </c>
      <c r="D851" s="151">
        <v>46168</v>
      </c>
      <c r="E851" s="152" t="s">
        <v>4552</v>
      </c>
      <c r="F851" s="154">
        <v>167.15695700000001</v>
      </c>
      <c r="G851" s="154">
        <v>185.83</v>
      </c>
      <c r="H851" s="154">
        <v>12626.928814745874</v>
      </c>
      <c r="I851" s="184"/>
      <c r="J851" s="185"/>
      <c r="K851" s="186"/>
    </row>
    <row r="852" spans="3:11" s="104" customFormat="1" ht="13.5" x14ac:dyDescent="0.35">
      <c r="C852" s="183" t="s">
        <v>297</v>
      </c>
      <c r="D852" s="151">
        <v>46231</v>
      </c>
      <c r="E852" s="152" t="s">
        <v>4552</v>
      </c>
      <c r="F852" s="154">
        <v>187.58</v>
      </c>
      <c r="G852" s="154">
        <v>188.12</v>
      </c>
      <c r="H852" s="154">
        <v>16.881314854126384</v>
      </c>
      <c r="I852" s="184"/>
      <c r="J852" s="185"/>
      <c r="K852" s="186"/>
    </row>
    <row r="853" spans="3:11" s="104" customFormat="1" ht="13.5" x14ac:dyDescent="0.35">
      <c r="C853" s="183" t="s">
        <v>463</v>
      </c>
      <c r="D853" s="151">
        <v>46168</v>
      </c>
      <c r="E853" s="152" t="s">
        <v>4552</v>
      </c>
      <c r="F853" s="154">
        <v>1744.491278</v>
      </c>
      <c r="G853" s="154">
        <v>1815</v>
      </c>
      <c r="H853" s="154">
        <v>4512.8423302287165</v>
      </c>
      <c r="I853" s="184"/>
      <c r="K853" s="186"/>
    </row>
    <row r="854" spans="3:11" s="104" customFormat="1" ht="13.5" x14ac:dyDescent="0.35">
      <c r="C854" s="183" t="s">
        <v>463</v>
      </c>
      <c r="D854" s="151">
        <v>46203</v>
      </c>
      <c r="E854" s="152" t="s">
        <v>4552</v>
      </c>
      <c r="F854" s="154">
        <v>1705.0031919999999</v>
      </c>
      <c r="G854" s="154">
        <v>1826.2</v>
      </c>
      <c r="H854" s="154">
        <v>347.9114277712834</v>
      </c>
      <c r="I854" s="184"/>
      <c r="J854" s="185"/>
      <c r="K854" s="186"/>
    </row>
    <row r="855" spans="3:11" s="104" customFormat="1" ht="13.5" x14ac:dyDescent="0.35">
      <c r="C855" s="183" t="s">
        <v>2064</v>
      </c>
      <c r="D855" s="151">
        <v>46168</v>
      </c>
      <c r="E855" s="152" t="s">
        <v>4552</v>
      </c>
      <c r="F855" s="154">
        <v>3718.6120559999999</v>
      </c>
      <c r="G855" s="154">
        <v>3632.1</v>
      </c>
      <c r="H855" s="154">
        <v>442.33371</v>
      </c>
      <c r="I855" s="184"/>
      <c r="J855" s="185"/>
      <c r="K855" s="186"/>
    </row>
    <row r="856" spans="3:11" s="104" customFormat="1" ht="13.5" x14ac:dyDescent="0.35">
      <c r="C856" s="183" t="s">
        <v>2322</v>
      </c>
      <c r="D856" s="151">
        <v>46168</v>
      </c>
      <c r="E856" s="152" t="s">
        <v>4552</v>
      </c>
      <c r="F856" s="154">
        <v>51.035260999999998</v>
      </c>
      <c r="G856" s="154">
        <v>55.79</v>
      </c>
      <c r="H856" s="154">
        <v>3336.4706637244499</v>
      </c>
      <c r="I856" s="184"/>
      <c r="J856" s="185"/>
      <c r="K856" s="186"/>
    </row>
    <row r="857" spans="3:11" s="104" customFormat="1" ht="13.5" x14ac:dyDescent="0.35">
      <c r="C857" s="183" t="s">
        <v>2322</v>
      </c>
      <c r="D857" s="151">
        <v>46203</v>
      </c>
      <c r="E857" s="152" t="s">
        <v>4552</v>
      </c>
      <c r="F857" s="154">
        <v>51.007266999999999</v>
      </c>
      <c r="G857" s="154">
        <v>56.06</v>
      </c>
      <c r="H857" s="154">
        <v>300.51830997555032</v>
      </c>
      <c r="I857" s="184"/>
      <c r="J857" s="185"/>
      <c r="K857" s="186"/>
    </row>
    <row r="858" spans="3:11" s="104" customFormat="1" ht="13.5" x14ac:dyDescent="0.35">
      <c r="C858" s="183" t="s">
        <v>460</v>
      </c>
      <c r="D858" s="151">
        <v>46168</v>
      </c>
      <c r="E858" s="152" t="s">
        <v>4552</v>
      </c>
      <c r="F858" s="154">
        <v>277.37410899999998</v>
      </c>
      <c r="G858" s="154">
        <v>271</v>
      </c>
      <c r="H858" s="154">
        <v>494.45009899999997</v>
      </c>
      <c r="I858" s="184"/>
      <c r="J858" s="185"/>
      <c r="K858" s="186"/>
    </row>
    <row r="859" spans="3:11" s="104" customFormat="1" ht="13.5" x14ac:dyDescent="0.35">
      <c r="C859" s="183" t="s">
        <v>325</v>
      </c>
      <c r="D859" s="151">
        <v>46168</v>
      </c>
      <c r="E859" s="152" t="s">
        <v>4552</v>
      </c>
      <c r="F859" s="154">
        <v>2405.5190010000001</v>
      </c>
      <c r="G859" s="154">
        <v>2440.6</v>
      </c>
      <c r="H859" s="154">
        <v>3906.9706725000001</v>
      </c>
      <c r="I859" s="184"/>
      <c r="J859" s="185"/>
      <c r="K859" s="186"/>
    </row>
    <row r="860" spans="3:11" s="104" customFormat="1" ht="13.5" x14ac:dyDescent="0.35">
      <c r="C860" s="183" t="s">
        <v>1161</v>
      </c>
      <c r="D860" s="151">
        <v>46168</v>
      </c>
      <c r="E860" s="152" t="s">
        <v>4552</v>
      </c>
      <c r="F860" s="154">
        <v>1164.766001</v>
      </c>
      <c r="G860" s="154">
        <v>1150.0999999999999</v>
      </c>
      <c r="H860" s="154">
        <v>2433.4833600000002</v>
      </c>
      <c r="I860" s="184"/>
      <c r="J860" s="185"/>
      <c r="K860" s="186"/>
    </row>
    <row r="861" spans="3:11" s="104" customFormat="1" ht="13.5" x14ac:dyDescent="0.35">
      <c r="C861" s="183" t="s">
        <v>472</v>
      </c>
      <c r="D861" s="151">
        <v>46168</v>
      </c>
      <c r="E861" s="152" t="s">
        <v>4552</v>
      </c>
      <c r="F861" s="154">
        <v>328.87876299999999</v>
      </c>
      <c r="G861" s="154">
        <v>343.15</v>
      </c>
      <c r="H861" s="154">
        <v>575.65344000000005</v>
      </c>
      <c r="I861" s="184"/>
      <c r="J861" s="185"/>
      <c r="K861" s="186"/>
    </row>
    <row r="862" spans="3:11" s="104" customFormat="1" ht="13.5" x14ac:dyDescent="0.35">
      <c r="C862" s="183" t="s">
        <v>2177</v>
      </c>
      <c r="D862" s="151">
        <v>46168</v>
      </c>
      <c r="E862" s="152" t="s">
        <v>4552</v>
      </c>
      <c r="F862" s="154">
        <v>431.93062500000002</v>
      </c>
      <c r="G862" s="154">
        <v>447.05</v>
      </c>
      <c r="H862" s="154">
        <v>3043.1995133</v>
      </c>
      <c r="I862" s="184"/>
      <c r="J862" s="185"/>
      <c r="K862" s="186"/>
    </row>
    <row r="863" spans="3:11" s="104" customFormat="1" ht="13.5" x14ac:dyDescent="0.35">
      <c r="C863" s="183" t="s">
        <v>275</v>
      </c>
      <c r="D863" s="151">
        <v>46168</v>
      </c>
      <c r="E863" s="152" t="s">
        <v>4552</v>
      </c>
      <c r="F863" s="154">
        <v>210.22404599999999</v>
      </c>
      <c r="G863" s="154">
        <v>212.06</v>
      </c>
      <c r="H863" s="154">
        <v>4516.6422839999996</v>
      </c>
      <c r="I863" s="184"/>
      <c r="J863" s="185"/>
      <c r="K863" s="186"/>
    </row>
    <row r="864" spans="3:11" s="104" customFormat="1" ht="13.5" x14ac:dyDescent="0.35">
      <c r="C864" s="183" t="s">
        <v>407</v>
      </c>
      <c r="D864" s="151">
        <v>46168</v>
      </c>
      <c r="E864" s="152" t="s">
        <v>4552</v>
      </c>
      <c r="F864" s="154">
        <v>1395.9629749999999</v>
      </c>
      <c r="G864" s="154">
        <v>1474.8</v>
      </c>
      <c r="H864" s="154">
        <v>157.0368</v>
      </c>
      <c r="I864" s="184"/>
      <c r="J864" s="185"/>
      <c r="K864" s="186"/>
    </row>
    <row r="865" spans="3:11" s="104" customFormat="1" ht="13.5" x14ac:dyDescent="0.35">
      <c r="C865" s="183" t="s">
        <v>1546</v>
      </c>
      <c r="D865" s="151">
        <v>46168</v>
      </c>
      <c r="E865" s="152" t="s">
        <v>4552</v>
      </c>
      <c r="F865" s="154">
        <v>292.28194000000002</v>
      </c>
      <c r="G865" s="154">
        <v>287.8</v>
      </c>
      <c r="H865" s="154">
        <v>537.21318823229706</v>
      </c>
      <c r="I865" s="184"/>
      <c r="J865" s="185"/>
      <c r="K865" s="186"/>
    </row>
    <row r="866" spans="3:11" s="104" customFormat="1" ht="13.5" x14ac:dyDescent="0.35">
      <c r="C866" s="183" t="s">
        <v>1546</v>
      </c>
      <c r="D866" s="151">
        <v>46203</v>
      </c>
      <c r="E866" s="152" t="s">
        <v>4552</v>
      </c>
      <c r="F866" s="154">
        <v>299.82806199999999</v>
      </c>
      <c r="G866" s="154">
        <v>289.39999999999998</v>
      </c>
      <c r="H866" s="154">
        <v>1934.0171367677031</v>
      </c>
      <c r="I866" s="184"/>
      <c r="K866" s="186"/>
    </row>
    <row r="867" spans="3:11" s="104" customFormat="1" ht="13.5" x14ac:dyDescent="0.35">
      <c r="C867" s="183" t="s">
        <v>125</v>
      </c>
      <c r="D867" s="151">
        <v>46168</v>
      </c>
      <c r="E867" s="152" t="s">
        <v>4552</v>
      </c>
      <c r="F867" s="154">
        <v>645.73901799999999</v>
      </c>
      <c r="G867" s="154">
        <v>640</v>
      </c>
      <c r="H867" s="154">
        <v>3169.1855300000002</v>
      </c>
      <c r="I867" s="184"/>
      <c r="J867" s="185"/>
      <c r="K867" s="186"/>
    </row>
    <row r="868" spans="3:11" s="104" customFormat="1" ht="13.5" x14ac:dyDescent="0.35">
      <c r="C868" s="183" t="s">
        <v>2082</v>
      </c>
      <c r="D868" s="151">
        <v>46168</v>
      </c>
      <c r="E868" s="152" t="s">
        <v>4552</v>
      </c>
      <c r="F868" s="154">
        <v>1798.4331910000001</v>
      </c>
      <c r="G868" s="154">
        <v>1771</v>
      </c>
      <c r="H868" s="154">
        <v>2834.2197449999999</v>
      </c>
      <c r="I868" s="184"/>
      <c r="J868" s="185"/>
      <c r="K868" s="186"/>
    </row>
    <row r="869" spans="3:11" s="104" customFormat="1" ht="13.5" x14ac:dyDescent="0.35">
      <c r="C869" s="183" t="s">
        <v>899</v>
      </c>
      <c r="D869" s="151">
        <v>46168</v>
      </c>
      <c r="E869" s="152" t="s">
        <v>4552</v>
      </c>
      <c r="F869" s="154">
        <v>4418.2144340000004</v>
      </c>
      <c r="G869" s="154">
        <v>4402.2</v>
      </c>
      <c r="H869" s="154">
        <v>3411.4554807369732</v>
      </c>
      <c r="I869" s="184"/>
      <c r="J869" s="185"/>
      <c r="K869" s="186"/>
    </row>
    <row r="870" spans="3:11" s="104" customFormat="1" ht="13.5" x14ac:dyDescent="0.35">
      <c r="C870" s="183" t="s">
        <v>899</v>
      </c>
      <c r="D870" s="151">
        <v>46203</v>
      </c>
      <c r="E870" s="152" t="s">
        <v>4552</v>
      </c>
      <c r="F870" s="154">
        <v>4523.5225</v>
      </c>
      <c r="G870" s="154">
        <v>4433.3</v>
      </c>
      <c r="H870" s="154">
        <v>609.28848686302649</v>
      </c>
      <c r="I870" s="184"/>
      <c r="K870" s="186"/>
    </row>
    <row r="871" spans="3:11" s="104" customFormat="1" ht="13.5" x14ac:dyDescent="0.35">
      <c r="C871" s="183" t="s">
        <v>912</v>
      </c>
      <c r="D871" s="151">
        <v>46168</v>
      </c>
      <c r="E871" s="152" t="s">
        <v>4552</v>
      </c>
      <c r="F871" s="154">
        <v>3856.175694</v>
      </c>
      <c r="G871" s="154">
        <v>4166.3999999999996</v>
      </c>
      <c r="H871" s="154">
        <v>1068.70218</v>
      </c>
      <c r="I871" s="184"/>
      <c r="J871" s="185"/>
      <c r="K871" s="186"/>
    </row>
    <row r="872" spans="3:11" s="104" customFormat="1" ht="13.5" x14ac:dyDescent="0.35">
      <c r="C872" s="183" t="s">
        <v>358</v>
      </c>
      <c r="D872" s="151">
        <v>46168</v>
      </c>
      <c r="E872" s="152" t="s">
        <v>4552</v>
      </c>
      <c r="F872" s="154">
        <v>2945.8604999999998</v>
      </c>
      <c r="G872" s="154">
        <v>2965.4</v>
      </c>
      <c r="H872" s="154">
        <v>59.314974000000007</v>
      </c>
      <c r="I872" s="184"/>
      <c r="J872" s="185"/>
      <c r="K872" s="186"/>
    </row>
    <row r="873" spans="3:11" s="104" customFormat="1" ht="13.5" x14ac:dyDescent="0.35">
      <c r="C873" s="183" t="s">
        <v>90</v>
      </c>
      <c r="D873" s="151">
        <v>46168</v>
      </c>
      <c r="E873" s="152" t="s">
        <v>4552</v>
      </c>
      <c r="F873" s="154">
        <v>3529.6157499999999</v>
      </c>
      <c r="G873" s="154">
        <v>3514.4</v>
      </c>
      <c r="H873" s="154">
        <v>3835.5614994603802</v>
      </c>
      <c r="I873" s="184"/>
      <c r="J873" s="185"/>
      <c r="K873" s="186"/>
    </row>
    <row r="874" spans="3:11" s="104" customFormat="1" ht="13.5" x14ac:dyDescent="0.35">
      <c r="C874" s="183" t="s">
        <v>90</v>
      </c>
      <c r="D874" s="151">
        <v>46203</v>
      </c>
      <c r="E874" s="152" t="s">
        <v>4552</v>
      </c>
      <c r="F874" s="154">
        <v>3535.5000209999998</v>
      </c>
      <c r="G874" s="154">
        <v>3530.4</v>
      </c>
      <c r="H874" s="154">
        <v>45.071362439619591</v>
      </c>
      <c r="I874" s="184"/>
      <c r="K874" s="186"/>
    </row>
    <row r="875" spans="3:11" s="104" customFormat="1" ht="13.5" x14ac:dyDescent="0.35">
      <c r="C875" s="183" t="s">
        <v>74</v>
      </c>
      <c r="D875" s="151">
        <v>46168</v>
      </c>
      <c r="E875" s="152" t="s">
        <v>4552</v>
      </c>
      <c r="F875" s="154">
        <v>11852.318343000001</v>
      </c>
      <c r="G875" s="154">
        <v>11655</v>
      </c>
      <c r="H875" s="154">
        <v>535.21924779915287</v>
      </c>
      <c r="I875" s="184"/>
      <c r="J875" s="185"/>
      <c r="K875" s="186"/>
    </row>
    <row r="876" spans="3:11" s="104" customFormat="1" ht="13.5" x14ac:dyDescent="0.35">
      <c r="C876" s="183" t="s">
        <v>74</v>
      </c>
      <c r="D876" s="151">
        <v>46203</v>
      </c>
      <c r="E876" s="152" t="s">
        <v>4552</v>
      </c>
      <c r="F876" s="154">
        <v>10851.449052</v>
      </c>
      <c r="G876" s="154">
        <v>11732</v>
      </c>
      <c r="H876" s="154">
        <v>1218.5128072008472</v>
      </c>
      <c r="I876" s="184"/>
      <c r="J876" s="185"/>
      <c r="K876" s="186"/>
    </row>
    <row r="877" spans="3:11" s="104" customFormat="1" ht="13.5" x14ac:dyDescent="0.35">
      <c r="C877" s="183" t="s">
        <v>803</v>
      </c>
      <c r="D877" s="151">
        <v>46168</v>
      </c>
      <c r="E877" s="152" t="s">
        <v>4552</v>
      </c>
      <c r="F877" s="154">
        <v>172.46487999999999</v>
      </c>
      <c r="G877" s="154">
        <v>166.97</v>
      </c>
      <c r="H877" s="154">
        <v>193.95479460000001</v>
      </c>
      <c r="I877" s="184"/>
      <c r="J877" s="185"/>
      <c r="K877" s="186"/>
    </row>
    <row r="878" spans="3:11" s="104" customFormat="1" ht="13.5" x14ac:dyDescent="0.35">
      <c r="C878" s="183" t="s">
        <v>1062</v>
      </c>
      <c r="D878" s="151">
        <v>46168</v>
      </c>
      <c r="E878" s="152" t="s">
        <v>4552</v>
      </c>
      <c r="F878" s="154">
        <v>1368.8731250000001</v>
      </c>
      <c r="G878" s="154">
        <v>1333.6</v>
      </c>
      <c r="H878" s="154">
        <v>1970.3483364755389</v>
      </c>
      <c r="I878" s="184"/>
      <c r="J878" s="185"/>
      <c r="K878" s="186"/>
    </row>
    <row r="879" spans="3:11" s="104" customFormat="1" ht="13.5" x14ac:dyDescent="0.35">
      <c r="C879" s="183" t="s">
        <v>1062</v>
      </c>
      <c r="D879" s="151">
        <v>46203</v>
      </c>
      <c r="E879" s="152" t="s">
        <v>4552</v>
      </c>
      <c r="F879" s="154">
        <v>1268.8000019999999</v>
      </c>
      <c r="G879" s="154">
        <v>1341.2</v>
      </c>
      <c r="H879" s="154">
        <v>43.583073524461042</v>
      </c>
      <c r="I879" s="184"/>
      <c r="J879" s="185"/>
      <c r="K879" s="186"/>
    </row>
    <row r="880" spans="3:11" s="104" customFormat="1" ht="13.5" x14ac:dyDescent="0.35">
      <c r="C880" s="183" t="s">
        <v>2356</v>
      </c>
      <c r="D880" s="151">
        <v>46168</v>
      </c>
      <c r="E880" s="152" t="s">
        <v>4552</v>
      </c>
      <c r="F880" s="154">
        <v>1125.0460849999999</v>
      </c>
      <c r="G880" s="154">
        <v>1119.9000000000001</v>
      </c>
      <c r="H880" s="154">
        <v>1642.3836659999999</v>
      </c>
      <c r="I880" s="184"/>
      <c r="J880" s="185"/>
      <c r="K880" s="186"/>
    </row>
    <row r="881" spans="3:11" s="104" customFormat="1" ht="13.5" x14ac:dyDescent="0.35">
      <c r="C881" s="183" t="s">
        <v>1071</v>
      </c>
      <c r="D881" s="151">
        <v>46168</v>
      </c>
      <c r="E881" s="152" t="s">
        <v>4552</v>
      </c>
      <c r="F881" s="154">
        <v>634.13660800000002</v>
      </c>
      <c r="G881" s="154">
        <v>646</v>
      </c>
      <c r="H881" s="154">
        <v>1180.0103289372078</v>
      </c>
      <c r="I881" s="184"/>
      <c r="J881" s="185"/>
      <c r="K881" s="186"/>
    </row>
    <row r="882" spans="3:11" s="104" customFormat="1" ht="13.5" x14ac:dyDescent="0.35">
      <c r="C882" s="183" t="s">
        <v>1071</v>
      </c>
      <c r="D882" s="151">
        <v>46203</v>
      </c>
      <c r="E882" s="152" t="s">
        <v>4552</v>
      </c>
      <c r="F882" s="154">
        <v>645.86034500000005</v>
      </c>
      <c r="G882" s="154">
        <v>651.29999999999995</v>
      </c>
      <c r="H882" s="154">
        <v>56.008205062792257</v>
      </c>
      <c r="I882" s="184"/>
      <c r="J882" s="185"/>
      <c r="K882" s="186"/>
    </row>
    <row r="883" spans="3:11" s="104" customFormat="1" ht="13.5" x14ac:dyDescent="0.35">
      <c r="C883" s="183" t="s">
        <v>630</v>
      </c>
      <c r="D883" s="151">
        <v>46168</v>
      </c>
      <c r="E883" s="152" t="s">
        <v>4552</v>
      </c>
      <c r="F883" s="154">
        <v>498.27020800000003</v>
      </c>
      <c r="G883" s="154">
        <v>516.79999999999995</v>
      </c>
      <c r="H883" s="154">
        <v>4783.7254685583584</v>
      </c>
      <c r="I883" s="184"/>
      <c r="J883" s="185"/>
      <c r="K883" s="186"/>
    </row>
    <row r="884" spans="3:11" s="104" customFormat="1" ht="13.5" x14ac:dyDescent="0.35">
      <c r="C884" s="183" t="s">
        <v>630</v>
      </c>
      <c r="D884" s="151">
        <v>46203</v>
      </c>
      <c r="E884" s="152" t="s">
        <v>4552</v>
      </c>
      <c r="F884" s="154">
        <v>444.49285700000001</v>
      </c>
      <c r="G884" s="154">
        <v>520.20000000000005</v>
      </c>
      <c r="H884" s="154">
        <v>8.63823204164194</v>
      </c>
      <c r="I884" s="184"/>
      <c r="K884" s="186"/>
    </row>
    <row r="885" spans="3:11" s="104" customFormat="1" ht="13.5" x14ac:dyDescent="0.35">
      <c r="C885" s="183" t="s">
        <v>2291</v>
      </c>
      <c r="D885" s="151">
        <v>46168</v>
      </c>
      <c r="E885" s="152" t="s">
        <v>4552</v>
      </c>
      <c r="F885" s="154">
        <v>9.664123</v>
      </c>
      <c r="G885" s="154">
        <v>10.26</v>
      </c>
      <c r="H885" s="154">
        <v>21130.580677002639</v>
      </c>
      <c r="I885" s="184"/>
      <c r="J885" s="185"/>
      <c r="K885" s="186"/>
    </row>
    <row r="886" spans="3:11" s="104" customFormat="1" ht="13.5" x14ac:dyDescent="0.35">
      <c r="C886" s="183" t="s">
        <v>2291</v>
      </c>
      <c r="D886" s="151">
        <v>46203</v>
      </c>
      <c r="E886" s="152" t="s">
        <v>4552</v>
      </c>
      <c r="F886" s="154">
        <v>9.6026439999999997</v>
      </c>
      <c r="G886" s="154">
        <v>10.33</v>
      </c>
      <c r="H886" s="154">
        <v>896.15018138568144</v>
      </c>
      <c r="I886" s="184"/>
      <c r="J886" s="185"/>
      <c r="K886" s="186"/>
    </row>
    <row r="887" spans="3:11" s="104" customFormat="1" ht="13.5" x14ac:dyDescent="0.35">
      <c r="C887" s="183" t="s">
        <v>2291</v>
      </c>
      <c r="D887" s="151">
        <v>46231</v>
      </c>
      <c r="E887" s="152" t="s">
        <v>4552</v>
      </c>
      <c r="F887" s="154">
        <v>10.35</v>
      </c>
      <c r="G887" s="154">
        <v>10.4</v>
      </c>
      <c r="H887" s="154">
        <v>7.1041168116799831</v>
      </c>
      <c r="I887" s="184"/>
      <c r="J887" s="185"/>
      <c r="K887" s="186"/>
    </row>
    <row r="888" spans="3:11" s="104" customFormat="1" ht="13.5" x14ac:dyDescent="0.35">
      <c r="C888" s="183" t="s">
        <v>158</v>
      </c>
      <c r="D888" s="151">
        <v>46168</v>
      </c>
      <c r="E888" s="152" t="s">
        <v>4552</v>
      </c>
      <c r="F888" s="154">
        <v>1428.3903</v>
      </c>
      <c r="G888" s="154">
        <v>1434</v>
      </c>
      <c r="H888" s="154">
        <v>219.62729250000001</v>
      </c>
      <c r="I888" s="184"/>
      <c r="J888" s="185"/>
      <c r="K888" s="186"/>
    </row>
    <row r="889" spans="3:11" s="104" customFormat="1" ht="13.5" x14ac:dyDescent="0.35">
      <c r="C889" s="183" t="s">
        <v>2366</v>
      </c>
      <c r="D889" s="151">
        <v>46168</v>
      </c>
      <c r="E889" s="152" t="s">
        <v>4552</v>
      </c>
      <c r="F889" s="154">
        <v>936.31333900000004</v>
      </c>
      <c r="G889" s="154">
        <v>897.6</v>
      </c>
      <c r="H889" s="154">
        <v>969.25390339075523</v>
      </c>
      <c r="I889" s="184"/>
      <c r="J889" s="185"/>
      <c r="K889" s="186"/>
    </row>
    <row r="890" spans="3:11" s="104" customFormat="1" ht="13.5" x14ac:dyDescent="0.35">
      <c r="C890" s="183" t="s">
        <v>2366</v>
      </c>
      <c r="D890" s="151">
        <v>46203</v>
      </c>
      <c r="E890" s="152" t="s">
        <v>4552</v>
      </c>
      <c r="F890" s="154">
        <v>924.47498299999995</v>
      </c>
      <c r="G890" s="154">
        <v>902.85</v>
      </c>
      <c r="H890" s="154">
        <v>17.48740810924485</v>
      </c>
      <c r="I890" s="184"/>
      <c r="J890" s="185"/>
      <c r="K890" s="186"/>
    </row>
    <row r="891" spans="3:11" s="104" customFormat="1" ht="13.5" x14ac:dyDescent="0.35">
      <c r="F891" s="165"/>
    </row>
    <row r="892" spans="3:11" s="104" customFormat="1" ht="27" x14ac:dyDescent="0.35">
      <c r="C892" s="108" t="s">
        <v>5062</v>
      </c>
      <c r="D892" s="187">
        <v>71.290000000000006</v>
      </c>
      <c r="H892" s="168"/>
    </row>
    <row r="893" spans="3:11" s="104" customFormat="1" ht="27" customHeight="1" x14ac:dyDescent="0.35">
      <c r="C893" s="108" t="s">
        <v>5063</v>
      </c>
      <c r="D893" s="123"/>
    </row>
    <row r="894" spans="3:11" s="104" customFormat="1" ht="13.5" x14ac:dyDescent="0.35">
      <c r="C894" s="112" t="s">
        <v>5064</v>
      </c>
      <c r="D894" s="181">
        <v>489988</v>
      </c>
      <c r="F894" s="169"/>
    </row>
    <row r="895" spans="3:11" s="104" customFormat="1" ht="13.5" x14ac:dyDescent="0.35">
      <c r="C895" s="112" t="s">
        <v>5065</v>
      </c>
      <c r="D895" s="181">
        <v>81210.5</v>
      </c>
      <c r="E895" s="176"/>
      <c r="F895" s="169"/>
      <c r="G895" s="169"/>
    </row>
    <row r="896" spans="3:11" s="104" customFormat="1" ht="13.5" x14ac:dyDescent="0.35">
      <c r="C896" s="112" t="s">
        <v>5066</v>
      </c>
      <c r="D896" s="188">
        <v>3190469.9492408996</v>
      </c>
      <c r="E896" s="169"/>
      <c r="F896" s="169"/>
      <c r="H896" s="176"/>
    </row>
    <row r="897" spans="3:8" s="104" customFormat="1" ht="13.5" x14ac:dyDescent="0.35">
      <c r="C897" s="112" t="s">
        <v>5067</v>
      </c>
      <c r="D897" s="188">
        <v>536484.18197509984</v>
      </c>
      <c r="E897" s="169"/>
      <c r="F897" s="169"/>
      <c r="G897" s="189"/>
    </row>
    <row r="898" spans="3:8" s="104" customFormat="1" ht="13.5" x14ac:dyDescent="0.35">
      <c r="C898" s="112" t="s">
        <v>5068</v>
      </c>
      <c r="D898" s="188">
        <v>-197450.82446650043</v>
      </c>
      <c r="E898" s="172"/>
      <c r="F898" s="169"/>
      <c r="G898" s="168"/>
      <c r="H898" s="168"/>
    </row>
    <row r="899" spans="3:8" s="104" customFormat="1" ht="13.5" x14ac:dyDescent="0.35">
      <c r="C899" s="175"/>
      <c r="D899" s="176"/>
      <c r="E899" s="169"/>
      <c r="F899" s="165"/>
      <c r="G899" s="168"/>
    </row>
    <row r="900" spans="3:8" s="104" customFormat="1" ht="13.5" x14ac:dyDescent="0.35">
      <c r="C900" s="104" t="s">
        <v>5069</v>
      </c>
      <c r="E900" s="164" t="s">
        <v>2</v>
      </c>
      <c r="H900" s="166"/>
    </row>
    <row r="901" spans="3:8" s="104" customFormat="1" ht="13.5" x14ac:dyDescent="0.35">
      <c r="E901" s="164"/>
      <c r="H901" s="166"/>
    </row>
    <row r="902" spans="3:8" s="104" customFormat="1" ht="13.5" x14ac:dyDescent="0.35">
      <c r="C902" s="135" t="s">
        <v>5078</v>
      </c>
      <c r="D902" s="177"/>
      <c r="E902" s="164" t="s">
        <v>2</v>
      </c>
      <c r="H902" s="166"/>
    </row>
    <row r="903" spans="3:8" s="104" customFormat="1" ht="13.5" x14ac:dyDescent="0.35">
      <c r="C903" s="137"/>
      <c r="D903" s="179"/>
      <c r="E903" s="135"/>
    </row>
    <row r="904" spans="3:8" s="104" customFormat="1" ht="13.5" x14ac:dyDescent="0.35">
      <c r="C904" s="135" t="s">
        <v>5079</v>
      </c>
      <c r="D904" s="177"/>
      <c r="E904" s="164" t="s">
        <v>2</v>
      </c>
    </row>
    <row r="905" spans="3:8" s="104" customFormat="1" ht="13.5" x14ac:dyDescent="0.35">
      <c r="C905" s="137"/>
      <c r="D905" s="179"/>
      <c r="E905" s="135"/>
    </row>
    <row r="906" spans="3:8" s="104" customFormat="1" ht="13.5" x14ac:dyDescent="0.35">
      <c r="C906" s="135" t="s">
        <v>5080</v>
      </c>
      <c r="D906" s="177"/>
      <c r="E906" s="164" t="s">
        <v>2</v>
      </c>
    </row>
    <row r="907" spans="3:8" s="104" customFormat="1" ht="13.5" x14ac:dyDescent="0.35"/>
    <row r="908" spans="3:8" x14ac:dyDescent="0.35">
      <c r="C908" s="2" t="s">
        <v>5009</v>
      </c>
      <c r="E908" s="2" t="s">
        <v>2</v>
      </c>
    </row>
    <row r="910" spans="3:8" x14ac:dyDescent="0.35">
      <c r="C910" s="2" t="s">
        <v>5010</v>
      </c>
      <c r="E910" s="100">
        <v>11.455878104916604</v>
      </c>
    </row>
    <row r="912" spans="3:8" x14ac:dyDescent="0.35">
      <c r="C912" s="2" t="s">
        <v>5011</v>
      </c>
      <c r="E912" s="101" t="s">
        <v>5229</v>
      </c>
    </row>
    <row r="914" spans="3:5" x14ac:dyDescent="0.35">
      <c r="C914" s="2" t="s">
        <v>5060</v>
      </c>
      <c r="E914" s="2" t="s">
        <v>2</v>
      </c>
    </row>
    <row r="916" spans="3:5" x14ac:dyDescent="0.35">
      <c r="C916" s="2" t="s">
        <v>5230</v>
      </c>
    </row>
    <row r="918" spans="3:5" x14ac:dyDescent="0.35">
      <c r="C918" s="1" t="s">
        <v>5156</v>
      </c>
      <c r="E918" s="94" t="s">
        <v>5157</v>
      </c>
    </row>
    <row r="919" spans="3:5" x14ac:dyDescent="0.35">
      <c r="E919" s="2" t="s">
        <v>5182</v>
      </c>
    </row>
  </sheetData>
  <mergeCells count="2">
    <mergeCell ref="C567:K567"/>
    <mergeCell ref="C583:E583"/>
  </mergeCells>
  <hyperlinks>
    <hyperlink ref="J2" location="'Index'!A1" display="'Index'!A1" xr:uid="{C4462C29-A343-48C4-BD98-08189157CD94}"/>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B657-6C3B-474B-BFB9-D05C33807A60}">
  <sheetPr codeName="Sheet1"/>
  <dimension ref="A1:IV142"/>
  <sheetViews>
    <sheetView showGridLines="0" zoomScale="90" zoomScaleNormal="90" workbookViewId="0">
      <pane ySplit="6" topLeftCell="A12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2446</v>
      </c>
      <c r="J2" s="38" t="s">
        <v>4539</v>
      </c>
    </row>
    <row r="3" spans="1:54" ht="16" x14ac:dyDescent="0.4">
      <c r="C3" s="1" t="s">
        <v>28</v>
      </c>
      <c r="D3" s="21" t="s">
        <v>2447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85</v>
      </c>
      <c r="C11" s="60" t="s">
        <v>86</v>
      </c>
      <c r="D11" s="54" t="s">
        <v>87</v>
      </c>
      <c r="E11" s="6" t="s">
        <v>88</v>
      </c>
      <c r="F11" s="19">
        <v>3600000</v>
      </c>
      <c r="G11" s="24">
        <v>51508.800000000003</v>
      </c>
      <c r="H11" s="24">
        <v>10.72</v>
      </c>
      <c r="I11" s="31"/>
      <c r="J11" s="31"/>
      <c r="K11" s="35"/>
    </row>
    <row r="12" spans="1:54" x14ac:dyDescent="0.35">
      <c r="B12" s="8" t="s">
        <v>403</v>
      </c>
      <c r="C12" s="60" t="s">
        <v>404</v>
      </c>
      <c r="D12" s="54" t="s">
        <v>405</v>
      </c>
      <c r="E12" s="6" t="s">
        <v>257</v>
      </c>
      <c r="F12" s="19">
        <v>1800000</v>
      </c>
      <c r="G12" s="24">
        <v>33962.400000000001</v>
      </c>
      <c r="H12" s="24">
        <v>7.07</v>
      </c>
      <c r="I12" s="31"/>
      <c r="J12" s="31"/>
      <c r="K12" s="35"/>
    </row>
    <row r="13" spans="1:54" x14ac:dyDescent="0.35">
      <c r="B13" s="8" t="s">
        <v>577</v>
      </c>
      <c r="C13" s="60" t="s">
        <v>578</v>
      </c>
      <c r="D13" s="54" t="s">
        <v>579</v>
      </c>
      <c r="E13" s="6" t="s">
        <v>221</v>
      </c>
      <c r="F13" s="19">
        <v>2100000</v>
      </c>
      <c r="G13" s="24">
        <v>28187.25</v>
      </c>
      <c r="H13" s="24">
        <v>5.87</v>
      </c>
      <c r="I13" s="31"/>
      <c r="J13" s="31"/>
      <c r="K13" s="35"/>
    </row>
    <row r="14" spans="1:54" x14ac:dyDescent="0.35">
      <c r="B14" s="8" t="s">
        <v>51</v>
      </c>
      <c r="C14" s="60" t="s">
        <v>52</v>
      </c>
      <c r="D14" s="54" t="s">
        <v>53</v>
      </c>
      <c r="E14" s="6" t="s">
        <v>54</v>
      </c>
      <c r="F14" s="19">
        <v>699850</v>
      </c>
      <c r="G14" s="24">
        <v>28091.98</v>
      </c>
      <c r="H14" s="24">
        <v>5.85</v>
      </c>
      <c r="I14" s="31"/>
      <c r="J14" s="31"/>
      <c r="K14" s="35"/>
    </row>
    <row r="15" spans="1:54" x14ac:dyDescent="0.35">
      <c r="B15" s="8" t="s">
        <v>228</v>
      </c>
      <c r="C15" s="60" t="s">
        <v>229</v>
      </c>
      <c r="D15" s="54" t="s">
        <v>230</v>
      </c>
      <c r="E15" s="6" t="s">
        <v>76</v>
      </c>
      <c r="F15" s="19">
        <v>100000</v>
      </c>
      <c r="G15" s="24">
        <v>24195</v>
      </c>
      <c r="H15" s="24">
        <v>5.04</v>
      </c>
      <c r="I15" s="31"/>
      <c r="J15" s="31"/>
      <c r="K15" s="35"/>
    </row>
    <row r="16" spans="1:54" x14ac:dyDescent="0.35">
      <c r="B16" s="8" t="s">
        <v>218</v>
      </c>
      <c r="C16" s="60" t="s">
        <v>219</v>
      </c>
      <c r="D16" s="54" t="s">
        <v>220</v>
      </c>
      <c r="E16" s="6" t="s">
        <v>221</v>
      </c>
      <c r="F16" s="19">
        <v>1200000</v>
      </c>
      <c r="G16" s="24">
        <v>20832</v>
      </c>
      <c r="H16" s="24">
        <v>4.34</v>
      </c>
      <c r="I16" s="31"/>
      <c r="J16" s="31"/>
      <c r="K16" s="35"/>
    </row>
    <row r="17" spans="2:11" x14ac:dyDescent="0.35">
      <c r="B17" s="8" t="s">
        <v>299</v>
      </c>
      <c r="C17" s="60" t="s">
        <v>300</v>
      </c>
      <c r="D17" s="54" t="s">
        <v>301</v>
      </c>
      <c r="E17" s="6" t="s">
        <v>302</v>
      </c>
      <c r="F17" s="19">
        <v>1200000</v>
      </c>
      <c r="G17" s="24">
        <v>19887.599999999999</v>
      </c>
      <c r="H17" s="24">
        <v>4.1399999999999997</v>
      </c>
      <c r="I17" s="31"/>
      <c r="J17" s="31"/>
      <c r="K17" s="35"/>
    </row>
    <row r="18" spans="2:11" x14ac:dyDescent="0.35">
      <c r="B18" s="8" t="s">
        <v>95</v>
      </c>
      <c r="C18" s="60" t="s">
        <v>96</v>
      </c>
      <c r="D18" s="54" t="s">
        <v>97</v>
      </c>
      <c r="E18" s="6" t="s">
        <v>98</v>
      </c>
      <c r="F18" s="19">
        <v>500000</v>
      </c>
      <c r="G18" s="24">
        <v>19041</v>
      </c>
      <c r="H18" s="24">
        <v>3.96</v>
      </c>
      <c r="I18" s="31"/>
      <c r="J18" s="31"/>
      <c r="K18" s="35"/>
    </row>
    <row r="19" spans="2:11" x14ac:dyDescent="0.35">
      <c r="B19" s="8" t="s">
        <v>409</v>
      </c>
      <c r="C19" s="60" t="s">
        <v>410</v>
      </c>
      <c r="D19" s="54" t="s">
        <v>411</v>
      </c>
      <c r="E19" s="6" t="s">
        <v>412</v>
      </c>
      <c r="F19" s="19">
        <v>6000000</v>
      </c>
      <c r="G19" s="24">
        <v>17973</v>
      </c>
      <c r="H19" s="24">
        <v>3.74</v>
      </c>
      <c r="I19" s="31"/>
      <c r="J19" s="31"/>
      <c r="K19" s="35"/>
    </row>
    <row r="20" spans="2:11" x14ac:dyDescent="0.35">
      <c r="B20" s="8" t="s">
        <v>608</v>
      </c>
      <c r="C20" s="60" t="s">
        <v>609</v>
      </c>
      <c r="D20" s="54" t="s">
        <v>610</v>
      </c>
      <c r="E20" s="6" t="s">
        <v>221</v>
      </c>
      <c r="F20" s="19">
        <v>4500000</v>
      </c>
      <c r="G20" s="24">
        <v>17961.75</v>
      </c>
      <c r="H20" s="24">
        <v>3.74</v>
      </c>
      <c r="I20" s="31"/>
      <c r="J20" s="31"/>
      <c r="K20" s="35"/>
    </row>
    <row r="21" spans="2:11" x14ac:dyDescent="0.35">
      <c r="B21" s="8" t="s">
        <v>437</v>
      </c>
      <c r="C21" s="60" t="s">
        <v>438</v>
      </c>
      <c r="D21" s="54" t="s">
        <v>439</v>
      </c>
      <c r="E21" s="6" t="s">
        <v>115</v>
      </c>
      <c r="F21" s="19">
        <v>1000000</v>
      </c>
      <c r="G21" s="24">
        <v>15759</v>
      </c>
      <c r="H21" s="24">
        <v>3.28</v>
      </c>
      <c r="I21" s="31"/>
      <c r="J21" s="31"/>
      <c r="K21" s="35"/>
    </row>
    <row r="22" spans="2:11" x14ac:dyDescent="0.35">
      <c r="B22" s="8" t="s">
        <v>59</v>
      </c>
      <c r="C22" s="60" t="s">
        <v>60</v>
      </c>
      <c r="D22" s="54" t="s">
        <v>61</v>
      </c>
      <c r="E22" s="6" t="s">
        <v>44</v>
      </c>
      <c r="F22" s="19">
        <v>1400000</v>
      </c>
      <c r="G22" s="24">
        <v>14958.3</v>
      </c>
      <c r="H22" s="24">
        <v>3.11</v>
      </c>
      <c r="I22" s="31"/>
      <c r="J22" s="31"/>
      <c r="K22" s="35"/>
    </row>
    <row r="23" spans="2:11" x14ac:dyDescent="0.35">
      <c r="B23" s="8" t="s">
        <v>363</v>
      </c>
      <c r="C23" s="60" t="s">
        <v>364</v>
      </c>
      <c r="D23" s="54" t="s">
        <v>365</v>
      </c>
      <c r="E23" s="6" t="s">
        <v>98</v>
      </c>
      <c r="F23" s="19">
        <v>4000000</v>
      </c>
      <c r="G23" s="24">
        <v>14096.4</v>
      </c>
      <c r="H23" s="24">
        <v>2.93</v>
      </c>
      <c r="I23" s="31"/>
      <c r="J23" s="31"/>
      <c r="K23" s="35"/>
    </row>
    <row r="24" spans="2:11" x14ac:dyDescent="0.35">
      <c r="B24" s="8" t="s">
        <v>73</v>
      </c>
      <c r="C24" s="60" t="s">
        <v>74</v>
      </c>
      <c r="D24" s="54" t="s">
        <v>75</v>
      </c>
      <c r="E24" s="6" t="s">
        <v>76</v>
      </c>
      <c r="F24" s="19">
        <v>120000</v>
      </c>
      <c r="G24" s="24">
        <v>13903.2</v>
      </c>
      <c r="H24" s="24">
        <v>2.89</v>
      </c>
      <c r="I24" s="31"/>
      <c r="J24" s="31"/>
      <c r="K24" s="35"/>
    </row>
    <row r="25" spans="2:11" x14ac:dyDescent="0.35">
      <c r="B25" s="8" t="s">
        <v>574</v>
      </c>
      <c r="C25" s="60" t="s">
        <v>575</v>
      </c>
      <c r="D25" s="54" t="s">
        <v>576</v>
      </c>
      <c r="E25" s="6" t="s">
        <v>221</v>
      </c>
      <c r="F25" s="19">
        <v>6116085</v>
      </c>
      <c r="G25" s="24">
        <v>13568.53</v>
      </c>
      <c r="H25" s="24">
        <v>2.82</v>
      </c>
      <c r="I25" s="31"/>
      <c r="J25" s="31"/>
      <c r="K25" s="35"/>
    </row>
    <row r="26" spans="2:11" x14ac:dyDescent="0.35">
      <c r="B26" s="8" t="s">
        <v>2448</v>
      </c>
      <c r="C26" s="60" t="s">
        <v>2449</v>
      </c>
      <c r="D26" s="54" t="s">
        <v>2450</v>
      </c>
      <c r="E26" s="6" t="s">
        <v>54</v>
      </c>
      <c r="F26" s="19">
        <v>1200000</v>
      </c>
      <c r="G26" s="24">
        <v>10692</v>
      </c>
      <c r="H26" s="24">
        <v>2.23</v>
      </c>
      <c r="I26" s="31"/>
      <c r="J26" s="31"/>
      <c r="K26" s="35"/>
    </row>
    <row r="27" spans="2:11" x14ac:dyDescent="0.35">
      <c r="B27" s="8" t="s">
        <v>1169</v>
      </c>
      <c r="C27" s="60" t="s">
        <v>1170</v>
      </c>
      <c r="D27" s="54" t="s">
        <v>1171</v>
      </c>
      <c r="E27" s="6" t="s">
        <v>98</v>
      </c>
      <c r="F27" s="19">
        <v>1855326</v>
      </c>
      <c r="G27" s="24">
        <v>9088.31</v>
      </c>
      <c r="H27" s="24">
        <v>1.89</v>
      </c>
      <c r="I27" s="31"/>
      <c r="J27" s="31"/>
      <c r="K27" s="35"/>
    </row>
    <row r="28" spans="2:11" x14ac:dyDescent="0.35">
      <c r="B28" s="8" t="s">
        <v>2181</v>
      </c>
      <c r="C28" s="60" t="s">
        <v>735</v>
      </c>
      <c r="D28" s="54" t="s">
        <v>2182</v>
      </c>
      <c r="E28" s="6" t="s">
        <v>72</v>
      </c>
      <c r="F28" s="19">
        <v>2000000</v>
      </c>
      <c r="G28" s="24">
        <v>8968</v>
      </c>
      <c r="H28" s="24">
        <v>1.87</v>
      </c>
      <c r="I28" s="31"/>
      <c r="J28" s="31"/>
      <c r="K28" s="35"/>
    </row>
    <row r="29" spans="2:11" x14ac:dyDescent="0.35">
      <c r="B29" s="8" t="s">
        <v>2451</v>
      </c>
      <c r="C29" s="60" t="s">
        <v>2452</v>
      </c>
      <c r="D29" s="54" t="s">
        <v>2453</v>
      </c>
      <c r="E29" s="6" t="s">
        <v>135</v>
      </c>
      <c r="F29" s="19">
        <v>2500000</v>
      </c>
      <c r="G29" s="24">
        <v>8142.5</v>
      </c>
      <c r="H29" s="24">
        <v>1.69</v>
      </c>
      <c r="I29" s="31"/>
      <c r="J29" s="31"/>
      <c r="K29" s="35"/>
    </row>
    <row r="30" spans="2:11" x14ac:dyDescent="0.35">
      <c r="B30" s="8" t="s">
        <v>480</v>
      </c>
      <c r="C30" s="60" t="s">
        <v>481</v>
      </c>
      <c r="D30" s="54" t="s">
        <v>482</v>
      </c>
      <c r="E30" s="6" t="s">
        <v>177</v>
      </c>
      <c r="F30" s="19">
        <v>800000</v>
      </c>
      <c r="G30" s="24">
        <v>7821.6</v>
      </c>
      <c r="H30" s="24">
        <v>1.63</v>
      </c>
      <c r="I30" s="31"/>
      <c r="J30" s="31"/>
      <c r="K30" s="35"/>
    </row>
    <row r="31" spans="2:11" x14ac:dyDescent="0.35">
      <c r="B31" s="8" t="s">
        <v>2454</v>
      </c>
      <c r="C31" s="60" t="s">
        <v>2455</v>
      </c>
      <c r="D31" s="54" t="s">
        <v>2456</v>
      </c>
      <c r="E31" s="6" t="s">
        <v>127</v>
      </c>
      <c r="F31" s="19">
        <v>5000000</v>
      </c>
      <c r="G31" s="24">
        <v>7813.5</v>
      </c>
      <c r="H31" s="24">
        <v>1.63</v>
      </c>
      <c r="I31" s="31"/>
      <c r="J31" s="31"/>
      <c r="K31" s="35"/>
    </row>
    <row r="32" spans="2:11" x14ac:dyDescent="0.35">
      <c r="B32" s="8" t="s">
        <v>504</v>
      </c>
      <c r="C32" s="60" t="s">
        <v>505</v>
      </c>
      <c r="D32" s="54" t="s">
        <v>506</v>
      </c>
      <c r="E32" s="6" t="s">
        <v>111</v>
      </c>
      <c r="F32" s="19">
        <v>50000</v>
      </c>
      <c r="G32" s="24">
        <v>7719.5</v>
      </c>
      <c r="H32" s="24">
        <v>1.61</v>
      </c>
      <c r="I32" s="31"/>
      <c r="J32" s="31"/>
      <c r="K32" s="35"/>
    </row>
    <row r="33" spans="2:11" x14ac:dyDescent="0.35">
      <c r="B33" s="8" t="s">
        <v>1898</v>
      </c>
      <c r="C33" s="60" t="s">
        <v>1899</v>
      </c>
      <c r="D33" s="54" t="s">
        <v>1900</v>
      </c>
      <c r="E33" s="6" t="s">
        <v>217</v>
      </c>
      <c r="F33" s="19">
        <v>1300000</v>
      </c>
      <c r="G33" s="24">
        <v>6812.65</v>
      </c>
      <c r="H33" s="24">
        <v>1.42</v>
      </c>
      <c r="I33" s="31"/>
      <c r="J33" s="31"/>
      <c r="K33" s="35"/>
    </row>
    <row r="34" spans="2:11" x14ac:dyDescent="0.35">
      <c r="B34" s="8" t="s">
        <v>2457</v>
      </c>
      <c r="C34" s="60" t="s">
        <v>2458</v>
      </c>
      <c r="D34" s="54" t="s">
        <v>2459</v>
      </c>
      <c r="E34" s="6" t="s">
        <v>243</v>
      </c>
      <c r="F34" s="19">
        <v>125000</v>
      </c>
      <c r="G34" s="24">
        <v>6777.5</v>
      </c>
      <c r="H34" s="24">
        <v>1.41</v>
      </c>
      <c r="I34" s="31"/>
      <c r="J34" s="31"/>
      <c r="K34" s="35"/>
    </row>
    <row r="35" spans="2:11" x14ac:dyDescent="0.35">
      <c r="B35" s="8" t="s">
        <v>538</v>
      </c>
      <c r="C35" s="60" t="s">
        <v>539</v>
      </c>
      <c r="D35" s="54" t="s">
        <v>540</v>
      </c>
      <c r="E35" s="6" t="s">
        <v>177</v>
      </c>
      <c r="F35" s="19">
        <v>247910</v>
      </c>
      <c r="G35" s="24">
        <v>6755.55</v>
      </c>
      <c r="H35" s="24">
        <v>1.41</v>
      </c>
      <c r="I35" s="31"/>
      <c r="J35" s="31"/>
      <c r="K35" s="35"/>
    </row>
    <row r="36" spans="2:11" x14ac:dyDescent="0.35">
      <c r="B36" s="8" t="s">
        <v>413</v>
      </c>
      <c r="C36" s="60" t="s">
        <v>414</v>
      </c>
      <c r="D36" s="54" t="s">
        <v>415</v>
      </c>
      <c r="E36" s="6" t="s">
        <v>375</v>
      </c>
      <c r="F36" s="19">
        <v>4000000</v>
      </c>
      <c r="G36" s="24">
        <v>6529.2</v>
      </c>
      <c r="H36" s="24">
        <v>1.36</v>
      </c>
      <c r="I36" s="31"/>
      <c r="J36" s="31"/>
      <c r="K36" s="35"/>
    </row>
    <row r="37" spans="2:11" x14ac:dyDescent="0.35">
      <c r="B37" s="8" t="s">
        <v>1101</v>
      </c>
      <c r="C37" s="60" t="s">
        <v>1102</v>
      </c>
      <c r="D37" s="54" t="s">
        <v>1103</v>
      </c>
      <c r="E37" s="6" t="s">
        <v>115</v>
      </c>
      <c r="F37" s="19">
        <v>673021</v>
      </c>
      <c r="G37" s="24">
        <v>6405.48</v>
      </c>
      <c r="H37" s="24">
        <v>1.33</v>
      </c>
      <c r="I37" s="31"/>
      <c r="J37" s="31"/>
      <c r="K37" s="35"/>
    </row>
    <row r="38" spans="2:11" x14ac:dyDescent="0.35">
      <c r="B38" s="8" t="s">
        <v>465</v>
      </c>
      <c r="C38" s="60" t="s">
        <v>466</v>
      </c>
      <c r="D38" s="54" t="s">
        <v>467</v>
      </c>
      <c r="E38" s="6" t="s">
        <v>76</v>
      </c>
      <c r="F38" s="19">
        <v>5000000</v>
      </c>
      <c r="G38" s="24">
        <v>6123.5</v>
      </c>
      <c r="H38" s="24">
        <v>1.27</v>
      </c>
      <c r="I38" s="31"/>
      <c r="J38" s="31"/>
      <c r="K38" s="35"/>
    </row>
    <row r="39" spans="2:11" x14ac:dyDescent="0.35">
      <c r="B39" s="8" t="s">
        <v>2227</v>
      </c>
      <c r="C39" s="60" t="s">
        <v>2228</v>
      </c>
      <c r="D39" s="54" t="s">
        <v>2229</v>
      </c>
      <c r="E39" s="6" t="s">
        <v>54</v>
      </c>
      <c r="F39" s="19">
        <v>4273550</v>
      </c>
      <c r="G39" s="24">
        <v>5737.24</v>
      </c>
      <c r="H39" s="24">
        <v>1.19</v>
      </c>
      <c r="I39" s="31"/>
      <c r="J39" s="31"/>
      <c r="K39" s="35"/>
    </row>
    <row r="40" spans="2:11" x14ac:dyDescent="0.35">
      <c r="B40" s="8" t="s">
        <v>2460</v>
      </c>
      <c r="C40" s="60" t="s">
        <v>2461</v>
      </c>
      <c r="D40" s="54" t="s">
        <v>2462</v>
      </c>
      <c r="E40" s="6" t="s">
        <v>115</v>
      </c>
      <c r="F40" s="19">
        <v>1000000</v>
      </c>
      <c r="G40" s="24">
        <v>5535</v>
      </c>
      <c r="H40" s="24">
        <v>1.1499999999999999</v>
      </c>
      <c r="I40" s="31"/>
      <c r="J40" s="31"/>
      <c r="K40" s="35"/>
    </row>
    <row r="41" spans="2:11" x14ac:dyDescent="0.35">
      <c r="B41" s="8" t="s">
        <v>2102</v>
      </c>
      <c r="C41" s="60" t="s">
        <v>2103</v>
      </c>
      <c r="D41" s="54" t="s">
        <v>2104</v>
      </c>
      <c r="E41" s="6" t="s">
        <v>76</v>
      </c>
      <c r="F41" s="19">
        <v>1250000</v>
      </c>
      <c r="G41" s="24">
        <v>4948.75</v>
      </c>
      <c r="H41" s="24">
        <v>1.03</v>
      </c>
      <c r="I41" s="31"/>
      <c r="J41" s="31"/>
      <c r="K41" s="35"/>
    </row>
    <row r="42" spans="2:11" x14ac:dyDescent="0.35">
      <c r="B42" s="8" t="s">
        <v>434</v>
      </c>
      <c r="C42" s="60" t="s">
        <v>435</v>
      </c>
      <c r="D42" s="54" t="s">
        <v>436</v>
      </c>
      <c r="E42" s="6" t="s">
        <v>135</v>
      </c>
      <c r="F42" s="19">
        <v>715703</v>
      </c>
      <c r="G42" s="24">
        <v>2436.9699999999998</v>
      </c>
      <c r="H42" s="24">
        <v>0.51</v>
      </c>
      <c r="I42" s="31"/>
      <c r="J42" s="31"/>
      <c r="K42" s="35"/>
    </row>
    <row r="43" spans="2:11" x14ac:dyDescent="0.35">
      <c r="B43" s="8" t="s">
        <v>327</v>
      </c>
      <c r="C43" s="60" t="s">
        <v>328</v>
      </c>
      <c r="D43" s="54" t="s">
        <v>329</v>
      </c>
      <c r="E43" s="6" t="s">
        <v>54</v>
      </c>
      <c r="F43" s="19">
        <v>229769</v>
      </c>
      <c r="G43" s="24">
        <v>2153.4</v>
      </c>
      <c r="H43" s="24">
        <v>0.45</v>
      </c>
      <c r="I43" s="31"/>
      <c r="J43" s="31"/>
      <c r="K43" s="35"/>
    </row>
    <row r="44" spans="2:11" x14ac:dyDescent="0.35">
      <c r="C44" s="58" t="s">
        <v>185</v>
      </c>
      <c r="D44" s="54"/>
      <c r="E44" s="6"/>
      <c r="F44" s="19"/>
      <c r="G44" s="25">
        <v>454386.86</v>
      </c>
      <c r="H44" s="25">
        <v>94.58</v>
      </c>
      <c r="I44" s="31"/>
      <c r="J44" s="31"/>
      <c r="K44" s="35"/>
    </row>
    <row r="45" spans="2:11" x14ac:dyDescent="0.35">
      <c r="C45" s="57"/>
      <c r="D45" s="54"/>
      <c r="E45" s="6"/>
      <c r="F45" s="19"/>
      <c r="G45" s="24"/>
      <c r="H45" s="24"/>
      <c r="I45" s="31"/>
      <c r="J45" s="31"/>
      <c r="K45" s="35"/>
    </row>
    <row r="46" spans="2:11" x14ac:dyDescent="0.35">
      <c r="C46" s="58" t="s">
        <v>3</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4</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5</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6</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7</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8</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9</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10</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11</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13</v>
      </c>
      <c r="D64" s="54"/>
      <c r="E64" s="6"/>
      <c r="F64" s="19"/>
      <c r="G64" s="24"/>
      <c r="H64" s="24"/>
      <c r="I64" s="31"/>
      <c r="J64" s="31"/>
      <c r="K64" s="35"/>
    </row>
    <row r="65" spans="1:11" x14ac:dyDescent="0.35">
      <c r="A65" s="28"/>
      <c r="B65" s="28"/>
      <c r="C65" s="58" t="s">
        <v>14</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A67" s="28"/>
      <c r="B67" s="28"/>
      <c r="C67" s="58" t="s">
        <v>15</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C69" s="59" t="s">
        <v>16</v>
      </c>
      <c r="D69" s="54"/>
      <c r="E69" s="6"/>
      <c r="F69" s="19"/>
      <c r="G69" s="24"/>
      <c r="H69" s="24"/>
      <c r="I69" s="31"/>
      <c r="J69" s="31"/>
      <c r="K69" s="35"/>
    </row>
    <row r="70" spans="1:11" x14ac:dyDescent="0.35">
      <c r="B70" s="8" t="s">
        <v>1218</v>
      </c>
      <c r="C70" s="60" t="s">
        <v>1219</v>
      </c>
      <c r="D70" s="54" t="s">
        <v>1220</v>
      </c>
      <c r="E70" s="6" t="s">
        <v>196</v>
      </c>
      <c r="F70" s="19">
        <v>5000000</v>
      </c>
      <c r="G70" s="24">
        <v>4995.8100000000004</v>
      </c>
      <c r="H70" s="24">
        <v>1.04</v>
      </c>
      <c r="I70" s="31">
        <v>5.1112000000000002</v>
      </c>
      <c r="J70" s="31"/>
      <c r="K70" s="35"/>
    </row>
    <row r="71" spans="1:11" x14ac:dyDescent="0.35">
      <c r="B71" s="8" t="s">
        <v>2105</v>
      </c>
      <c r="C71" s="60" t="s">
        <v>2106</v>
      </c>
      <c r="D71" s="54" t="s">
        <v>2107</v>
      </c>
      <c r="E71" s="6" t="s">
        <v>196</v>
      </c>
      <c r="F71" s="19">
        <v>5000000</v>
      </c>
      <c r="G71" s="24">
        <v>4935.74</v>
      </c>
      <c r="H71" s="24">
        <v>1.03</v>
      </c>
      <c r="I71" s="31">
        <v>5.2801</v>
      </c>
      <c r="J71" s="31"/>
      <c r="K71" s="35"/>
    </row>
    <row r="72" spans="1:11" x14ac:dyDescent="0.35">
      <c r="B72" s="8" t="s">
        <v>193</v>
      </c>
      <c r="C72" s="60" t="s">
        <v>194</v>
      </c>
      <c r="D72" s="54" t="s">
        <v>195</v>
      </c>
      <c r="E72" s="6" t="s">
        <v>196</v>
      </c>
      <c r="F72" s="19">
        <v>500000</v>
      </c>
      <c r="G72" s="24">
        <v>485.22</v>
      </c>
      <c r="H72" s="24">
        <v>0.1</v>
      </c>
      <c r="I72" s="31">
        <v>5.5027999999999997</v>
      </c>
      <c r="J72" s="31"/>
      <c r="K72" s="35"/>
    </row>
    <row r="73" spans="1:11" x14ac:dyDescent="0.35">
      <c r="C73" s="58" t="s">
        <v>185</v>
      </c>
      <c r="D73" s="54"/>
      <c r="E73" s="6"/>
      <c r="F73" s="19"/>
      <c r="G73" s="25">
        <v>10416.77</v>
      </c>
      <c r="H73" s="25">
        <v>2.17</v>
      </c>
      <c r="I73" s="31"/>
      <c r="J73" s="31"/>
      <c r="K73" s="35"/>
    </row>
    <row r="74" spans="1:11" x14ac:dyDescent="0.35">
      <c r="C74" s="57"/>
      <c r="D74" s="54"/>
      <c r="E74" s="6"/>
      <c r="F74" s="19"/>
      <c r="G74" s="24"/>
      <c r="H74" s="24"/>
      <c r="I74" s="31"/>
      <c r="J74" s="31"/>
      <c r="K74" s="35"/>
    </row>
    <row r="75" spans="1:11" x14ac:dyDescent="0.35">
      <c r="C75" s="58" t="s">
        <v>17</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C77" s="58" t="s">
        <v>18</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A79" s="10"/>
      <c r="B79" s="28"/>
      <c r="C79" s="58" t="s">
        <v>19</v>
      </c>
      <c r="D79" s="54"/>
      <c r="E79" s="6"/>
      <c r="F79" s="19"/>
      <c r="G79" s="24"/>
      <c r="H79" s="24"/>
      <c r="I79" s="31"/>
      <c r="J79" s="31"/>
      <c r="K79" s="35"/>
    </row>
    <row r="80" spans="1:11" x14ac:dyDescent="0.35">
      <c r="C80" s="59" t="s">
        <v>831</v>
      </c>
      <c r="D80" s="54"/>
      <c r="E80" s="6"/>
      <c r="F80" s="19"/>
      <c r="G80" s="24"/>
      <c r="H80" s="24"/>
      <c r="I80" s="31"/>
      <c r="J80" s="31"/>
      <c r="K80" s="35"/>
    </row>
    <row r="81" spans="1:11" x14ac:dyDescent="0.35">
      <c r="B81" s="8" t="s">
        <v>835</v>
      </c>
      <c r="C81" s="60" t="s">
        <v>775</v>
      </c>
      <c r="D81" s="54" t="s">
        <v>836</v>
      </c>
      <c r="E81" s="6" t="s">
        <v>302</v>
      </c>
      <c r="F81" s="19">
        <v>2380</v>
      </c>
      <c r="G81" s="24">
        <v>3.81</v>
      </c>
      <c r="H81" s="24" t="s">
        <v>4856</v>
      </c>
      <c r="I81" s="31"/>
      <c r="J81" s="31"/>
      <c r="K81" s="35"/>
    </row>
    <row r="82" spans="1:11" x14ac:dyDescent="0.35">
      <c r="C82" s="58" t="s">
        <v>185</v>
      </c>
      <c r="D82" s="54"/>
      <c r="E82" s="6"/>
      <c r="F82" s="19"/>
      <c r="G82" s="25">
        <v>3.81</v>
      </c>
      <c r="H82" s="25" t="s">
        <v>4856</v>
      </c>
      <c r="I82" s="31"/>
      <c r="J82" s="31"/>
      <c r="K82" s="35"/>
    </row>
    <row r="83" spans="1:11" x14ac:dyDescent="0.35">
      <c r="C83" s="57"/>
      <c r="D83" s="54"/>
      <c r="E83" s="6"/>
      <c r="F83" s="19"/>
      <c r="G83" s="24"/>
      <c r="H83" s="24"/>
      <c r="I83" s="31"/>
      <c r="J83" s="31"/>
      <c r="K83" s="35"/>
    </row>
    <row r="84" spans="1:11" x14ac:dyDescent="0.35">
      <c r="C84" s="58" t="s">
        <v>20</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21</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22</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23</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9" t="s">
        <v>24</v>
      </c>
      <c r="D92" s="54"/>
      <c r="E92" s="6"/>
      <c r="F92" s="19"/>
      <c r="G92" s="24"/>
      <c r="H92" s="24"/>
      <c r="I92" s="31"/>
      <c r="J92" s="31"/>
      <c r="K92" s="35"/>
    </row>
    <row r="93" spans="1:11" x14ac:dyDescent="0.35">
      <c r="B93" s="8" t="s">
        <v>197</v>
      </c>
      <c r="C93" s="60" t="s">
        <v>198</v>
      </c>
      <c r="D93" s="54"/>
      <c r="E93" s="6"/>
      <c r="F93" s="19"/>
      <c r="G93" s="24">
        <v>21483.71</v>
      </c>
      <c r="H93" s="24">
        <v>4.47</v>
      </c>
      <c r="I93" s="31"/>
      <c r="J93" s="31"/>
      <c r="K93" s="35"/>
    </row>
    <row r="94" spans="1:11" x14ac:dyDescent="0.35">
      <c r="C94" s="58" t="s">
        <v>185</v>
      </c>
      <c r="D94" s="54"/>
      <c r="E94" s="6"/>
      <c r="F94" s="19"/>
      <c r="G94" s="25">
        <v>21483.71</v>
      </c>
      <c r="H94" s="25">
        <v>4.47</v>
      </c>
      <c r="I94" s="31"/>
      <c r="J94" s="31"/>
      <c r="K94" s="35"/>
    </row>
    <row r="95" spans="1:11" x14ac:dyDescent="0.35">
      <c r="C95" s="57"/>
      <c r="D95" s="54"/>
      <c r="E95" s="6"/>
      <c r="F95" s="19"/>
      <c r="G95" s="24"/>
      <c r="H95" s="24"/>
      <c r="I95" s="31"/>
      <c r="J95" s="31"/>
      <c r="K95" s="35"/>
    </row>
    <row r="96" spans="1:11" x14ac:dyDescent="0.35">
      <c r="A96" s="10"/>
      <c r="B96" s="28"/>
      <c r="C96" s="58" t="s">
        <v>25</v>
      </c>
      <c r="D96" s="54"/>
      <c r="E96" s="6"/>
      <c r="F96" s="19"/>
      <c r="G96" s="24"/>
      <c r="H96" s="24"/>
      <c r="I96" s="31"/>
      <c r="J96" s="31"/>
      <c r="K96" s="35"/>
    </row>
    <row r="97" spans="1:54" s="2" customFormat="1" ht="13.5" x14ac:dyDescent="0.35">
      <c r="A97" s="28"/>
      <c r="B97" s="28"/>
      <c r="C97" s="57" t="s">
        <v>4855</v>
      </c>
      <c r="D97" s="54"/>
      <c r="E97" s="6"/>
      <c r="F97" s="19"/>
      <c r="G97" s="24" t="s">
        <v>2</v>
      </c>
      <c r="H97" s="24" t="s">
        <v>2</v>
      </c>
      <c r="I97" s="31"/>
      <c r="J97" s="31"/>
      <c r="K97" s="35"/>
      <c r="L97" s="3"/>
      <c r="AI97" s="3"/>
      <c r="AV97" s="3"/>
      <c r="AX97" s="3"/>
      <c r="BB97" s="3"/>
    </row>
    <row r="98" spans="1:54" x14ac:dyDescent="0.35">
      <c r="B98" s="8"/>
      <c r="C98" s="60" t="s">
        <v>199</v>
      </c>
      <c r="D98" s="54"/>
      <c r="E98" s="6"/>
      <c r="F98" s="19"/>
      <c r="G98" s="24">
        <v>-5822.54</v>
      </c>
      <c r="H98" s="24">
        <v>-1.22</v>
      </c>
      <c r="I98" s="31"/>
      <c r="J98" s="31"/>
      <c r="K98" s="35"/>
    </row>
    <row r="99" spans="1:54" x14ac:dyDescent="0.35">
      <c r="C99" s="58" t="s">
        <v>185</v>
      </c>
      <c r="D99" s="54"/>
      <c r="E99" s="6"/>
      <c r="F99" s="19"/>
      <c r="G99" s="25">
        <v>-5822.54</v>
      </c>
      <c r="H99" s="25">
        <v>-1.22</v>
      </c>
      <c r="I99" s="31"/>
      <c r="J99" s="31"/>
      <c r="K99" s="35"/>
    </row>
    <row r="100" spans="1:54" x14ac:dyDescent="0.35">
      <c r="C100" s="57"/>
      <c r="D100" s="54"/>
      <c r="E100" s="6"/>
      <c r="F100" s="19"/>
      <c r="G100" s="24"/>
      <c r="H100" s="24"/>
      <c r="I100" s="31"/>
      <c r="J100" s="31"/>
      <c r="K100" s="35"/>
    </row>
    <row r="101" spans="1:54" x14ac:dyDescent="0.35">
      <c r="C101" s="61" t="s">
        <v>200</v>
      </c>
      <c r="D101" s="55"/>
      <c r="E101" s="5"/>
      <c r="F101" s="20"/>
      <c r="G101" s="26">
        <v>480468.61</v>
      </c>
      <c r="H101" s="26">
        <v>100</v>
      </c>
      <c r="I101" s="32"/>
      <c r="J101" s="32"/>
      <c r="K101" s="36"/>
    </row>
    <row r="104" spans="1:54" x14ac:dyDescent="0.35">
      <c r="C104" s="1" t="s">
        <v>201</v>
      </c>
    </row>
    <row r="105" spans="1:54" x14ac:dyDescent="0.35">
      <c r="C105" s="37" t="s">
        <v>202</v>
      </c>
      <c r="D105" s="37"/>
      <c r="E105" s="37"/>
      <c r="F105" s="37"/>
      <c r="G105" s="37"/>
      <c r="H105" s="37"/>
      <c r="I105" s="37"/>
      <c r="J105" s="37"/>
      <c r="K105" s="37"/>
    </row>
    <row r="106" spans="1:54" x14ac:dyDescent="0.35">
      <c r="C106" s="2" t="s">
        <v>203</v>
      </c>
    </row>
    <row r="107" spans="1:54" x14ac:dyDescent="0.35">
      <c r="C107" s="2" t="s">
        <v>204</v>
      </c>
    </row>
    <row r="108" spans="1:54" ht="30" customHeight="1" x14ac:dyDescent="0.35">
      <c r="C108" s="205" t="s">
        <v>205</v>
      </c>
      <c r="D108" s="206"/>
      <c r="E108" s="206"/>
      <c r="F108" s="206"/>
      <c r="G108" s="206"/>
      <c r="H108" s="206"/>
      <c r="I108" s="206"/>
      <c r="J108" s="206"/>
      <c r="K108" s="206"/>
    </row>
    <row r="109" spans="1:54" x14ac:dyDescent="0.35">
      <c r="C109" s="2" t="s">
        <v>206</v>
      </c>
    </row>
    <row r="111" spans="1:54" x14ac:dyDescent="0.35">
      <c r="C111" s="2" t="s">
        <v>5006</v>
      </c>
      <c r="E111" s="2" t="s">
        <v>2</v>
      </c>
    </row>
    <row r="113" spans="1:256" x14ac:dyDescent="0.35">
      <c r="C113" s="2" t="s">
        <v>5007</v>
      </c>
      <c r="E113" s="2" t="s">
        <v>2</v>
      </c>
    </row>
    <row r="115" spans="1:256" x14ac:dyDescent="0.35">
      <c r="C115" s="2" t="s">
        <v>5056</v>
      </c>
    </row>
    <row r="117" spans="1:256" x14ac:dyDescent="0.35">
      <c r="C117" s="2" t="s">
        <v>5057</v>
      </c>
    </row>
    <row r="118" spans="1:256" s="86" customFormat="1" ht="35.25" customHeight="1" x14ac:dyDescent="0.35">
      <c r="A118" s="82"/>
      <c r="B118" s="82"/>
      <c r="C118" s="87" t="s">
        <v>5012</v>
      </c>
      <c r="D118" s="91" t="s">
        <v>5013</v>
      </c>
      <c r="E118" s="91" t="s">
        <v>5014</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x14ac:dyDescent="0.35">
      <c r="A119" s="82"/>
      <c r="B119" s="82"/>
      <c r="C119" s="89" t="s">
        <v>5015</v>
      </c>
      <c r="D119" s="92">
        <v>38.5989</v>
      </c>
      <c r="E119" s="92">
        <v>45.032699999999998</v>
      </c>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0" spans="1:256" s="86" customFormat="1" x14ac:dyDescent="0.35">
      <c r="A120" s="82"/>
      <c r="B120" s="82"/>
      <c r="C120" s="89" t="s">
        <v>5016</v>
      </c>
      <c r="D120" s="92">
        <v>43.389899999999997</v>
      </c>
      <c r="E120" s="92">
        <v>50.622399999999999</v>
      </c>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1" spans="1:256" s="86" customFormat="1" x14ac:dyDescent="0.35">
      <c r="A121" s="82"/>
      <c r="B121" s="82"/>
      <c r="C121" s="89" t="s">
        <v>5017</v>
      </c>
      <c r="D121" s="92">
        <v>41.7194</v>
      </c>
      <c r="E121" s="92">
        <v>48.708399999999997</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35">
      <c r="A122" s="82"/>
      <c r="B122" s="82"/>
      <c r="C122" s="89" t="s">
        <v>5018</v>
      </c>
      <c r="D122" s="92">
        <v>47.139800000000001</v>
      </c>
      <c r="E122" s="92">
        <v>55.036799999999999</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ht="85" customHeight="1" x14ac:dyDescent="0.35">
      <c r="A123" s="82"/>
      <c r="B123" s="82"/>
      <c r="C123" s="207" t="s">
        <v>5051</v>
      </c>
      <c r="D123" s="208"/>
      <c r="E123" s="209"/>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5" spans="1:256" x14ac:dyDescent="0.35">
      <c r="C125" s="2" t="s">
        <v>5058</v>
      </c>
      <c r="E125" s="2" t="s">
        <v>2</v>
      </c>
    </row>
    <row r="127" spans="1:256" x14ac:dyDescent="0.35">
      <c r="C127" s="2" t="s">
        <v>5059</v>
      </c>
      <c r="E127" s="2" t="s">
        <v>2</v>
      </c>
    </row>
    <row r="129" spans="3:5" x14ac:dyDescent="0.35">
      <c r="C129" s="2" t="s">
        <v>5008</v>
      </c>
      <c r="E129" s="2" t="s">
        <v>2</v>
      </c>
    </row>
    <row r="131" spans="3:5" x14ac:dyDescent="0.35">
      <c r="C131" s="2" t="s">
        <v>5009</v>
      </c>
      <c r="E131" s="2" t="s">
        <v>2</v>
      </c>
    </row>
    <row r="133" spans="3:5" x14ac:dyDescent="0.35">
      <c r="C133" s="2" t="s">
        <v>5010</v>
      </c>
      <c r="E133" s="100">
        <v>0.59208923706743732</v>
      </c>
    </row>
    <row r="135" spans="3:5" x14ac:dyDescent="0.35">
      <c r="C135" s="2" t="s">
        <v>5011</v>
      </c>
      <c r="E135" s="101" t="s">
        <v>5229</v>
      </c>
    </row>
    <row r="137" spans="3:5" x14ac:dyDescent="0.35">
      <c r="C137" s="2" t="s">
        <v>5060</v>
      </c>
      <c r="E137" s="2" t="s">
        <v>2</v>
      </c>
    </row>
    <row r="139" spans="3:5" x14ac:dyDescent="0.35">
      <c r="C139" s="2" t="s">
        <v>5230</v>
      </c>
    </row>
    <row r="141" spans="3:5" x14ac:dyDescent="0.35">
      <c r="C141" s="1" t="s">
        <v>5156</v>
      </c>
      <c r="E141" s="94" t="s">
        <v>5157</v>
      </c>
    </row>
    <row r="142" spans="3:5" x14ac:dyDescent="0.35">
      <c r="E142" s="2" t="s">
        <v>5183</v>
      </c>
    </row>
  </sheetData>
  <mergeCells count="2">
    <mergeCell ref="C108:K108"/>
    <mergeCell ref="C123:E123"/>
  </mergeCells>
  <hyperlinks>
    <hyperlink ref="J2" location="'Index'!A1" display="'Index'!A1" xr:uid="{59700CA9-E20F-410B-90E8-90D3CB62D31E}"/>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BCB59-58B5-41AA-BDAF-B181E0133F92}">
  <sheetPr codeName="Sheet1"/>
  <dimension ref="A1:IV204"/>
  <sheetViews>
    <sheetView showGridLines="0" zoomScale="90" zoomScaleNormal="90" workbookViewId="0">
      <pane ySplit="6" topLeftCell="A17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1638</v>
      </c>
      <c r="J2" s="38" t="s">
        <v>4539</v>
      </c>
    </row>
    <row r="3" spans="1:54" ht="16" x14ac:dyDescent="0.4">
      <c r="C3" s="1" t="s">
        <v>28</v>
      </c>
      <c r="D3" s="21" t="s">
        <v>2463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2464</v>
      </c>
      <c r="C19" s="60" t="s">
        <v>714</v>
      </c>
      <c r="D19" s="54" t="s">
        <v>2465</v>
      </c>
      <c r="E19" s="6" t="s">
        <v>653</v>
      </c>
      <c r="F19" s="19">
        <v>50000</v>
      </c>
      <c r="G19" s="24">
        <v>49839.25</v>
      </c>
      <c r="H19" s="24">
        <v>3.7</v>
      </c>
      <c r="I19" s="31">
        <v>7.93</v>
      </c>
      <c r="J19" s="31"/>
      <c r="K19" s="35" t="s">
        <v>645</v>
      </c>
    </row>
    <row r="20" spans="2:11" x14ac:dyDescent="0.35">
      <c r="B20" s="8" t="s">
        <v>1629</v>
      </c>
      <c r="C20" s="60" t="s">
        <v>719</v>
      </c>
      <c r="D20" s="54" t="s">
        <v>1630</v>
      </c>
      <c r="E20" s="6" t="s">
        <v>653</v>
      </c>
      <c r="F20" s="19">
        <v>45000</v>
      </c>
      <c r="G20" s="24">
        <v>45108.32</v>
      </c>
      <c r="H20" s="24">
        <v>3.35</v>
      </c>
      <c r="I20" s="31">
        <v>7.3048999999999999</v>
      </c>
      <c r="J20" s="31"/>
      <c r="K20" s="35" t="s">
        <v>645</v>
      </c>
    </row>
    <row r="21" spans="2:11" x14ac:dyDescent="0.35">
      <c r="B21" s="8" t="s">
        <v>2466</v>
      </c>
      <c r="C21" s="60" t="s">
        <v>450</v>
      </c>
      <c r="D21" s="54" t="s">
        <v>2467</v>
      </c>
      <c r="E21" s="6" t="s">
        <v>677</v>
      </c>
      <c r="F21" s="19">
        <v>25000</v>
      </c>
      <c r="G21" s="24">
        <v>25258.13</v>
      </c>
      <c r="H21" s="24">
        <v>1.88</v>
      </c>
      <c r="I21" s="31">
        <v>8.2324999999999999</v>
      </c>
      <c r="J21" s="31"/>
      <c r="K21" s="35" t="s">
        <v>645</v>
      </c>
    </row>
    <row r="22" spans="2:11" x14ac:dyDescent="0.35">
      <c r="B22" s="8" t="s">
        <v>2468</v>
      </c>
      <c r="C22" s="60" t="s">
        <v>223</v>
      </c>
      <c r="D22" s="54" t="s">
        <v>2469</v>
      </c>
      <c r="E22" s="6" t="s">
        <v>670</v>
      </c>
      <c r="F22" s="19">
        <v>2500</v>
      </c>
      <c r="G22" s="24">
        <v>24999</v>
      </c>
      <c r="H22" s="24">
        <v>1.86</v>
      </c>
      <c r="I22" s="31">
        <v>7.8949999999999996</v>
      </c>
      <c r="J22" s="31"/>
      <c r="K22" s="35" t="s">
        <v>645</v>
      </c>
    </row>
    <row r="23" spans="2:11" x14ac:dyDescent="0.35">
      <c r="B23" s="8" t="s">
        <v>1259</v>
      </c>
      <c r="C23" s="60" t="s">
        <v>735</v>
      </c>
      <c r="D23" s="54" t="s">
        <v>1260</v>
      </c>
      <c r="E23" s="6" t="s">
        <v>653</v>
      </c>
      <c r="F23" s="19">
        <v>25000</v>
      </c>
      <c r="G23" s="24">
        <v>24788.3</v>
      </c>
      <c r="H23" s="24">
        <v>1.84</v>
      </c>
      <c r="I23" s="31">
        <v>7.44</v>
      </c>
      <c r="J23" s="31"/>
      <c r="K23" s="35"/>
    </row>
    <row r="24" spans="2:11" x14ac:dyDescent="0.35">
      <c r="B24" s="8" t="s">
        <v>745</v>
      </c>
      <c r="C24" s="60" t="s">
        <v>450</v>
      </c>
      <c r="D24" s="54" t="s">
        <v>746</v>
      </c>
      <c r="E24" s="6" t="s">
        <v>670</v>
      </c>
      <c r="F24" s="19">
        <v>17500</v>
      </c>
      <c r="G24" s="24">
        <v>17431.099999999999</v>
      </c>
      <c r="H24" s="24">
        <v>1.3</v>
      </c>
      <c r="I24" s="31">
        <v>8.2725000000000009</v>
      </c>
      <c r="J24" s="31"/>
      <c r="K24" s="35" t="s">
        <v>645</v>
      </c>
    </row>
    <row r="25" spans="2:11" x14ac:dyDescent="0.35">
      <c r="B25" s="8" t="s">
        <v>2470</v>
      </c>
      <c r="C25" s="60" t="s">
        <v>1466</v>
      </c>
      <c r="D25" s="54" t="s">
        <v>2471</v>
      </c>
      <c r="E25" s="6" t="s">
        <v>1276</v>
      </c>
      <c r="F25" s="19">
        <v>15500</v>
      </c>
      <c r="G25" s="24">
        <v>15558.51</v>
      </c>
      <c r="H25" s="24">
        <v>1.1599999999999999</v>
      </c>
      <c r="I25" s="31">
        <v>7.9348999999999998</v>
      </c>
      <c r="J25" s="31"/>
      <c r="K25" s="35" t="s">
        <v>645</v>
      </c>
    </row>
    <row r="26" spans="2:11" x14ac:dyDescent="0.35">
      <c r="B26" s="8" t="s">
        <v>2472</v>
      </c>
      <c r="C26" s="60" t="s">
        <v>735</v>
      </c>
      <c r="D26" s="54" t="s">
        <v>2473</v>
      </c>
      <c r="E26" s="6" t="s">
        <v>653</v>
      </c>
      <c r="F26" s="19">
        <v>1500</v>
      </c>
      <c r="G26" s="24">
        <v>15073.7</v>
      </c>
      <c r="H26" s="24">
        <v>1.1200000000000001</v>
      </c>
      <c r="I26" s="31">
        <v>7.2836999999999996</v>
      </c>
      <c r="J26" s="31"/>
      <c r="K26" s="35" t="s">
        <v>645</v>
      </c>
    </row>
    <row r="27" spans="2:11" x14ac:dyDescent="0.35">
      <c r="B27" s="8" t="s">
        <v>2474</v>
      </c>
      <c r="C27" s="60" t="s">
        <v>2475</v>
      </c>
      <c r="D27" s="54" t="s">
        <v>2476</v>
      </c>
      <c r="E27" s="6" t="s">
        <v>653</v>
      </c>
      <c r="F27" s="19">
        <v>15000</v>
      </c>
      <c r="G27" s="24">
        <v>15005.34</v>
      </c>
      <c r="H27" s="24">
        <v>1.1100000000000001</v>
      </c>
      <c r="I27" s="31">
        <v>7.83</v>
      </c>
      <c r="J27" s="31"/>
      <c r="K27" s="35" t="s">
        <v>645</v>
      </c>
    </row>
    <row r="28" spans="2:11" x14ac:dyDescent="0.35">
      <c r="B28" s="8" t="s">
        <v>760</v>
      </c>
      <c r="C28" s="60" t="s">
        <v>714</v>
      </c>
      <c r="D28" s="54" t="s">
        <v>761</v>
      </c>
      <c r="E28" s="6" t="s">
        <v>653</v>
      </c>
      <c r="F28" s="19">
        <v>15000</v>
      </c>
      <c r="G28" s="24">
        <v>14820.12</v>
      </c>
      <c r="H28" s="24">
        <v>1.1000000000000001</v>
      </c>
      <c r="I28" s="31">
        <v>7.9450000000000003</v>
      </c>
      <c r="J28" s="31"/>
      <c r="K28" s="35" t="s">
        <v>645</v>
      </c>
    </row>
    <row r="29" spans="2:11" x14ac:dyDescent="0.35">
      <c r="B29" s="8" t="s">
        <v>2477</v>
      </c>
      <c r="C29" s="60" t="s">
        <v>714</v>
      </c>
      <c r="D29" s="54" t="s">
        <v>2478</v>
      </c>
      <c r="E29" s="6" t="s">
        <v>653</v>
      </c>
      <c r="F29" s="19">
        <v>15000</v>
      </c>
      <c r="G29" s="24">
        <v>14777.16</v>
      </c>
      <c r="H29" s="24">
        <v>1.1000000000000001</v>
      </c>
      <c r="I29" s="31">
        <v>8</v>
      </c>
      <c r="J29" s="31"/>
      <c r="K29" s="35"/>
    </row>
    <row r="30" spans="2:11" x14ac:dyDescent="0.35">
      <c r="B30" s="8" t="s">
        <v>2479</v>
      </c>
      <c r="C30" s="60" t="s">
        <v>1006</v>
      </c>
      <c r="D30" s="54" t="s">
        <v>2480</v>
      </c>
      <c r="E30" s="6" t="s">
        <v>677</v>
      </c>
      <c r="F30" s="19">
        <v>12500</v>
      </c>
      <c r="G30" s="24">
        <v>12397.51</v>
      </c>
      <c r="H30" s="24">
        <v>0.92</v>
      </c>
      <c r="I30" s="31">
        <v>7.9417999999999997</v>
      </c>
      <c r="J30" s="31"/>
      <c r="K30" s="35" t="s">
        <v>645</v>
      </c>
    </row>
    <row r="31" spans="2:11" x14ac:dyDescent="0.35">
      <c r="B31" s="8" t="s">
        <v>671</v>
      </c>
      <c r="C31" s="60" t="s">
        <v>672</v>
      </c>
      <c r="D31" s="54" t="s">
        <v>673</v>
      </c>
      <c r="E31" s="6" t="s">
        <v>674</v>
      </c>
      <c r="F31" s="19">
        <v>12500</v>
      </c>
      <c r="G31" s="24">
        <v>12321.38</v>
      </c>
      <c r="H31" s="24">
        <v>0.92</v>
      </c>
      <c r="I31" s="31">
        <v>8.1098999999999997</v>
      </c>
      <c r="J31" s="31"/>
      <c r="K31" s="35" t="s">
        <v>645</v>
      </c>
    </row>
    <row r="32" spans="2:11" x14ac:dyDescent="0.35">
      <c r="B32" s="8" t="s">
        <v>2481</v>
      </c>
      <c r="C32" s="60" t="s">
        <v>2482</v>
      </c>
      <c r="D32" s="54" t="s">
        <v>2483</v>
      </c>
      <c r="E32" s="6" t="s">
        <v>670</v>
      </c>
      <c r="F32" s="19">
        <v>10000</v>
      </c>
      <c r="G32" s="24">
        <v>10007.629999999999</v>
      </c>
      <c r="H32" s="24">
        <v>0.74</v>
      </c>
      <c r="I32" s="31">
        <v>7.6948999999999996</v>
      </c>
      <c r="J32" s="31"/>
      <c r="K32" s="35" t="s">
        <v>645</v>
      </c>
    </row>
    <row r="33" spans="2:11" x14ac:dyDescent="0.35">
      <c r="B33" s="8" t="s">
        <v>2484</v>
      </c>
      <c r="C33" s="60" t="s">
        <v>1721</v>
      </c>
      <c r="D33" s="54" t="s">
        <v>2485</v>
      </c>
      <c r="E33" s="6" t="s">
        <v>1126</v>
      </c>
      <c r="F33" s="19">
        <v>10000</v>
      </c>
      <c r="G33" s="24">
        <v>9122.57</v>
      </c>
      <c r="H33" s="24">
        <v>0.68</v>
      </c>
      <c r="I33" s="31">
        <v>6.76</v>
      </c>
      <c r="J33" s="31"/>
      <c r="K33" s="35" t="s">
        <v>645</v>
      </c>
    </row>
    <row r="34" spans="2:11" x14ac:dyDescent="0.35">
      <c r="B34" s="8" t="s">
        <v>1305</v>
      </c>
      <c r="C34" s="60" t="s">
        <v>703</v>
      </c>
      <c r="D34" s="54" t="s">
        <v>1306</v>
      </c>
      <c r="E34" s="6" t="s">
        <v>653</v>
      </c>
      <c r="F34" s="19">
        <v>600</v>
      </c>
      <c r="G34" s="24">
        <v>5998.76</v>
      </c>
      <c r="H34" s="24">
        <v>0.45</v>
      </c>
      <c r="I34" s="31">
        <v>6.7191999999999998</v>
      </c>
      <c r="J34" s="31"/>
      <c r="K34" s="35" t="s">
        <v>645</v>
      </c>
    </row>
    <row r="35" spans="2:11" x14ac:dyDescent="0.35">
      <c r="B35" s="8" t="s">
        <v>2486</v>
      </c>
      <c r="C35" s="60" t="s">
        <v>714</v>
      </c>
      <c r="D35" s="54" t="s">
        <v>2487</v>
      </c>
      <c r="E35" s="6" t="s">
        <v>653</v>
      </c>
      <c r="F35" s="19">
        <v>5500</v>
      </c>
      <c r="G35" s="24">
        <v>5532.96</v>
      </c>
      <c r="H35" s="24">
        <v>0.41</v>
      </c>
      <c r="I35" s="31">
        <v>7.62</v>
      </c>
      <c r="J35" s="31"/>
      <c r="K35" s="35" t="s">
        <v>645</v>
      </c>
    </row>
    <row r="36" spans="2:11" x14ac:dyDescent="0.35">
      <c r="B36" s="8" t="s">
        <v>2488</v>
      </c>
      <c r="C36" s="60" t="s">
        <v>165</v>
      </c>
      <c r="D36" s="54" t="s">
        <v>2489</v>
      </c>
      <c r="E36" s="6" t="s">
        <v>670</v>
      </c>
      <c r="F36" s="19">
        <v>5000</v>
      </c>
      <c r="G36" s="24">
        <v>5020.7</v>
      </c>
      <c r="H36" s="24">
        <v>0.37</v>
      </c>
      <c r="I36" s="31">
        <v>7.83</v>
      </c>
      <c r="J36" s="31"/>
      <c r="K36" s="35" t="s">
        <v>645</v>
      </c>
    </row>
    <row r="37" spans="2:11" x14ac:dyDescent="0.35">
      <c r="B37" s="8" t="s">
        <v>2490</v>
      </c>
      <c r="C37" s="60" t="s">
        <v>719</v>
      </c>
      <c r="D37" s="54" t="s">
        <v>2491</v>
      </c>
      <c r="E37" s="6" t="s">
        <v>1126</v>
      </c>
      <c r="F37" s="19">
        <v>5000</v>
      </c>
      <c r="G37" s="24">
        <v>4957.78</v>
      </c>
      <c r="H37" s="24">
        <v>0.37</v>
      </c>
      <c r="I37" s="31">
        <v>7.3150000000000004</v>
      </c>
      <c r="J37" s="31"/>
      <c r="K37" s="35" t="s">
        <v>645</v>
      </c>
    </row>
    <row r="38" spans="2:11" x14ac:dyDescent="0.35">
      <c r="B38" s="8" t="s">
        <v>2424</v>
      </c>
      <c r="C38" s="60" t="s">
        <v>719</v>
      </c>
      <c r="D38" s="54" t="s">
        <v>2425</v>
      </c>
      <c r="E38" s="6" t="s">
        <v>1126</v>
      </c>
      <c r="F38" s="19">
        <v>1000</v>
      </c>
      <c r="G38" s="24">
        <v>1001.29</v>
      </c>
      <c r="H38" s="24">
        <v>7.0000000000000007E-2</v>
      </c>
      <c r="I38" s="31">
        <v>6.95</v>
      </c>
      <c r="J38" s="31"/>
      <c r="K38" s="35"/>
    </row>
    <row r="39" spans="2:11" x14ac:dyDescent="0.35">
      <c r="B39" s="8" t="s">
        <v>2492</v>
      </c>
      <c r="C39" s="60" t="s">
        <v>823</v>
      </c>
      <c r="D39" s="54" t="s">
        <v>2493</v>
      </c>
      <c r="E39" s="6" t="s">
        <v>653</v>
      </c>
      <c r="F39" s="19">
        <v>200</v>
      </c>
      <c r="G39" s="24">
        <v>200.15</v>
      </c>
      <c r="H39" s="24">
        <v>0.01</v>
      </c>
      <c r="I39" s="31">
        <v>6.9249999999999998</v>
      </c>
      <c r="J39" s="31"/>
      <c r="K39" s="35" t="s">
        <v>645</v>
      </c>
    </row>
    <row r="40" spans="2:11" x14ac:dyDescent="0.35">
      <c r="C40" s="58" t="s">
        <v>185</v>
      </c>
      <c r="D40" s="54"/>
      <c r="E40" s="6"/>
      <c r="F40" s="19"/>
      <c r="G40" s="25">
        <v>329219.65999999997</v>
      </c>
      <c r="H40" s="25">
        <v>24.46</v>
      </c>
      <c r="I40" s="31"/>
      <c r="J40" s="31"/>
      <c r="K40" s="35"/>
    </row>
    <row r="41" spans="2:11" x14ac:dyDescent="0.35">
      <c r="C41" s="57"/>
      <c r="D41" s="54"/>
      <c r="E41" s="6"/>
      <c r="F41" s="19"/>
      <c r="G41" s="24"/>
      <c r="H41" s="24"/>
      <c r="I41" s="31"/>
      <c r="J41" s="31"/>
      <c r="K41" s="35"/>
    </row>
    <row r="42" spans="2:11" x14ac:dyDescent="0.35">
      <c r="C42" s="59" t="s">
        <v>767</v>
      </c>
      <c r="D42" s="54"/>
      <c r="E42" s="6"/>
      <c r="F42" s="19"/>
      <c r="G42" s="24"/>
      <c r="H42" s="24"/>
      <c r="I42" s="31"/>
      <c r="J42" s="31"/>
      <c r="K42" s="35"/>
    </row>
    <row r="43" spans="2:11" x14ac:dyDescent="0.35">
      <c r="B43" s="8" t="s">
        <v>768</v>
      </c>
      <c r="C43" s="60" t="s">
        <v>769</v>
      </c>
      <c r="D43" s="54" t="s">
        <v>770</v>
      </c>
      <c r="E43" s="6" t="s">
        <v>644</v>
      </c>
      <c r="F43" s="19">
        <v>25000</v>
      </c>
      <c r="G43" s="24">
        <v>24845.85</v>
      </c>
      <c r="H43" s="24">
        <v>1.85</v>
      </c>
      <c r="I43" s="31">
        <v>9.34</v>
      </c>
      <c r="J43" s="31"/>
      <c r="K43" s="35" t="s">
        <v>645</v>
      </c>
    </row>
    <row r="44" spans="2:11" x14ac:dyDescent="0.35">
      <c r="C44" s="58" t="s">
        <v>185</v>
      </c>
      <c r="D44" s="54"/>
      <c r="E44" s="6"/>
      <c r="F44" s="19"/>
      <c r="G44" s="25">
        <v>24845.85</v>
      </c>
      <c r="H44" s="25">
        <v>1.85</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9" t="s">
        <v>8</v>
      </c>
      <c r="D48" s="54"/>
      <c r="E48" s="6"/>
      <c r="F48" s="19"/>
      <c r="G48" s="24"/>
      <c r="H48" s="24"/>
      <c r="I48" s="31"/>
      <c r="J48" s="31"/>
      <c r="K48" s="35"/>
    </row>
    <row r="49" spans="2:11" x14ac:dyDescent="0.35">
      <c r="B49" s="8" t="s">
        <v>2002</v>
      </c>
      <c r="C49" s="60" t="s">
        <v>4900</v>
      </c>
      <c r="D49" s="54" t="s">
        <v>2003</v>
      </c>
      <c r="E49" s="6" t="s">
        <v>779</v>
      </c>
      <c r="F49" s="19">
        <v>525</v>
      </c>
      <c r="G49" s="24">
        <v>51378.02</v>
      </c>
      <c r="H49" s="24">
        <v>3.82</v>
      </c>
      <c r="I49" s="31">
        <v>7.88</v>
      </c>
      <c r="J49" s="31"/>
      <c r="K49" s="35" t="s">
        <v>645</v>
      </c>
    </row>
    <row r="50" spans="2:11" x14ac:dyDescent="0.35">
      <c r="B50" s="8" t="s">
        <v>2494</v>
      </c>
      <c r="C50" s="60" t="s">
        <v>4901</v>
      </c>
      <c r="D50" s="54" t="s">
        <v>2495</v>
      </c>
      <c r="E50" s="6" t="s">
        <v>2008</v>
      </c>
      <c r="F50" s="19">
        <v>99</v>
      </c>
      <c r="G50" s="24">
        <v>7636.12</v>
      </c>
      <c r="H50" s="24">
        <v>0.56999999999999995</v>
      </c>
      <c r="I50" s="31">
        <v>8.0500000000000007</v>
      </c>
      <c r="J50" s="31"/>
      <c r="K50" s="35" t="s">
        <v>645</v>
      </c>
    </row>
    <row r="51" spans="2:11" x14ac:dyDescent="0.35">
      <c r="B51" s="8" t="s">
        <v>2004</v>
      </c>
      <c r="C51" s="60" t="s">
        <v>4897</v>
      </c>
      <c r="D51" s="54" t="s">
        <v>2005</v>
      </c>
      <c r="E51" s="6" t="s">
        <v>779</v>
      </c>
      <c r="F51" s="19">
        <v>327</v>
      </c>
      <c r="G51" s="24">
        <v>5281.28</v>
      </c>
      <c r="H51" s="24">
        <v>0.39</v>
      </c>
      <c r="I51" s="31">
        <v>7.5549999999999997</v>
      </c>
      <c r="J51" s="31"/>
      <c r="K51" s="35" t="s">
        <v>645</v>
      </c>
    </row>
    <row r="52" spans="2:11" x14ac:dyDescent="0.35">
      <c r="B52" s="8" t="s">
        <v>2006</v>
      </c>
      <c r="C52" s="60" t="s">
        <v>4901</v>
      </c>
      <c r="D52" s="54" t="s">
        <v>2007</v>
      </c>
      <c r="E52" s="6" t="s">
        <v>2008</v>
      </c>
      <c r="F52" s="19">
        <v>193</v>
      </c>
      <c r="G52" s="24">
        <v>1032.07</v>
      </c>
      <c r="H52" s="24">
        <v>0.08</v>
      </c>
      <c r="I52" s="31">
        <v>7.05</v>
      </c>
      <c r="J52" s="31"/>
      <c r="K52" s="35" t="s">
        <v>645</v>
      </c>
    </row>
    <row r="53" spans="2:11" x14ac:dyDescent="0.35">
      <c r="C53" s="58" t="s">
        <v>185</v>
      </c>
      <c r="D53" s="54"/>
      <c r="E53" s="6"/>
      <c r="F53" s="19"/>
      <c r="G53" s="25">
        <v>65327.49</v>
      </c>
      <c r="H53" s="25">
        <v>4.8600000000000003</v>
      </c>
      <c r="I53" s="31"/>
      <c r="J53" s="31"/>
      <c r="K53" s="35"/>
    </row>
    <row r="54" spans="2:11" x14ac:dyDescent="0.35">
      <c r="C54" s="57"/>
      <c r="D54" s="54"/>
      <c r="E54" s="6"/>
      <c r="F54" s="19"/>
      <c r="G54" s="24"/>
      <c r="H54" s="24"/>
      <c r="I54" s="31"/>
      <c r="J54" s="31"/>
      <c r="K54" s="35"/>
    </row>
    <row r="55" spans="2:11" x14ac:dyDescent="0.35">
      <c r="C55" s="59" t="s">
        <v>9</v>
      </c>
      <c r="D55" s="54"/>
      <c r="E55" s="6"/>
      <c r="F55" s="19"/>
      <c r="G55" s="24"/>
      <c r="H55" s="24"/>
      <c r="I55" s="31"/>
      <c r="J55" s="31"/>
      <c r="K55" s="35"/>
    </row>
    <row r="56" spans="2:11" x14ac:dyDescent="0.35">
      <c r="B56" s="8" t="s">
        <v>876</v>
      </c>
      <c r="C56" s="60" t="s">
        <v>877</v>
      </c>
      <c r="D56" s="54" t="s">
        <v>878</v>
      </c>
      <c r="E56" s="6" t="s">
        <v>196</v>
      </c>
      <c r="F56" s="19">
        <v>15000000</v>
      </c>
      <c r="G56" s="24">
        <v>15592.91</v>
      </c>
      <c r="H56" s="24">
        <v>1.1599999999999999</v>
      </c>
      <c r="I56" s="31">
        <v>0</v>
      </c>
      <c r="J56" s="31"/>
      <c r="K56" s="35"/>
    </row>
    <row r="57" spans="2:11" x14ac:dyDescent="0.35">
      <c r="B57" s="8" t="s">
        <v>2496</v>
      </c>
      <c r="C57" s="60" t="s">
        <v>2497</v>
      </c>
      <c r="D57" s="54" t="s">
        <v>2498</v>
      </c>
      <c r="E57" s="6" t="s">
        <v>196</v>
      </c>
      <c r="F57" s="19">
        <v>3500000</v>
      </c>
      <c r="G57" s="24">
        <v>3552.86</v>
      </c>
      <c r="H57" s="24">
        <v>0.26</v>
      </c>
      <c r="I57" s="31">
        <v>6.0644787999999998</v>
      </c>
      <c r="J57" s="31"/>
      <c r="K57" s="35"/>
    </row>
    <row r="58" spans="2:11" x14ac:dyDescent="0.35">
      <c r="B58" s="8" t="s">
        <v>2499</v>
      </c>
      <c r="C58" s="60" t="s">
        <v>2500</v>
      </c>
      <c r="D58" s="54" t="s">
        <v>2501</v>
      </c>
      <c r="E58" s="6" t="s">
        <v>196</v>
      </c>
      <c r="F58" s="19">
        <v>100000</v>
      </c>
      <c r="G58" s="24">
        <v>103.01</v>
      </c>
      <c r="H58" s="24">
        <v>0.01</v>
      </c>
      <c r="I58" s="31">
        <v>6.0723424000000001</v>
      </c>
      <c r="J58" s="31"/>
      <c r="K58" s="35"/>
    </row>
    <row r="59" spans="2:11" x14ac:dyDescent="0.35">
      <c r="C59" s="58" t="s">
        <v>185</v>
      </c>
      <c r="D59" s="54"/>
      <c r="E59" s="6"/>
      <c r="F59" s="19"/>
      <c r="G59" s="25">
        <f>SUM(G56:G58)</f>
        <v>19248.78</v>
      </c>
      <c r="H59" s="25">
        <f>SUM(H56:H58)</f>
        <v>1.43</v>
      </c>
      <c r="I59" s="31"/>
      <c r="J59" s="31"/>
      <c r="K59" s="35"/>
    </row>
    <row r="60" spans="2:11" x14ac:dyDescent="0.35">
      <c r="C60" s="57"/>
      <c r="D60" s="54"/>
      <c r="E60" s="6"/>
      <c r="F60" s="19"/>
      <c r="G60" s="24"/>
      <c r="H60" s="24"/>
      <c r="I60" s="31"/>
      <c r="J60" s="31"/>
      <c r="K60" s="35"/>
    </row>
    <row r="61" spans="2:11" x14ac:dyDescent="0.35">
      <c r="C61" s="59" t="s">
        <v>10</v>
      </c>
      <c r="D61" s="54"/>
      <c r="E61" s="6"/>
      <c r="F61" s="19"/>
      <c r="G61" s="24"/>
      <c r="H61" s="24"/>
      <c r="I61" s="31"/>
      <c r="J61" s="31"/>
      <c r="K61" s="35"/>
    </row>
    <row r="62" spans="2:11" x14ac:dyDescent="0.35">
      <c r="B62" s="8" t="s">
        <v>2009</v>
      </c>
      <c r="C62" s="60" t="s">
        <v>2010</v>
      </c>
      <c r="D62" s="54" t="s">
        <v>2011</v>
      </c>
      <c r="E62" s="6" t="s">
        <v>196</v>
      </c>
      <c r="F62" s="19">
        <v>84992300</v>
      </c>
      <c r="G62" s="24">
        <v>85349.1</v>
      </c>
      <c r="H62" s="24">
        <v>6.34</v>
      </c>
      <c r="I62" s="31">
        <v>5.62765</v>
      </c>
      <c r="J62" s="31"/>
      <c r="K62" s="35"/>
    </row>
    <row r="63" spans="2:11" x14ac:dyDescent="0.35">
      <c r="B63" s="8" t="s">
        <v>1667</v>
      </c>
      <c r="C63" s="60" t="s">
        <v>1668</v>
      </c>
      <c r="D63" s="54" t="s">
        <v>1669</v>
      </c>
      <c r="E63" s="6" t="s">
        <v>196</v>
      </c>
      <c r="F63" s="19">
        <v>13500000</v>
      </c>
      <c r="G63" s="24">
        <v>13568.46</v>
      </c>
      <c r="H63" s="24">
        <v>1.01</v>
      </c>
      <c r="I63" s="31">
        <v>5.5855249999999996</v>
      </c>
      <c r="J63" s="31"/>
      <c r="K63" s="35"/>
    </row>
    <row r="64" spans="2:11" x14ac:dyDescent="0.35">
      <c r="B64" s="8" t="s">
        <v>2502</v>
      </c>
      <c r="C64" s="60" t="s">
        <v>2503</v>
      </c>
      <c r="D64" s="54" t="s">
        <v>2504</v>
      </c>
      <c r="E64" s="6" t="s">
        <v>196</v>
      </c>
      <c r="F64" s="19">
        <v>11000000</v>
      </c>
      <c r="G64" s="24">
        <v>11063.71</v>
      </c>
      <c r="H64" s="24">
        <v>0.82</v>
      </c>
      <c r="I64" s="31">
        <v>5.6548499999999997</v>
      </c>
      <c r="J64" s="31"/>
      <c r="K64" s="35"/>
    </row>
    <row r="65" spans="1:11" x14ac:dyDescent="0.35">
      <c r="B65" s="8" t="s">
        <v>2505</v>
      </c>
      <c r="C65" s="60" t="s">
        <v>2506</v>
      </c>
      <c r="D65" s="54" t="s">
        <v>2507</v>
      </c>
      <c r="E65" s="6" t="s">
        <v>196</v>
      </c>
      <c r="F65" s="19">
        <v>3000000</v>
      </c>
      <c r="G65" s="24">
        <v>3017.35</v>
      </c>
      <c r="H65" s="24">
        <v>0.22</v>
      </c>
      <c r="I65" s="31">
        <v>5.6375000000000002</v>
      </c>
      <c r="J65" s="31"/>
      <c r="K65" s="35"/>
    </row>
    <row r="66" spans="1:11" x14ac:dyDescent="0.35">
      <c r="B66" s="8" t="s">
        <v>2508</v>
      </c>
      <c r="C66" s="60" t="s">
        <v>2509</v>
      </c>
      <c r="D66" s="54" t="s">
        <v>2510</v>
      </c>
      <c r="E66" s="6" t="s">
        <v>196</v>
      </c>
      <c r="F66" s="19">
        <v>1500000</v>
      </c>
      <c r="G66" s="24">
        <v>1516.05</v>
      </c>
      <c r="H66" s="24">
        <v>0.11</v>
      </c>
      <c r="I66" s="31">
        <v>6.6775472999999996</v>
      </c>
      <c r="J66" s="31"/>
      <c r="K66" s="35"/>
    </row>
    <row r="67" spans="1:11" x14ac:dyDescent="0.35">
      <c r="C67" s="58" t="s">
        <v>185</v>
      </c>
      <c r="D67" s="54"/>
      <c r="E67" s="6"/>
      <c r="F67" s="19"/>
      <c r="G67" s="25">
        <v>114514.67</v>
      </c>
      <c r="H67" s="25">
        <v>8.5</v>
      </c>
      <c r="I67" s="31"/>
      <c r="J67" s="31"/>
      <c r="K67" s="35"/>
    </row>
    <row r="68" spans="1:11" x14ac:dyDescent="0.35">
      <c r="C68" s="57"/>
      <c r="D68" s="54"/>
      <c r="E68" s="6"/>
      <c r="F68" s="19"/>
      <c r="G68" s="24"/>
      <c r="H68" s="24"/>
      <c r="I68" s="31"/>
      <c r="J68" s="31"/>
      <c r="K68" s="35"/>
    </row>
    <row r="69" spans="1:11" x14ac:dyDescent="0.35">
      <c r="C69" s="58" t="s">
        <v>11</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13</v>
      </c>
      <c r="D71" s="54"/>
      <c r="E71" s="6"/>
      <c r="F71" s="19"/>
      <c r="G71" s="24"/>
      <c r="H71" s="24"/>
      <c r="I71" s="31"/>
      <c r="J71" s="31"/>
      <c r="K71" s="35"/>
    </row>
    <row r="72" spans="1:11" x14ac:dyDescent="0.35">
      <c r="C72" s="59" t="s">
        <v>14</v>
      </c>
      <c r="D72" s="54"/>
      <c r="E72" s="6"/>
      <c r="F72" s="19"/>
      <c r="G72" s="24"/>
      <c r="H72" s="24"/>
      <c r="I72" s="31"/>
      <c r="J72" s="31"/>
      <c r="K72" s="35"/>
    </row>
    <row r="73" spans="1:11" x14ac:dyDescent="0.35">
      <c r="B73" s="8" t="s">
        <v>1682</v>
      </c>
      <c r="C73" s="60" t="s">
        <v>679</v>
      </c>
      <c r="D73" s="54" t="s">
        <v>1683</v>
      </c>
      <c r="E73" s="6" t="s">
        <v>798</v>
      </c>
      <c r="F73" s="19">
        <v>20000</v>
      </c>
      <c r="G73" s="24">
        <v>94610.5</v>
      </c>
      <c r="H73" s="24">
        <v>7.03</v>
      </c>
      <c r="I73" s="31">
        <v>7.27</v>
      </c>
      <c r="J73" s="31"/>
      <c r="K73" s="35" t="s">
        <v>645</v>
      </c>
    </row>
    <row r="74" spans="1:11" x14ac:dyDescent="0.35">
      <c r="B74" s="8" t="s">
        <v>2511</v>
      </c>
      <c r="C74" s="60" t="s">
        <v>1407</v>
      </c>
      <c r="D74" s="54" t="s">
        <v>2512</v>
      </c>
      <c r="E74" s="6" t="s">
        <v>798</v>
      </c>
      <c r="F74" s="19">
        <v>1500</v>
      </c>
      <c r="G74" s="24">
        <v>7314.71</v>
      </c>
      <c r="H74" s="24">
        <v>0.54</v>
      </c>
      <c r="I74" s="31">
        <v>7.7698999999999998</v>
      </c>
      <c r="J74" s="31"/>
      <c r="K74" s="35" t="s">
        <v>645</v>
      </c>
    </row>
    <row r="75" spans="1:11" x14ac:dyDescent="0.35">
      <c r="C75" s="58" t="s">
        <v>185</v>
      </c>
      <c r="D75" s="54"/>
      <c r="E75" s="6"/>
      <c r="F75" s="19"/>
      <c r="G75" s="25">
        <v>101925.21</v>
      </c>
      <c r="H75" s="25">
        <v>7.57</v>
      </c>
      <c r="I75" s="31"/>
      <c r="J75" s="31"/>
      <c r="K75" s="35"/>
    </row>
    <row r="76" spans="1:11" x14ac:dyDescent="0.35">
      <c r="C76" s="57"/>
      <c r="D76" s="54"/>
      <c r="E76" s="6"/>
      <c r="F76" s="19"/>
      <c r="G76" s="24"/>
      <c r="H76" s="24"/>
      <c r="I76" s="31"/>
      <c r="J76" s="31"/>
      <c r="K76" s="35"/>
    </row>
    <row r="77" spans="1:11" x14ac:dyDescent="0.35">
      <c r="C77" s="59" t="s">
        <v>15</v>
      </c>
      <c r="D77" s="54"/>
      <c r="E77" s="6"/>
      <c r="F77" s="19"/>
      <c r="G77" s="24"/>
      <c r="H77" s="24"/>
      <c r="I77" s="31"/>
      <c r="J77" s="31"/>
      <c r="K77" s="35"/>
    </row>
    <row r="78" spans="1:11" x14ac:dyDescent="0.35">
      <c r="B78" s="8" t="s">
        <v>1761</v>
      </c>
      <c r="C78" s="60" t="s">
        <v>46</v>
      </c>
      <c r="D78" s="54" t="s">
        <v>1762</v>
      </c>
      <c r="E78" s="6" t="s">
        <v>798</v>
      </c>
      <c r="F78" s="19">
        <v>26000</v>
      </c>
      <c r="G78" s="24">
        <v>122583.5</v>
      </c>
      <c r="H78" s="24">
        <v>9.11</v>
      </c>
      <c r="I78" s="31">
        <v>7.2404000000000002</v>
      </c>
      <c r="J78" s="31"/>
      <c r="K78" s="35" t="s">
        <v>645</v>
      </c>
    </row>
    <row r="79" spans="1:11" x14ac:dyDescent="0.35">
      <c r="B79" s="8" t="s">
        <v>1763</v>
      </c>
      <c r="C79" s="60" t="s">
        <v>823</v>
      </c>
      <c r="D79" s="54" t="s">
        <v>1764</v>
      </c>
      <c r="E79" s="6" t="s">
        <v>798</v>
      </c>
      <c r="F79" s="19">
        <v>23000</v>
      </c>
      <c r="G79" s="24">
        <v>108422.58</v>
      </c>
      <c r="H79" s="24">
        <v>8.06</v>
      </c>
      <c r="I79" s="31">
        <v>7.2599</v>
      </c>
      <c r="J79" s="31"/>
      <c r="K79" s="35" t="s">
        <v>645</v>
      </c>
    </row>
    <row r="80" spans="1:11" x14ac:dyDescent="0.35">
      <c r="B80" s="8" t="s">
        <v>1743</v>
      </c>
      <c r="C80" s="60" t="s">
        <v>820</v>
      </c>
      <c r="D80" s="54" t="s">
        <v>1744</v>
      </c>
      <c r="E80" s="6" t="s">
        <v>798</v>
      </c>
      <c r="F80" s="19">
        <v>14000</v>
      </c>
      <c r="G80" s="24">
        <v>66125.08</v>
      </c>
      <c r="H80" s="24">
        <v>4.91</v>
      </c>
      <c r="I80" s="31">
        <v>7.3</v>
      </c>
      <c r="J80" s="31"/>
      <c r="K80" s="35" t="s">
        <v>645</v>
      </c>
    </row>
    <row r="81" spans="2:11" x14ac:dyDescent="0.35">
      <c r="B81" s="8" t="s">
        <v>1757</v>
      </c>
      <c r="C81" s="60" t="s">
        <v>1552</v>
      </c>
      <c r="D81" s="54" t="s">
        <v>1758</v>
      </c>
      <c r="E81" s="6" t="s">
        <v>798</v>
      </c>
      <c r="F81" s="19">
        <v>10000</v>
      </c>
      <c r="G81" s="24">
        <v>47392.1</v>
      </c>
      <c r="H81" s="24">
        <v>3.52</v>
      </c>
      <c r="I81" s="31">
        <v>7.2249999999999996</v>
      </c>
      <c r="J81" s="31"/>
      <c r="K81" s="35" t="s">
        <v>645</v>
      </c>
    </row>
    <row r="82" spans="2:11" x14ac:dyDescent="0.35">
      <c r="B82" s="8" t="s">
        <v>2513</v>
      </c>
      <c r="C82" s="60" t="s">
        <v>800</v>
      </c>
      <c r="D82" s="54" t="s">
        <v>2514</v>
      </c>
      <c r="E82" s="6" t="s">
        <v>798</v>
      </c>
      <c r="F82" s="19">
        <v>10000</v>
      </c>
      <c r="G82" s="24">
        <v>47322.75</v>
      </c>
      <c r="H82" s="24">
        <v>3.52</v>
      </c>
      <c r="I82" s="31">
        <v>7.1950000000000003</v>
      </c>
      <c r="J82" s="31"/>
      <c r="K82" s="35" t="s">
        <v>645</v>
      </c>
    </row>
    <row r="83" spans="2:11" x14ac:dyDescent="0.35">
      <c r="B83" s="8" t="s">
        <v>2041</v>
      </c>
      <c r="C83" s="60" t="s">
        <v>67</v>
      </c>
      <c r="D83" s="54" t="s">
        <v>2042</v>
      </c>
      <c r="E83" s="6" t="s">
        <v>798</v>
      </c>
      <c r="F83" s="19">
        <v>10000</v>
      </c>
      <c r="G83" s="24">
        <v>47151.199999999997</v>
      </c>
      <c r="H83" s="24">
        <v>3.5</v>
      </c>
      <c r="I83" s="31">
        <v>7.16</v>
      </c>
      <c r="J83" s="31"/>
      <c r="K83" s="35" t="s">
        <v>645</v>
      </c>
    </row>
    <row r="84" spans="2:11" x14ac:dyDescent="0.35">
      <c r="B84" s="8" t="s">
        <v>1736</v>
      </c>
      <c r="C84" s="60" t="s">
        <v>42</v>
      </c>
      <c r="D84" s="54" t="s">
        <v>1737</v>
      </c>
      <c r="E84" s="6" t="s">
        <v>805</v>
      </c>
      <c r="F84" s="19">
        <v>10000</v>
      </c>
      <c r="G84" s="24">
        <v>47041.1</v>
      </c>
      <c r="H84" s="24">
        <v>3.5</v>
      </c>
      <c r="I84" s="31">
        <v>7.13</v>
      </c>
      <c r="J84" s="31"/>
      <c r="K84" s="35" t="s">
        <v>645</v>
      </c>
    </row>
    <row r="85" spans="2:11" x14ac:dyDescent="0.35">
      <c r="B85" s="8" t="s">
        <v>1655</v>
      </c>
      <c r="C85" s="60" t="s">
        <v>820</v>
      </c>
      <c r="D85" s="54" t="s">
        <v>1656</v>
      </c>
      <c r="E85" s="6" t="s">
        <v>798</v>
      </c>
      <c r="F85" s="19">
        <v>7000</v>
      </c>
      <c r="G85" s="24">
        <v>32845.33</v>
      </c>
      <c r="H85" s="24">
        <v>2.44</v>
      </c>
      <c r="I85" s="31">
        <v>7.3000999999999996</v>
      </c>
      <c r="J85" s="31"/>
      <c r="K85" s="35" t="s">
        <v>645</v>
      </c>
    </row>
    <row r="86" spans="2:11" x14ac:dyDescent="0.35">
      <c r="B86" s="8" t="s">
        <v>1789</v>
      </c>
      <c r="C86" s="60" t="s">
        <v>820</v>
      </c>
      <c r="D86" s="54" t="s">
        <v>1790</v>
      </c>
      <c r="E86" s="6" t="s">
        <v>798</v>
      </c>
      <c r="F86" s="19">
        <v>5000</v>
      </c>
      <c r="G86" s="24">
        <v>23678.73</v>
      </c>
      <c r="H86" s="24">
        <v>1.76</v>
      </c>
      <c r="I86" s="31">
        <v>7.3</v>
      </c>
      <c r="J86" s="31"/>
      <c r="K86" s="35"/>
    </row>
    <row r="87" spans="2:11" x14ac:dyDescent="0.35">
      <c r="B87" s="8" t="s">
        <v>2430</v>
      </c>
      <c r="C87" s="60" t="s">
        <v>502</v>
      </c>
      <c r="D87" s="54" t="s">
        <v>2431</v>
      </c>
      <c r="E87" s="6" t="s">
        <v>1435</v>
      </c>
      <c r="F87" s="19">
        <v>2000</v>
      </c>
      <c r="G87" s="24">
        <v>9481.9</v>
      </c>
      <c r="H87" s="24">
        <v>0.7</v>
      </c>
      <c r="I87" s="31">
        <v>7.2</v>
      </c>
      <c r="J87" s="31"/>
      <c r="K87" s="35" t="s">
        <v>645</v>
      </c>
    </row>
    <row r="88" spans="2:11" x14ac:dyDescent="0.35">
      <c r="B88" s="8" t="s">
        <v>2515</v>
      </c>
      <c r="C88" s="60" t="s">
        <v>502</v>
      </c>
      <c r="D88" s="54" t="s">
        <v>2516</v>
      </c>
      <c r="E88" s="6" t="s">
        <v>1435</v>
      </c>
      <c r="F88" s="19">
        <v>2000</v>
      </c>
      <c r="G88" s="24">
        <v>9476.58</v>
      </c>
      <c r="H88" s="24">
        <v>0.7</v>
      </c>
      <c r="I88" s="31">
        <v>7.2</v>
      </c>
      <c r="J88" s="31"/>
      <c r="K88" s="35"/>
    </row>
    <row r="89" spans="2:11" x14ac:dyDescent="0.35">
      <c r="B89" s="8" t="s">
        <v>2517</v>
      </c>
      <c r="C89" s="60" t="s">
        <v>803</v>
      </c>
      <c r="D89" s="54" t="s">
        <v>2518</v>
      </c>
      <c r="E89" s="6" t="s">
        <v>805</v>
      </c>
      <c r="F89" s="19">
        <v>2000</v>
      </c>
      <c r="G89" s="24">
        <v>9453.82</v>
      </c>
      <c r="H89" s="24">
        <v>0.7</v>
      </c>
      <c r="I89" s="31">
        <v>7.1970000000000001</v>
      </c>
      <c r="J89" s="31"/>
      <c r="K89" s="35" t="s">
        <v>645</v>
      </c>
    </row>
    <row r="90" spans="2:11" x14ac:dyDescent="0.35">
      <c r="B90" s="8" t="s">
        <v>2519</v>
      </c>
      <c r="C90" s="60" t="s">
        <v>800</v>
      </c>
      <c r="D90" s="54" t="s">
        <v>2520</v>
      </c>
      <c r="E90" s="6" t="s">
        <v>798</v>
      </c>
      <c r="F90" s="19">
        <v>2000</v>
      </c>
      <c r="G90" s="24">
        <v>9433.1</v>
      </c>
      <c r="H90" s="24">
        <v>0.7</v>
      </c>
      <c r="I90" s="31">
        <v>7.1920000000000002</v>
      </c>
      <c r="J90" s="31"/>
      <c r="K90" s="35" t="s">
        <v>645</v>
      </c>
    </row>
    <row r="91" spans="2:11" x14ac:dyDescent="0.35">
      <c r="B91" s="8" t="s">
        <v>1657</v>
      </c>
      <c r="C91" s="60" t="s">
        <v>823</v>
      </c>
      <c r="D91" s="54" t="s">
        <v>1658</v>
      </c>
      <c r="E91" s="6" t="s">
        <v>798</v>
      </c>
      <c r="F91" s="19">
        <v>2000</v>
      </c>
      <c r="G91" s="24">
        <v>9399.84</v>
      </c>
      <c r="H91" s="24">
        <v>0.7</v>
      </c>
      <c r="I91" s="31">
        <v>7.26</v>
      </c>
      <c r="J91" s="31"/>
      <c r="K91" s="35" t="s">
        <v>645</v>
      </c>
    </row>
    <row r="92" spans="2:11" x14ac:dyDescent="0.35">
      <c r="B92" s="8" t="s">
        <v>1205</v>
      </c>
      <c r="C92" s="60" t="s">
        <v>1047</v>
      </c>
      <c r="D92" s="54" t="s">
        <v>1206</v>
      </c>
      <c r="E92" s="6" t="s">
        <v>798</v>
      </c>
      <c r="F92" s="19">
        <v>1000</v>
      </c>
      <c r="G92" s="24">
        <v>4734.88</v>
      </c>
      <c r="H92" s="24">
        <v>0.35</v>
      </c>
      <c r="I92" s="31">
        <v>7.1962999999999999</v>
      </c>
      <c r="J92" s="31"/>
      <c r="K92" s="35" t="s">
        <v>645</v>
      </c>
    </row>
    <row r="93" spans="2:11" x14ac:dyDescent="0.35">
      <c r="C93" s="58" t="s">
        <v>185</v>
      </c>
      <c r="D93" s="54"/>
      <c r="E93" s="6"/>
      <c r="F93" s="19"/>
      <c r="G93" s="25">
        <v>594542.49</v>
      </c>
      <c r="H93" s="25">
        <v>44.17</v>
      </c>
      <c r="I93" s="31"/>
      <c r="J93" s="31"/>
      <c r="K93" s="35"/>
    </row>
    <row r="94" spans="2:11" x14ac:dyDescent="0.35">
      <c r="C94" s="57"/>
      <c r="D94" s="54"/>
      <c r="E94" s="6"/>
      <c r="F94" s="19"/>
      <c r="G94" s="24"/>
      <c r="H94" s="24"/>
      <c r="I94" s="31"/>
      <c r="J94" s="31"/>
      <c r="K94" s="35"/>
    </row>
    <row r="95" spans="2:11" x14ac:dyDescent="0.35">
      <c r="C95" s="59" t="s">
        <v>16</v>
      </c>
      <c r="D95" s="54"/>
      <c r="E95" s="6"/>
      <c r="F95" s="19"/>
      <c r="G95" s="24"/>
      <c r="H95" s="24"/>
      <c r="I95" s="31"/>
      <c r="J95" s="31"/>
      <c r="K95" s="35"/>
    </row>
    <row r="96" spans="2:11" x14ac:dyDescent="0.35">
      <c r="B96" s="8" t="s">
        <v>2055</v>
      </c>
      <c r="C96" s="60" t="s">
        <v>2056</v>
      </c>
      <c r="D96" s="54" t="s">
        <v>2057</v>
      </c>
      <c r="E96" s="6" t="s">
        <v>196</v>
      </c>
      <c r="F96" s="19">
        <v>47500000</v>
      </c>
      <c r="G96" s="24">
        <v>46940.21</v>
      </c>
      <c r="H96" s="24">
        <v>3.49</v>
      </c>
      <c r="I96" s="31">
        <v>5.2443999999999997</v>
      </c>
      <c r="J96" s="31"/>
      <c r="K96" s="35"/>
    </row>
    <row r="97" spans="1:11" x14ac:dyDescent="0.35">
      <c r="C97" s="58" t="s">
        <v>185</v>
      </c>
      <c r="D97" s="54"/>
      <c r="E97" s="6"/>
      <c r="F97" s="19"/>
      <c r="G97" s="25">
        <v>46940.21</v>
      </c>
      <c r="H97" s="25">
        <v>3.49</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C101" s="58" t="s">
        <v>18</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A103" s="10"/>
      <c r="B103" s="28"/>
      <c r="C103" s="58" t="s">
        <v>19</v>
      </c>
      <c r="D103" s="54"/>
      <c r="E103" s="6"/>
      <c r="F103" s="19"/>
      <c r="G103" s="24"/>
      <c r="H103" s="24"/>
      <c r="I103" s="31"/>
      <c r="J103" s="31"/>
      <c r="K103" s="35"/>
    </row>
    <row r="104" spans="1:11" x14ac:dyDescent="0.35">
      <c r="A104" s="28"/>
      <c r="B104" s="28"/>
      <c r="C104" s="58" t="s">
        <v>20</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C106" s="59" t="s">
        <v>21</v>
      </c>
      <c r="D106" s="54"/>
      <c r="E106" s="6"/>
      <c r="F106" s="19"/>
      <c r="G106" s="24"/>
      <c r="H106" s="24"/>
      <c r="I106" s="31"/>
      <c r="J106" s="31"/>
      <c r="K106" s="35"/>
    </row>
    <row r="107" spans="1:11" x14ac:dyDescent="0.35">
      <c r="B107" s="8" t="s">
        <v>890</v>
      </c>
      <c r="C107" s="60" t="s">
        <v>4902</v>
      </c>
      <c r="D107" s="54" t="s">
        <v>891</v>
      </c>
      <c r="E107" s="6" t="s">
        <v>892</v>
      </c>
      <c r="F107" s="19">
        <v>38698.89</v>
      </c>
      <c r="G107" s="24">
        <v>4547.6400000000003</v>
      </c>
      <c r="H107" s="24">
        <v>0.34</v>
      </c>
      <c r="I107" s="31">
        <v>5.61</v>
      </c>
      <c r="J107" s="31"/>
      <c r="K107" s="35"/>
    </row>
    <row r="108" spans="1:11" x14ac:dyDescent="0.35">
      <c r="C108" s="58" t="s">
        <v>185</v>
      </c>
      <c r="D108" s="54"/>
      <c r="E108" s="6"/>
      <c r="F108" s="19"/>
      <c r="G108" s="25">
        <v>4547.6400000000003</v>
      </c>
      <c r="H108" s="25">
        <v>0.34</v>
      </c>
      <c r="I108" s="31"/>
      <c r="J108" s="31"/>
      <c r="K108" s="35"/>
    </row>
    <row r="109" spans="1:11" x14ac:dyDescent="0.35">
      <c r="C109" s="57"/>
      <c r="D109" s="54"/>
      <c r="E109" s="6"/>
      <c r="F109" s="19"/>
      <c r="G109" s="24"/>
      <c r="H109" s="24"/>
      <c r="I109" s="31"/>
      <c r="J109" s="31"/>
      <c r="K109" s="35"/>
    </row>
    <row r="110" spans="1:11" x14ac:dyDescent="0.35">
      <c r="C110" s="58" t="s">
        <v>22</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C112" s="58" t="s">
        <v>23</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9" t="s">
        <v>24</v>
      </c>
      <c r="D114" s="54"/>
      <c r="E114" s="6"/>
      <c r="F114" s="19"/>
      <c r="G114" s="24"/>
      <c r="H114" s="24"/>
      <c r="I114" s="31"/>
      <c r="J114" s="31"/>
      <c r="K114" s="35"/>
    </row>
    <row r="115" spans="1:54" x14ac:dyDescent="0.35">
      <c r="B115" s="8" t="s">
        <v>197</v>
      </c>
      <c r="C115" s="60" t="s">
        <v>198</v>
      </c>
      <c r="D115" s="54"/>
      <c r="E115" s="6"/>
      <c r="F115" s="19"/>
      <c r="G115" s="24">
        <v>38472.74</v>
      </c>
      <c r="H115" s="24">
        <v>2.86</v>
      </c>
      <c r="I115" s="31"/>
      <c r="J115" s="31"/>
      <c r="K115" s="35"/>
    </row>
    <row r="116" spans="1:54" x14ac:dyDescent="0.35">
      <c r="C116" s="58" t="s">
        <v>185</v>
      </c>
      <c r="D116" s="54"/>
      <c r="E116" s="6"/>
      <c r="F116" s="19"/>
      <c r="G116" s="25">
        <v>38472.74</v>
      </c>
      <c r="H116" s="25">
        <v>2.86</v>
      </c>
      <c r="I116" s="31"/>
      <c r="J116" s="31"/>
      <c r="K116" s="35"/>
    </row>
    <row r="117" spans="1:54" x14ac:dyDescent="0.35">
      <c r="C117" s="57"/>
      <c r="D117" s="54"/>
      <c r="E117" s="6"/>
      <c r="F117" s="19"/>
      <c r="G117" s="24"/>
      <c r="H117" s="24"/>
      <c r="I117" s="31"/>
      <c r="J117" s="31"/>
      <c r="K117" s="35"/>
    </row>
    <row r="118" spans="1:54" x14ac:dyDescent="0.35">
      <c r="A118" s="10"/>
      <c r="B118" s="28"/>
      <c r="C118" s="58" t="s">
        <v>25</v>
      </c>
      <c r="D118" s="54"/>
      <c r="E118" s="6"/>
      <c r="F118" s="19"/>
      <c r="G118" s="24"/>
      <c r="H118" s="24"/>
      <c r="I118" s="31"/>
      <c r="J118" s="31"/>
      <c r="K118" s="35"/>
    </row>
    <row r="119" spans="1:54" s="2" customFormat="1" ht="13.5" x14ac:dyDescent="0.35">
      <c r="A119" s="28"/>
      <c r="B119" s="28"/>
      <c r="C119" s="57" t="s">
        <v>4855</v>
      </c>
      <c r="D119" s="54"/>
      <c r="E119" s="6"/>
      <c r="F119" s="19"/>
      <c r="G119" s="24" t="s">
        <v>2</v>
      </c>
      <c r="H119" s="24" t="s">
        <v>2</v>
      </c>
      <c r="I119" s="31"/>
      <c r="J119" s="31"/>
      <c r="K119" s="35"/>
      <c r="L119" s="3"/>
      <c r="AI119" s="3"/>
      <c r="AV119" s="3"/>
      <c r="AX119" s="3"/>
      <c r="BB119" s="3"/>
    </row>
    <row r="120" spans="1:54" x14ac:dyDescent="0.35">
      <c r="B120" s="8"/>
      <c r="C120" s="60" t="s">
        <v>199</v>
      </c>
      <c r="D120" s="54"/>
      <c r="E120" s="6"/>
      <c r="F120" s="19"/>
      <c r="G120" s="24">
        <v>6257.8</v>
      </c>
      <c r="H120" s="24">
        <v>0.47000000000000003</v>
      </c>
      <c r="I120" s="31"/>
      <c r="J120" s="31"/>
      <c r="K120" s="35"/>
    </row>
    <row r="121" spans="1:54" x14ac:dyDescent="0.35">
      <c r="C121" s="58" t="s">
        <v>185</v>
      </c>
      <c r="D121" s="54"/>
      <c r="E121" s="6"/>
      <c r="F121" s="19"/>
      <c r="G121" s="25">
        <v>6257.8</v>
      </c>
      <c r="H121" s="25">
        <v>0.47000000000000003</v>
      </c>
      <c r="I121" s="31"/>
      <c r="J121" s="31"/>
      <c r="K121" s="35"/>
    </row>
    <row r="122" spans="1:54" x14ac:dyDescent="0.35">
      <c r="C122" s="57"/>
      <c r="D122" s="54"/>
      <c r="E122" s="6"/>
      <c r="F122" s="19"/>
      <c r="G122" s="24"/>
      <c r="H122" s="24"/>
      <c r="I122" s="31"/>
      <c r="J122" s="31"/>
      <c r="K122" s="35"/>
    </row>
    <row r="123" spans="1:54" x14ac:dyDescent="0.35">
      <c r="C123" s="61" t="s">
        <v>200</v>
      </c>
      <c r="D123" s="55"/>
      <c r="E123" s="5"/>
      <c r="F123" s="20"/>
      <c r="G123" s="26">
        <v>1345842.54</v>
      </c>
      <c r="H123" s="26">
        <v>100</v>
      </c>
      <c r="I123" s="32"/>
      <c r="J123" s="32"/>
      <c r="K123" s="36"/>
    </row>
    <row r="125" spans="1:54" ht="15" x14ac:dyDescent="0.4">
      <c r="C125" s="50" t="s">
        <v>4550</v>
      </c>
      <c r="D125" s="50"/>
      <c r="E125" s="50"/>
      <c r="F125" s="50"/>
      <c r="G125" s="64"/>
      <c r="H125" s="64"/>
      <c r="I125" s="64"/>
      <c r="J125" s="50"/>
    </row>
    <row r="126" spans="1:54" ht="27" x14ac:dyDescent="0.35">
      <c r="C126" s="43" t="s">
        <v>4545</v>
      </c>
      <c r="D126" s="43" t="s">
        <v>4546</v>
      </c>
      <c r="E126" s="43" t="s">
        <v>4904</v>
      </c>
      <c r="F126" s="43" t="s">
        <v>4547</v>
      </c>
      <c r="G126" s="65" t="s">
        <v>34</v>
      </c>
      <c r="H126" s="66" t="s">
        <v>4905</v>
      </c>
      <c r="I126" s="65" t="s">
        <v>36</v>
      </c>
      <c r="J126" s="43" t="s">
        <v>39</v>
      </c>
    </row>
    <row r="127" spans="1:54" x14ac:dyDescent="0.35">
      <c r="C127" s="43" t="s">
        <v>4906</v>
      </c>
      <c r="D127" s="43"/>
      <c r="E127" s="43"/>
      <c r="F127" s="43"/>
      <c r="G127" s="65"/>
      <c r="H127" s="66"/>
      <c r="I127" s="65"/>
      <c r="J127" s="43"/>
    </row>
    <row r="128" spans="1:54" x14ac:dyDescent="0.35">
      <c r="C128" s="46" t="s">
        <v>4923</v>
      </c>
      <c r="D128" s="67"/>
      <c r="E128" s="67"/>
      <c r="F128" s="67"/>
      <c r="G128" s="68"/>
      <c r="H128" s="69">
        <v>-100000</v>
      </c>
      <c r="I128" s="70">
        <f>H128/$G$123*100</f>
        <v>-7.4302897276526867</v>
      </c>
      <c r="J128" s="43"/>
    </row>
    <row r="129" spans="3:11" x14ac:dyDescent="0.35">
      <c r="C129" s="46" t="s">
        <v>4924</v>
      </c>
      <c r="D129" s="67"/>
      <c r="E129" s="67"/>
      <c r="F129" s="67"/>
      <c r="G129" s="68"/>
      <c r="H129" s="69">
        <v>-100000</v>
      </c>
      <c r="I129" s="70">
        <f t="shared" ref="I129:I131" si="0">H129/$G$123*100</f>
        <v>-7.4302897276526867</v>
      </c>
      <c r="J129" s="43"/>
    </row>
    <row r="130" spans="3:11" x14ac:dyDescent="0.35">
      <c r="C130" s="46" t="s">
        <v>4925</v>
      </c>
      <c r="D130" s="67"/>
      <c r="E130" s="67"/>
      <c r="F130" s="67"/>
      <c r="G130" s="68"/>
      <c r="H130" s="69">
        <v>-100000</v>
      </c>
      <c r="I130" s="70">
        <f t="shared" si="0"/>
        <v>-7.4302897276526867</v>
      </c>
      <c r="J130" s="43"/>
    </row>
    <row r="131" spans="3:11" x14ac:dyDescent="0.35">
      <c r="C131" s="46" t="s">
        <v>4920</v>
      </c>
      <c r="D131" s="67"/>
      <c r="E131" s="67"/>
      <c r="F131" s="67"/>
      <c r="G131" s="68"/>
      <c r="H131" s="69">
        <v>-20000</v>
      </c>
      <c r="I131" s="70">
        <f t="shared" si="0"/>
        <v>-1.4860579455305372</v>
      </c>
      <c r="J131" s="43"/>
    </row>
    <row r="132" spans="3:11" x14ac:dyDescent="0.35">
      <c r="C132" s="48" t="s">
        <v>4549</v>
      </c>
      <c r="D132" s="48"/>
      <c r="E132" s="48"/>
      <c r="F132" s="48"/>
      <c r="G132" s="71"/>
      <c r="H132" s="71">
        <f>SUM(H128:H131)</f>
        <v>-320000</v>
      </c>
      <c r="I132" s="71">
        <f>SUM(I128:I131)</f>
        <v>-23.776927128488598</v>
      </c>
      <c r="J132" s="48"/>
    </row>
    <row r="134" spans="3:11" x14ac:dyDescent="0.35">
      <c r="C134" s="1" t="s">
        <v>201</v>
      </c>
    </row>
    <row r="135" spans="3:11" x14ac:dyDescent="0.35">
      <c r="C135" s="37" t="s">
        <v>202</v>
      </c>
      <c r="D135" s="37"/>
      <c r="E135" s="37"/>
      <c r="F135" s="37"/>
      <c r="G135" s="37"/>
      <c r="H135" s="37"/>
      <c r="I135" s="37"/>
      <c r="J135" s="37"/>
      <c r="K135" s="37"/>
    </row>
    <row r="136" spans="3:11" x14ac:dyDescent="0.35">
      <c r="C136" s="2" t="s">
        <v>203</v>
      </c>
    </row>
    <row r="137" spans="3:11" x14ac:dyDescent="0.35">
      <c r="C137" s="2" t="s">
        <v>204</v>
      </c>
    </row>
    <row r="138" spans="3:11" ht="30" customHeight="1" x14ac:dyDescent="0.35">
      <c r="C138" s="205" t="s">
        <v>205</v>
      </c>
      <c r="D138" s="206"/>
      <c r="E138" s="206"/>
      <c r="F138" s="206"/>
      <c r="G138" s="206"/>
      <c r="H138" s="206"/>
      <c r="I138" s="206"/>
      <c r="J138" s="206"/>
      <c r="K138" s="206"/>
    </row>
    <row r="139" spans="3:11" x14ac:dyDescent="0.35">
      <c r="C139" s="2" t="s">
        <v>206</v>
      </c>
    </row>
    <row r="140" spans="3:11" x14ac:dyDescent="0.35">
      <c r="C140" s="2" t="s">
        <v>4891</v>
      </c>
    </row>
    <row r="141" spans="3:11" ht="46.5" customHeight="1" x14ac:dyDescent="0.35">
      <c r="C141" s="212" t="s">
        <v>4942</v>
      </c>
      <c r="D141" s="213"/>
      <c r="E141" s="213"/>
      <c r="F141" s="213"/>
      <c r="G141" s="213"/>
      <c r="H141" s="213"/>
      <c r="I141" s="213"/>
      <c r="J141" s="213"/>
      <c r="K141" s="213"/>
    </row>
    <row r="143" spans="3:11" x14ac:dyDescent="0.35">
      <c r="C143" s="2" t="s">
        <v>5006</v>
      </c>
      <c r="E143" s="2" t="s">
        <v>2</v>
      </c>
    </row>
    <row r="145" spans="1:256" x14ac:dyDescent="0.35">
      <c r="C145" s="2" t="s">
        <v>5007</v>
      </c>
      <c r="E145" s="2" t="s">
        <v>2</v>
      </c>
    </row>
    <row r="147" spans="1:256" x14ac:dyDescent="0.35">
      <c r="C147" s="2" t="s">
        <v>5056</v>
      </c>
    </row>
    <row r="149" spans="1:256" x14ac:dyDescent="0.35">
      <c r="C149" s="2" t="s">
        <v>5057</v>
      </c>
    </row>
    <row r="150" spans="1:256" s="86" customFormat="1" ht="35.25" customHeight="1" x14ac:dyDescent="0.35">
      <c r="A150" s="82"/>
      <c r="B150" s="82"/>
      <c r="C150" s="87" t="s">
        <v>5012</v>
      </c>
      <c r="D150" s="91" t="s">
        <v>5013</v>
      </c>
      <c r="E150" s="91" t="s">
        <v>5014</v>
      </c>
      <c r="F150" s="83"/>
      <c r="G150" s="84"/>
      <c r="H150" s="84"/>
      <c r="I150" s="84"/>
      <c r="J150" s="84"/>
      <c r="K150" s="85"/>
      <c r="L150" s="85"/>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5"/>
      <c r="AJ150" s="82"/>
      <c r="AK150" s="82"/>
      <c r="AL150" s="82"/>
      <c r="AM150" s="82"/>
      <c r="AN150" s="82"/>
      <c r="AO150" s="82"/>
      <c r="AP150" s="82"/>
      <c r="AQ150" s="82"/>
      <c r="AR150" s="82"/>
      <c r="AS150" s="82"/>
      <c r="AT150" s="82"/>
      <c r="AU150" s="82"/>
      <c r="AV150" s="85"/>
      <c r="AW150" s="82"/>
      <c r="AX150" s="85"/>
      <c r="AY150" s="82"/>
      <c r="AZ150" s="82"/>
      <c r="BA150" s="82"/>
      <c r="BB150" s="85"/>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row>
    <row r="151" spans="1:256" s="86" customFormat="1" x14ac:dyDescent="0.35">
      <c r="A151" s="82"/>
      <c r="B151" s="82"/>
      <c r="C151" s="89" t="s">
        <v>5029</v>
      </c>
      <c r="D151" s="92">
        <v>1415.4588000000001</v>
      </c>
      <c r="E151" s="92">
        <v>1422.3810000000001</v>
      </c>
      <c r="F151" s="83"/>
      <c r="G151" s="84"/>
      <c r="H151" s="84"/>
      <c r="I151" s="84"/>
      <c r="J151" s="84"/>
      <c r="K151" s="85"/>
      <c r="L151" s="85"/>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5"/>
      <c r="AJ151" s="82"/>
      <c r="AK151" s="82"/>
      <c r="AL151" s="82"/>
      <c r="AM151" s="82"/>
      <c r="AN151" s="82"/>
      <c r="AO151" s="82"/>
      <c r="AP151" s="82"/>
      <c r="AQ151" s="82"/>
      <c r="AR151" s="82"/>
      <c r="AS151" s="82"/>
      <c r="AT151" s="82"/>
      <c r="AU151" s="82"/>
      <c r="AV151" s="85"/>
      <c r="AW151" s="82"/>
      <c r="AX151" s="85"/>
      <c r="AY151" s="82"/>
      <c r="AZ151" s="82"/>
      <c r="BA151" s="82"/>
      <c r="BB151" s="85"/>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row>
    <row r="152" spans="1:256" s="86" customFormat="1" x14ac:dyDescent="0.35">
      <c r="A152" s="82"/>
      <c r="B152" s="82"/>
      <c r="C152" s="89" t="s">
        <v>5030</v>
      </c>
      <c r="D152" s="92">
        <v>3697.1244000000002</v>
      </c>
      <c r="E152" s="92">
        <v>3715.2049999999999</v>
      </c>
      <c r="F152" s="83"/>
      <c r="G152" s="84"/>
      <c r="H152" s="84"/>
      <c r="I152" s="84"/>
      <c r="J152" s="84"/>
      <c r="K152" s="85"/>
      <c r="L152" s="85"/>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5"/>
      <c r="AJ152" s="82"/>
      <c r="AK152" s="82"/>
      <c r="AL152" s="82"/>
      <c r="AM152" s="82"/>
      <c r="AN152" s="82"/>
      <c r="AO152" s="82"/>
      <c r="AP152" s="82"/>
      <c r="AQ152" s="82"/>
      <c r="AR152" s="82"/>
      <c r="AS152" s="82"/>
      <c r="AT152" s="82"/>
      <c r="AU152" s="82"/>
      <c r="AV152" s="85"/>
      <c r="AW152" s="82"/>
      <c r="AX152" s="85"/>
      <c r="AY152" s="82"/>
      <c r="AZ152" s="82"/>
      <c r="BA152" s="82"/>
      <c r="BB152" s="85"/>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row>
    <row r="153" spans="1:256" s="86" customFormat="1" x14ac:dyDescent="0.35">
      <c r="A153" s="82"/>
      <c r="B153" s="82"/>
      <c r="C153" s="89" t="s">
        <v>5044</v>
      </c>
      <c r="D153" s="92">
        <v>1411.9450999999999</v>
      </c>
      <c r="E153" s="92">
        <v>1418.8501000000001</v>
      </c>
      <c r="F153" s="83"/>
      <c r="G153" s="84"/>
      <c r="H153" s="84"/>
      <c r="I153" s="84"/>
      <c r="J153" s="84"/>
      <c r="K153" s="85"/>
      <c r="L153" s="85"/>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5"/>
      <c r="AJ153" s="82"/>
      <c r="AK153" s="82"/>
      <c r="AL153" s="82"/>
      <c r="AM153" s="82"/>
      <c r="AN153" s="82"/>
      <c r="AO153" s="82"/>
      <c r="AP153" s="82"/>
      <c r="AQ153" s="82"/>
      <c r="AR153" s="82"/>
      <c r="AS153" s="82"/>
      <c r="AT153" s="82"/>
      <c r="AU153" s="82"/>
      <c r="AV153" s="85"/>
      <c r="AW153" s="82"/>
      <c r="AX153" s="85"/>
      <c r="AY153" s="82"/>
      <c r="AZ153" s="82"/>
      <c r="BA153" s="82"/>
      <c r="BB153" s="85"/>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row>
    <row r="154" spans="1:256" s="86" customFormat="1" x14ac:dyDescent="0.35">
      <c r="A154" s="82"/>
      <c r="B154" s="82"/>
      <c r="C154" s="89" t="s">
        <v>5025</v>
      </c>
      <c r="D154" s="92">
        <v>1415.1259</v>
      </c>
      <c r="E154" s="92">
        <v>1422.0462</v>
      </c>
      <c r="F154" s="83"/>
      <c r="G154" s="84"/>
      <c r="H154" s="84"/>
      <c r="I154" s="84"/>
      <c r="J154" s="84"/>
      <c r="K154" s="85"/>
      <c r="L154" s="85"/>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5"/>
      <c r="AJ154" s="82"/>
      <c r="AK154" s="82"/>
      <c r="AL154" s="82"/>
      <c r="AM154" s="82"/>
      <c r="AN154" s="82"/>
      <c r="AO154" s="82"/>
      <c r="AP154" s="82"/>
      <c r="AQ154" s="82"/>
      <c r="AR154" s="82"/>
      <c r="AS154" s="82"/>
      <c r="AT154" s="82"/>
      <c r="AU154" s="82"/>
      <c r="AV154" s="85"/>
      <c r="AW154" s="82"/>
      <c r="AX154" s="85"/>
      <c r="AY154" s="82"/>
      <c r="AZ154" s="82"/>
      <c r="BA154" s="82"/>
      <c r="BB154" s="85"/>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row>
    <row r="155" spans="1:256" s="86" customFormat="1" x14ac:dyDescent="0.35">
      <c r="A155" s="82"/>
      <c r="B155" s="82"/>
      <c r="C155" s="89" t="s">
        <v>5031</v>
      </c>
      <c r="D155" s="92">
        <v>1439.8943999999999</v>
      </c>
      <c r="E155" s="92">
        <v>1446.9362000000001</v>
      </c>
      <c r="F155" s="83"/>
      <c r="G155" s="84"/>
      <c r="H155" s="84"/>
      <c r="I155" s="84"/>
      <c r="J155" s="84"/>
      <c r="K155" s="85"/>
      <c r="L155" s="85"/>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5"/>
      <c r="AJ155" s="82"/>
      <c r="AK155" s="82"/>
      <c r="AL155" s="82"/>
      <c r="AM155" s="82"/>
      <c r="AN155" s="82"/>
      <c r="AO155" s="82"/>
      <c r="AP155" s="82"/>
      <c r="AQ155" s="82"/>
      <c r="AR155" s="82"/>
      <c r="AS155" s="82"/>
      <c r="AT155" s="82"/>
      <c r="AU155" s="82"/>
      <c r="AV155" s="85"/>
      <c r="AW155" s="82"/>
      <c r="AX155" s="85"/>
      <c r="AY155" s="82"/>
      <c r="AZ155" s="82"/>
      <c r="BA155" s="82"/>
      <c r="BB155" s="85"/>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row>
    <row r="156" spans="1:256" s="86" customFormat="1" x14ac:dyDescent="0.35">
      <c r="A156" s="82"/>
      <c r="B156" s="82"/>
      <c r="C156" s="89" t="s">
        <v>5016</v>
      </c>
      <c r="D156" s="92">
        <v>3633.0542</v>
      </c>
      <c r="E156" s="92">
        <v>3650.8211000000001</v>
      </c>
      <c r="F156" s="83"/>
      <c r="G156" s="84"/>
      <c r="H156" s="84"/>
      <c r="I156" s="84"/>
      <c r="J156" s="84"/>
      <c r="K156" s="85"/>
      <c r="L156" s="85"/>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5"/>
      <c r="AJ156" s="82"/>
      <c r="AK156" s="82"/>
      <c r="AL156" s="82"/>
      <c r="AM156" s="82"/>
      <c r="AN156" s="82"/>
      <c r="AO156" s="82"/>
      <c r="AP156" s="82"/>
      <c r="AQ156" s="82"/>
      <c r="AR156" s="82"/>
      <c r="AS156" s="82"/>
      <c r="AT156" s="82"/>
      <c r="AU156" s="82"/>
      <c r="AV156" s="85"/>
      <c r="AW156" s="82"/>
      <c r="AX156" s="85"/>
      <c r="AY156" s="82"/>
      <c r="AZ156" s="82"/>
      <c r="BA156" s="82"/>
      <c r="BB156" s="85"/>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row>
    <row r="157" spans="1:256" s="86" customFormat="1" x14ac:dyDescent="0.35">
      <c r="A157" s="82"/>
      <c r="B157" s="82"/>
      <c r="C157" s="89" t="s">
        <v>5033</v>
      </c>
      <c r="D157" s="92">
        <v>1593.4087</v>
      </c>
      <c r="E157" s="92">
        <v>1601.2014999999999</v>
      </c>
      <c r="F157" s="83"/>
      <c r="G157" s="84"/>
      <c r="H157" s="84"/>
      <c r="I157" s="84"/>
      <c r="J157" s="84"/>
      <c r="K157" s="85"/>
      <c r="L157" s="85"/>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5"/>
      <c r="AJ157" s="82"/>
      <c r="AK157" s="82"/>
      <c r="AL157" s="82"/>
      <c r="AM157" s="82"/>
      <c r="AN157" s="82"/>
      <c r="AO157" s="82"/>
      <c r="AP157" s="82"/>
      <c r="AQ157" s="82"/>
      <c r="AR157" s="82"/>
      <c r="AS157" s="82"/>
      <c r="AT157" s="82"/>
      <c r="AU157" s="82"/>
      <c r="AV157" s="85"/>
      <c r="AW157" s="82"/>
      <c r="AX157" s="85"/>
      <c r="AY157" s="82"/>
      <c r="AZ157" s="82"/>
      <c r="BA157" s="82"/>
      <c r="BB157" s="85"/>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row>
    <row r="158" spans="1:256" s="86" customFormat="1" x14ac:dyDescent="0.35">
      <c r="A158" s="82"/>
      <c r="B158" s="82"/>
      <c r="C158" s="89" t="s">
        <v>5026</v>
      </c>
      <c r="D158" s="92">
        <v>1415.1128000000001</v>
      </c>
      <c r="E158" s="92">
        <v>1422.0332000000001</v>
      </c>
      <c r="F158" s="83"/>
      <c r="G158" s="84"/>
      <c r="H158" s="84"/>
      <c r="I158" s="84"/>
      <c r="J158" s="84"/>
      <c r="K158" s="85"/>
      <c r="L158" s="85"/>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5"/>
      <c r="AJ158" s="82"/>
      <c r="AK158" s="82"/>
      <c r="AL158" s="82"/>
      <c r="AM158" s="82"/>
      <c r="AN158" s="82"/>
      <c r="AO158" s="82"/>
      <c r="AP158" s="82"/>
      <c r="AQ158" s="82"/>
      <c r="AR158" s="82"/>
      <c r="AS158" s="82"/>
      <c r="AT158" s="82"/>
      <c r="AU158" s="82"/>
      <c r="AV158" s="85"/>
      <c r="AW158" s="82"/>
      <c r="AX158" s="85"/>
      <c r="AY158" s="82"/>
      <c r="AZ158" s="82"/>
      <c r="BA158" s="82"/>
      <c r="BB158" s="85"/>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row>
    <row r="159" spans="1:256" s="86" customFormat="1" x14ac:dyDescent="0.35">
      <c r="A159" s="82"/>
      <c r="B159" s="82"/>
      <c r="C159" s="89" t="s">
        <v>5027</v>
      </c>
      <c r="D159" s="92">
        <v>1462.2761</v>
      </c>
      <c r="E159" s="92">
        <v>1470.0272</v>
      </c>
      <c r="F159" s="83"/>
      <c r="G159" s="84"/>
      <c r="H159" s="84"/>
      <c r="I159" s="84"/>
      <c r="J159" s="84"/>
      <c r="K159" s="85"/>
      <c r="L159" s="85"/>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5"/>
      <c r="AJ159" s="82"/>
      <c r="AK159" s="82"/>
      <c r="AL159" s="82"/>
      <c r="AM159" s="82"/>
      <c r="AN159" s="82"/>
      <c r="AO159" s="82"/>
      <c r="AP159" s="82"/>
      <c r="AQ159" s="82"/>
      <c r="AR159" s="82"/>
      <c r="AS159" s="82"/>
      <c r="AT159" s="82"/>
      <c r="AU159" s="82"/>
      <c r="AV159" s="85"/>
      <c r="AW159" s="82"/>
      <c r="AX159" s="85"/>
      <c r="AY159" s="82"/>
      <c r="AZ159" s="82"/>
      <c r="BA159" s="82"/>
      <c r="BB159" s="85"/>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row>
    <row r="160" spans="1:256" s="86" customFormat="1" x14ac:dyDescent="0.35">
      <c r="A160" s="82"/>
      <c r="B160" s="82"/>
      <c r="C160" s="89" t="s">
        <v>5032</v>
      </c>
      <c r="D160" s="92">
        <v>1487.8388</v>
      </c>
      <c r="E160" s="92">
        <v>1495.7255</v>
      </c>
      <c r="F160" s="83"/>
      <c r="G160" s="84"/>
      <c r="H160" s="84"/>
      <c r="I160" s="84"/>
      <c r="J160" s="84"/>
      <c r="K160" s="85"/>
      <c r="L160" s="85"/>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5"/>
      <c r="AJ160" s="82"/>
      <c r="AK160" s="82"/>
      <c r="AL160" s="82"/>
      <c r="AM160" s="82"/>
      <c r="AN160" s="82"/>
      <c r="AO160" s="82"/>
      <c r="AP160" s="82"/>
      <c r="AQ160" s="82"/>
      <c r="AR160" s="82"/>
      <c r="AS160" s="82"/>
      <c r="AT160" s="82"/>
      <c r="AU160" s="82"/>
      <c r="AV160" s="85"/>
      <c r="AW160" s="82"/>
      <c r="AX160" s="85"/>
      <c r="AY160" s="82"/>
      <c r="AZ160" s="82"/>
      <c r="BA160" s="82"/>
      <c r="BB160" s="85"/>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row>
    <row r="161" spans="1:256" s="86" customFormat="1" x14ac:dyDescent="0.35">
      <c r="A161" s="82"/>
      <c r="B161" s="82"/>
      <c r="C161" s="89" t="s">
        <v>5018</v>
      </c>
      <c r="D161" s="92">
        <v>3793.3089</v>
      </c>
      <c r="E161" s="92">
        <v>3813.4160999999999</v>
      </c>
      <c r="F161" s="83"/>
      <c r="G161" s="84"/>
      <c r="H161" s="84"/>
      <c r="I161" s="84"/>
      <c r="J161" s="84"/>
      <c r="K161" s="85"/>
      <c r="L161" s="85"/>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5"/>
      <c r="AJ161" s="82"/>
      <c r="AK161" s="82"/>
      <c r="AL161" s="82"/>
      <c r="AM161" s="82"/>
      <c r="AN161" s="82"/>
      <c r="AO161" s="82"/>
      <c r="AP161" s="82"/>
      <c r="AQ161" s="82"/>
      <c r="AR161" s="82"/>
      <c r="AS161" s="82"/>
      <c r="AT161" s="82"/>
      <c r="AU161" s="82"/>
      <c r="AV161" s="85"/>
      <c r="AW161" s="82"/>
      <c r="AX161" s="85"/>
      <c r="AY161" s="82"/>
      <c r="AZ161" s="82"/>
      <c r="BA161" s="82"/>
      <c r="BB161" s="85"/>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row>
    <row r="162" spans="1:256" s="86" customFormat="1" x14ac:dyDescent="0.35">
      <c r="A162" s="82"/>
      <c r="B162" s="82"/>
      <c r="C162" s="89" t="s">
        <v>5034</v>
      </c>
      <c r="D162" s="92">
        <v>1685.6636000000001</v>
      </c>
      <c r="E162" s="92">
        <v>1694.5989999999999</v>
      </c>
      <c r="F162" s="83"/>
      <c r="G162" s="84"/>
      <c r="H162" s="84"/>
      <c r="I162" s="84"/>
      <c r="J162" s="84"/>
      <c r="K162" s="85"/>
      <c r="L162" s="85"/>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5"/>
      <c r="AJ162" s="82"/>
      <c r="AK162" s="82"/>
      <c r="AL162" s="82"/>
      <c r="AM162" s="82"/>
      <c r="AN162" s="82"/>
      <c r="AO162" s="82"/>
      <c r="AP162" s="82"/>
      <c r="AQ162" s="82"/>
      <c r="AR162" s="82"/>
      <c r="AS162" s="82"/>
      <c r="AT162" s="82"/>
      <c r="AU162" s="82"/>
      <c r="AV162" s="85"/>
      <c r="AW162" s="82"/>
      <c r="AX162" s="85"/>
      <c r="AY162" s="82"/>
      <c r="AZ162" s="82"/>
      <c r="BA162" s="82"/>
      <c r="BB162" s="85"/>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row>
    <row r="163" spans="1:256" s="86" customFormat="1" x14ac:dyDescent="0.35">
      <c r="A163" s="82"/>
      <c r="B163" s="82"/>
      <c r="C163" s="89" t="s">
        <v>5028</v>
      </c>
      <c r="D163" s="92">
        <v>1464.4160999999999</v>
      </c>
      <c r="E163" s="92">
        <v>1472.1790000000001</v>
      </c>
      <c r="F163" s="83"/>
      <c r="G163" s="84"/>
      <c r="H163" s="84"/>
      <c r="I163" s="84"/>
      <c r="J163" s="84"/>
      <c r="K163" s="85"/>
      <c r="L163" s="85"/>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5"/>
      <c r="AJ163" s="82"/>
      <c r="AK163" s="82"/>
      <c r="AL163" s="82"/>
      <c r="AM163" s="82"/>
      <c r="AN163" s="82"/>
      <c r="AO163" s="82"/>
      <c r="AP163" s="82"/>
      <c r="AQ163" s="82"/>
      <c r="AR163" s="82"/>
      <c r="AS163" s="82"/>
      <c r="AT163" s="82"/>
      <c r="AU163" s="82"/>
      <c r="AV163" s="85"/>
      <c r="AW163" s="82"/>
      <c r="AX163" s="85"/>
      <c r="AY163" s="82"/>
      <c r="AZ163" s="82"/>
      <c r="BA163" s="82"/>
      <c r="BB163" s="85"/>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row>
    <row r="164" spans="1:256" s="86" customFormat="1" ht="85" customHeight="1" x14ac:dyDescent="0.35">
      <c r="A164" s="82"/>
      <c r="B164" s="82"/>
      <c r="C164" s="207" t="s">
        <v>5051</v>
      </c>
      <c r="D164" s="208"/>
      <c r="E164" s="209"/>
      <c r="F164" s="83"/>
      <c r="G164" s="84"/>
      <c r="H164" s="84"/>
      <c r="I164" s="84"/>
      <c r="J164" s="84"/>
      <c r="K164" s="85"/>
      <c r="L164" s="85"/>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5"/>
      <c r="AJ164" s="82"/>
      <c r="AK164" s="82"/>
      <c r="AL164" s="82"/>
      <c r="AM164" s="82"/>
      <c r="AN164" s="82"/>
      <c r="AO164" s="82"/>
      <c r="AP164" s="82"/>
      <c r="AQ164" s="82"/>
      <c r="AR164" s="82"/>
      <c r="AS164" s="82"/>
      <c r="AT164" s="82"/>
      <c r="AU164" s="82"/>
      <c r="AV164" s="85"/>
      <c r="AW164" s="82"/>
      <c r="AX164" s="85"/>
      <c r="AY164" s="82"/>
      <c r="AZ164" s="82"/>
      <c r="BA164" s="82"/>
      <c r="BB164" s="85"/>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row>
    <row r="166" spans="1:256" x14ac:dyDescent="0.35">
      <c r="C166" s="2" t="s">
        <v>5058</v>
      </c>
      <c r="E166" s="2" t="s">
        <v>2</v>
      </c>
    </row>
    <row r="168" spans="1:256" x14ac:dyDescent="0.35">
      <c r="C168" s="2" t="s">
        <v>5059</v>
      </c>
      <c r="E168" s="2" t="s">
        <v>2</v>
      </c>
    </row>
    <row r="170" spans="1:256" x14ac:dyDescent="0.35">
      <c r="C170" s="2" t="s">
        <v>5008</v>
      </c>
    </row>
    <row r="172" spans="1:256" s="103" customFormat="1" ht="13.5" x14ac:dyDescent="0.35">
      <c r="C172" s="104" t="s">
        <v>5061</v>
      </c>
      <c r="E172" s="105" t="s">
        <v>2</v>
      </c>
    </row>
    <row r="173" spans="1:256" s="103" customFormat="1" ht="13.5" x14ac:dyDescent="0.35">
      <c r="C173" s="104"/>
      <c r="E173" s="105"/>
    </row>
    <row r="174" spans="1:256" s="103" customFormat="1" ht="13.5" x14ac:dyDescent="0.35">
      <c r="C174" s="104" t="s">
        <v>5069</v>
      </c>
      <c r="E174" s="105" t="s">
        <v>2</v>
      </c>
      <c r="H174" s="120"/>
    </row>
    <row r="175" spans="1:256" s="103" customFormat="1" ht="13.5" x14ac:dyDescent="0.35">
      <c r="C175" s="104"/>
      <c r="E175" s="105"/>
      <c r="H175" s="120"/>
    </row>
    <row r="176" spans="1:256" s="103" customFormat="1" ht="13.5" x14ac:dyDescent="0.35">
      <c r="C176" s="135" t="s">
        <v>5078</v>
      </c>
      <c r="D176" s="136"/>
      <c r="E176" s="105" t="s">
        <v>2</v>
      </c>
      <c r="H176" s="120"/>
    </row>
    <row r="177" spans="3:7" s="103" customFormat="1" ht="13.5" x14ac:dyDescent="0.35">
      <c r="C177" s="137"/>
      <c r="D177" s="138"/>
      <c r="E177" s="118"/>
    </row>
    <row r="178" spans="3:7" s="103" customFormat="1" ht="13.5" x14ac:dyDescent="0.35">
      <c r="C178" s="135" t="s">
        <v>5079</v>
      </c>
      <c r="D178" s="136"/>
      <c r="E178" s="105" t="s">
        <v>2</v>
      </c>
    </row>
    <row r="179" spans="3:7" s="103" customFormat="1" ht="13.5" x14ac:dyDescent="0.35">
      <c r="C179" s="137"/>
      <c r="D179" s="139"/>
      <c r="E179" s="118"/>
    </row>
    <row r="180" spans="3:7" s="103" customFormat="1" ht="13.5" x14ac:dyDescent="0.35">
      <c r="C180" s="135" t="s">
        <v>5080</v>
      </c>
      <c r="D180" s="136"/>
      <c r="E180" s="105"/>
    </row>
    <row r="181" spans="3:7" s="103" customFormat="1" ht="15" customHeight="1" x14ac:dyDescent="0.35">
      <c r="C181" s="214" t="s">
        <v>5081</v>
      </c>
      <c r="D181" s="214" t="s">
        <v>5082</v>
      </c>
      <c r="E181" s="215" t="s">
        <v>5083</v>
      </c>
      <c r="F181" s="217" t="s">
        <v>5084</v>
      </c>
      <c r="G181" s="140" t="s">
        <v>5085</v>
      </c>
    </row>
    <row r="182" spans="3:7" s="103" customFormat="1" x14ac:dyDescent="0.35">
      <c r="C182" s="214"/>
      <c r="D182" s="214"/>
      <c r="E182" s="216"/>
      <c r="F182" s="217"/>
      <c r="G182" s="140" t="s">
        <v>5086</v>
      </c>
    </row>
    <row r="183" spans="3:7" s="103" customFormat="1" x14ac:dyDescent="0.35">
      <c r="C183" s="210" t="s">
        <v>5141</v>
      </c>
      <c r="D183" s="40" t="s">
        <v>4543</v>
      </c>
      <c r="E183" s="40" t="s">
        <v>5088</v>
      </c>
      <c r="F183" s="141">
        <v>46293</v>
      </c>
      <c r="G183" s="40">
        <v>100000</v>
      </c>
    </row>
    <row r="184" spans="3:7" s="103" customFormat="1" x14ac:dyDescent="0.35">
      <c r="C184" s="211"/>
      <c r="D184" s="40" t="s">
        <v>4552</v>
      </c>
      <c r="E184" s="40" t="s">
        <v>5089</v>
      </c>
      <c r="F184" s="141">
        <v>46293</v>
      </c>
      <c r="G184" s="40">
        <v>-100000</v>
      </c>
    </row>
    <row r="185" spans="3:7" s="103" customFormat="1" x14ac:dyDescent="0.35">
      <c r="C185" s="210" t="s">
        <v>5107</v>
      </c>
      <c r="D185" s="40" t="s">
        <v>4543</v>
      </c>
      <c r="E185" s="40" t="s">
        <v>5088</v>
      </c>
      <c r="F185" s="141">
        <v>46293</v>
      </c>
      <c r="G185" s="40">
        <v>50000</v>
      </c>
    </row>
    <row r="186" spans="3:7" s="103" customFormat="1" x14ac:dyDescent="0.35">
      <c r="C186" s="211"/>
      <c r="D186" s="40" t="s">
        <v>4552</v>
      </c>
      <c r="E186" s="40" t="s">
        <v>5089</v>
      </c>
      <c r="F186" s="141">
        <v>46293</v>
      </c>
      <c r="G186" s="40">
        <v>-50000</v>
      </c>
    </row>
    <row r="187" spans="3:7" s="103" customFormat="1" x14ac:dyDescent="0.35">
      <c r="C187" s="210" t="s">
        <v>5143</v>
      </c>
      <c r="D187" s="40" t="s">
        <v>4543</v>
      </c>
      <c r="E187" s="40" t="s">
        <v>5088</v>
      </c>
      <c r="F187" s="141">
        <v>46293</v>
      </c>
      <c r="G187" s="40">
        <v>50000</v>
      </c>
    </row>
    <row r="188" spans="3:7" s="103" customFormat="1" x14ac:dyDescent="0.35">
      <c r="C188" s="211"/>
      <c r="D188" s="40" t="s">
        <v>4552</v>
      </c>
      <c r="E188" s="40" t="s">
        <v>5089</v>
      </c>
      <c r="F188" s="141">
        <v>46293</v>
      </c>
      <c r="G188" s="40">
        <v>-50000</v>
      </c>
    </row>
    <row r="189" spans="3:7" s="103" customFormat="1" x14ac:dyDescent="0.35">
      <c r="C189" s="210" t="s">
        <v>5141</v>
      </c>
      <c r="D189" s="40" t="s">
        <v>4543</v>
      </c>
      <c r="E189" s="40" t="s">
        <v>5088</v>
      </c>
      <c r="F189" s="141">
        <v>46293</v>
      </c>
      <c r="G189" s="40">
        <v>20000</v>
      </c>
    </row>
    <row r="190" spans="3:7" s="103" customFormat="1" x14ac:dyDescent="0.35">
      <c r="C190" s="211"/>
      <c r="D190" s="40" t="s">
        <v>4552</v>
      </c>
      <c r="E190" s="40" t="s">
        <v>5089</v>
      </c>
      <c r="F190" s="141">
        <v>46293</v>
      </c>
      <c r="G190" s="40">
        <v>-20000</v>
      </c>
    </row>
    <row r="191" spans="3:7" s="103" customFormat="1" x14ac:dyDescent="0.35">
      <c r="C191" s="210" t="s">
        <v>5118</v>
      </c>
      <c r="D191" s="40" t="s">
        <v>4543</v>
      </c>
      <c r="E191" s="40" t="s">
        <v>5088</v>
      </c>
      <c r="F191" s="141">
        <v>46293</v>
      </c>
      <c r="G191" s="40">
        <v>100000</v>
      </c>
    </row>
    <row r="192" spans="3:7" s="103" customFormat="1" x14ac:dyDescent="0.35">
      <c r="C192" s="211"/>
      <c r="D192" s="40" t="s">
        <v>4552</v>
      </c>
      <c r="E192" s="40" t="s">
        <v>5089</v>
      </c>
      <c r="F192" s="141">
        <v>46293</v>
      </c>
      <c r="G192" s="40">
        <v>-100000</v>
      </c>
    </row>
    <row r="193" spans="3:5" s="103" customFormat="1" x14ac:dyDescent="0.35">
      <c r="C193" s="142" t="s">
        <v>5090</v>
      </c>
      <c r="E193" s="118"/>
    </row>
    <row r="194" spans="3:5" s="103" customFormat="1" ht="13.5" x14ac:dyDescent="0.35">
      <c r="E194" s="118"/>
    </row>
    <row r="195" spans="3:5" x14ac:dyDescent="0.35">
      <c r="C195" s="2" t="s">
        <v>5009</v>
      </c>
      <c r="E195" s="2" t="s">
        <v>2</v>
      </c>
    </row>
    <row r="197" spans="3:5" x14ac:dyDescent="0.35">
      <c r="C197" s="2" t="s">
        <v>5010</v>
      </c>
      <c r="E197" s="100" t="s">
        <v>5229</v>
      </c>
    </row>
    <row r="199" spans="3:5" x14ac:dyDescent="0.35">
      <c r="C199" s="2" t="s">
        <v>5011</v>
      </c>
      <c r="E199" s="101" t="s">
        <v>5251</v>
      </c>
    </row>
    <row r="201" spans="3:5" x14ac:dyDescent="0.35">
      <c r="C201" s="2" t="s">
        <v>5060</v>
      </c>
      <c r="E201" s="2" t="s">
        <v>2</v>
      </c>
    </row>
    <row r="203" spans="3:5" x14ac:dyDescent="0.35">
      <c r="C203" s="1" t="s">
        <v>5156</v>
      </c>
      <c r="E203" s="94" t="s">
        <v>5157</v>
      </c>
    </row>
    <row r="204" spans="3:5" x14ac:dyDescent="0.35">
      <c r="E204" s="2" t="s">
        <v>5184</v>
      </c>
    </row>
  </sheetData>
  <mergeCells count="12">
    <mergeCell ref="C138:K138"/>
    <mergeCell ref="C141:K141"/>
    <mergeCell ref="C164:E164"/>
    <mergeCell ref="C181:C182"/>
    <mergeCell ref="D181:D182"/>
    <mergeCell ref="E181:E182"/>
    <mergeCell ref="F181:F182"/>
    <mergeCell ref="C183:C184"/>
    <mergeCell ref="C185:C186"/>
    <mergeCell ref="C187:C188"/>
    <mergeCell ref="C189:C190"/>
    <mergeCell ref="C191:C192"/>
  </mergeCells>
  <hyperlinks>
    <hyperlink ref="J2" location="'Index'!A1" display="'Index'!A1" xr:uid="{5752A59D-54B2-40E4-877A-FFDA3D1EC6EF}"/>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94048-4D20-4329-A751-CCFAA14DB167}">
  <sheetPr codeName="Sheet1"/>
  <dimension ref="A1:IV198"/>
  <sheetViews>
    <sheetView showGridLines="0" zoomScale="90" zoomScaleNormal="90" workbookViewId="0">
      <pane ySplit="6" topLeftCell="A18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2521</v>
      </c>
      <c r="J2" s="38" t="s">
        <v>4539</v>
      </c>
    </row>
    <row r="3" spans="1:54" ht="16" x14ac:dyDescent="0.4">
      <c r="C3" s="1" t="s">
        <v>28</v>
      </c>
      <c r="D3" s="21" t="s">
        <v>2522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1631</v>
      </c>
      <c r="C19" s="60" t="s">
        <v>823</v>
      </c>
      <c r="D19" s="54" t="s">
        <v>1632</v>
      </c>
      <c r="E19" s="6" t="s">
        <v>1126</v>
      </c>
      <c r="F19" s="19">
        <v>55000</v>
      </c>
      <c r="G19" s="24">
        <v>54939.12</v>
      </c>
      <c r="H19" s="24">
        <v>4</v>
      </c>
      <c r="I19" s="31">
        <v>7.58</v>
      </c>
      <c r="J19" s="31"/>
      <c r="K19" s="35"/>
    </row>
    <row r="20" spans="2:11" x14ac:dyDescent="0.35">
      <c r="B20" s="8" t="s">
        <v>2523</v>
      </c>
      <c r="C20" s="60" t="s">
        <v>1232</v>
      </c>
      <c r="D20" s="54" t="s">
        <v>2524</v>
      </c>
      <c r="E20" s="6" t="s">
        <v>653</v>
      </c>
      <c r="F20" s="19">
        <v>30000</v>
      </c>
      <c r="G20" s="24">
        <v>30141.599999999999</v>
      </c>
      <c r="H20" s="24">
        <v>2.19</v>
      </c>
      <c r="I20" s="31">
        <v>7.4298999999999999</v>
      </c>
      <c r="J20" s="31"/>
      <c r="K20" s="35" t="s">
        <v>645</v>
      </c>
    </row>
    <row r="21" spans="2:11" x14ac:dyDescent="0.35">
      <c r="B21" s="8" t="s">
        <v>2474</v>
      </c>
      <c r="C21" s="60" t="s">
        <v>2475</v>
      </c>
      <c r="D21" s="54" t="s">
        <v>2476</v>
      </c>
      <c r="E21" s="6" t="s">
        <v>653</v>
      </c>
      <c r="F21" s="19">
        <v>30000</v>
      </c>
      <c r="G21" s="24">
        <v>30010.68</v>
      </c>
      <c r="H21" s="24">
        <v>2.1800000000000002</v>
      </c>
      <c r="I21" s="31">
        <v>7.83</v>
      </c>
      <c r="J21" s="31"/>
      <c r="K21" s="35" t="s">
        <v>645</v>
      </c>
    </row>
    <row r="22" spans="2:11" x14ac:dyDescent="0.35">
      <c r="B22" s="8" t="s">
        <v>2525</v>
      </c>
      <c r="C22" s="60" t="s">
        <v>820</v>
      </c>
      <c r="D22" s="54" t="s">
        <v>2526</v>
      </c>
      <c r="E22" s="6" t="s">
        <v>653</v>
      </c>
      <c r="F22" s="19">
        <v>30000</v>
      </c>
      <c r="G22" s="24">
        <v>30006.84</v>
      </c>
      <c r="H22" s="24">
        <v>2.1800000000000002</v>
      </c>
      <c r="I22" s="31">
        <v>7.0298999999999996</v>
      </c>
      <c r="J22" s="31"/>
      <c r="K22" s="35"/>
    </row>
    <row r="23" spans="2:11" x14ac:dyDescent="0.35">
      <c r="B23" s="8" t="s">
        <v>2527</v>
      </c>
      <c r="C23" s="60" t="s">
        <v>2528</v>
      </c>
      <c r="D23" s="54" t="s">
        <v>2529</v>
      </c>
      <c r="E23" s="6" t="s">
        <v>1126</v>
      </c>
      <c r="F23" s="19">
        <v>30000</v>
      </c>
      <c r="G23" s="24">
        <v>29763.99</v>
      </c>
      <c r="H23" s="24">
        <v>2.17</v>
      </c>
      <c r="I23" s="31">
        <v>8.0973000000000006</v>
      </c>
      <c r="J23" s="31"/>
      <c r="K23" s="35" t="s">
        <v>645</v>
      </c>
    </row>
    <row r="24" spans="2:11" x14ac:dyDescent="0.35">
      <c r="B24" s="8" t="s">
        <v>2530</v>
      </c>
      <c r="C24" s="60" t="s">
        <v>1921</v>
      </c>
      <c r="D24" s="54" t="s">
        <v>2531</v>
      </c>
      <c r="E24" s="6" t="s">
        <v>653</v>
      </c>
      <c r="F24" s="19">
        <v>27500</v>
      </c>
      <c r="G24" s="24">
        <v>27561.3</v>
      </c>
      <c r="H24" s="24">
        <v>2.0099999999999998</v>
      </c>
      <c r="I24" s="31">
        <v>7.76</v>
      </c>
      <c r="J24" s="31"/>
      <c r="K24" s="35" t="s">
        <v>645</v>
      </c>
    </row>
    <row r="25" spans="2:11" x14ac:dyDescent="0.35">
      <c r="B25" s="8" t="s">
        <v>2532</v>
      </c>
      <c r="C25" s="60" t="s">
        <v>1714</v>
      </c>
      <c r="D25" s="54" t="s">
        <v>2533</v>
      </c>
      <c r="E25" s="6" t="s">
        <v>1126</v>
      </c>
      <c r="F25" s="19">
        <v>27500</v>
      </c>
      <c r="G25" s="24">
        <v>27544.74</v>
      </c>
      <c r="H25" s="24">
        <v>2</v>
      </c>
      <c r="I25" s="31">
        <v>7.2099000000000002</v>
      </c>
      <c r="J25" s="31"/>
      <c r="K25" s="35" t="s">
        <v>645</v>
      </c>
    </row>
    <row r="26" spans="2:11" x14ac:dyDescent="0.35">
      <c r="B26" s="8" t="s">
        <v>1908</v>
      </c>
      <c r="C26" s="60" t="s">
        <v>1909</v>
      </c>
      <c r="D26" s="54" t="s">
        <v>1910</v>
      </c>
      <c r="E26" s="6" t="s">
        <v>670</v>
      </c>
      <c r="F26" s="19">
        <v>27500</v>
      </c>
      <c r="G26" s="24">
        <v>27042.57</v>
      </c>
      <c r="H26" s="24">
        <v>1.97</v>
      </c>
      <c r="I26" s="31">
        <v>8.1850000000000005</v>
      </c>
      <c r="J26" s="31"/>
      <c r="K26" s="35" t="s">
        <v>645</v>
      </c>
    </row>
    <row r="27" spans="2:11" x14ac:dyDescent="0.35">
      <c r="B27" s="8" t="s">
        <v>2534</v>
      </c>
      <c r="C27" s="60" t="s">
        <v>2243</v>
      </c>
      <c r="D27" s="54" t="s">
        <v>2535</v>
      </c>
      <c r="E27" s="6" t="s">
        <v>653</v>
      </c>
      <c r="F27" s="19">
        <v>25000</v>
      </c>
      <c r="G27" s="24">
        <v>25057.7</v>
      </c>
      <c r="H27" s="24">
        <v>1.82</v>
      </c>
      <c r="I27" s="31">
        <v>7.8598999999999997</v>
      </c>
      <c r="J27" s="31"/>
      <c r="K27" s="35" t="s">
        <v>645</v>
      </c>
    </row>
    <row r="28" spans="2:11" x14ac:dyDescent="0.35">
      <c r="B28" s="8" t="s">
        <v>743</v>
      </c>
      <c r="C28" s="60" t="s">
        <v>450</v>
      </c>
      <c r="D28" s="54" t="s">
        <v>744</v>
      </c>
      <c r="E28" s="6" t="s">
        <v>670</v>
      </c>
      <c r="F28" s="19">
        <v>23500</v>
      </c>
      <c r="G28" s="24">
        <v>23482.45</v>
      </c>
      <c r="H28" s="24">
        <v>1.71</v>
      </c>
      <c r="I28" s="31">
        <v>8.4</v>
      </c>
      <c r="J28" s="31"/>
      <c r="K28" s="35" t="s">
        <v>645</v>
      </c>
    </row>
    <row r="29" spans="2:11" x14ac:dyDescent="0.35">
      <c r="B29" s="8" t="s">
        <v>2536</v>
      </c>
      <c r="C29" s="60" t="s">
        <v>714</v>
      </c>
      <c r="D29" s="54" t="s">
        <v>2537</v>
      </c>
      <c r="E29" s="6" t="s">
        <v>653</v>
      </c>
      <c r="F29" s="19">
        <v>23000</v>
      </c>
      <c r="G29" s="24">
        <v>23221.93</v>
      </c>
      <c r="H29" s="24">
        <v>1.69</v>
      </c>
      <c r="I29" s="31">
        <v>7.89</v>
      </c>
      <c r="J29" s="31"/>
      <c r="K29" s="35" t="s">
        <v>645</v>
      </c>
    </row>
    <row r="30" spans="2:11" x14ac:dyDescent="0.35">
      <c r="B30" s="8" t="s">
        <v>2538</v>
      </c>
      <c r="C30" s="60" t="s">
        <v>1232</v>
      </c>
      <c r="D30" s="54" t="s">
        <v>2539</v>
      </c>
      <c r="E30" s="6" t="s">
        <v>1126</v>
      </c>
      <c r="F30" s="19">
        <v>22500</v>
      </c>
      <c r="G30" s="24">
        <v>22058.53</v>
      </c>
      <c r="H30" s="24">
        <v>1.6</v>
      </c>
      <c r="I30" s="31">
        <v>8.0299999999999994</v>
      </c>
      <c r="J30" s="31"/>
      <c r="K30" s="35" t="s">
        <v>645</v>
      </c>
    </row>
    <row r="31" spans="2:11" x14ac:dyDescent="0.35">
      <c r="B31" s="8" t="s">
        <v>1915</v>
      </c>
      <c r="C31" s="60" t="s">
        <v>417</v>
      </c>
      <c r="D31" s="54" t="s">
        <v>1916</v>
      </c>
      <c r="E31" s="6" t="s">
        <v>677</v>
      </c>
      <c r="F31" s="19">
        <v>21500</v>
      </c>
      <c r="G31" s="24">
        <v>21452.7</v>
      </c>
      <c r="H31" s="24">
        <v>1.56</v>
      </c>
      <c r="I31" s="31">
        <v>8.7944999999999993</v>
      </c>
      <c r="J31" s="31"/>
      <c r="K31" s="35" t="s">
        <v>645</v>
      </c>
    </row>
    <row r="32" spans="2:11" x14ac:dyDescent="0.35">
      <c r="B32" s="8" t="s">
        <v>2540</v>
      </c>
      <c r="C32" s="60" t="s">
        <v>1294</v>
      </c>
      <c r="D32" s="54" t="s">
        <v>2541</v>
      </c>
      <c r="E32" s="6" t="s">
        <v>1126</v>
      </c>
      <c r="F32" s="19">
        <v>21040</v>
      </c>
      <c r="G32" s="24">
        <v>20914.2</v>
      </c>
      <c r="H32" s="24">
        <v>1.52</v>
      </c>
      <c r="I32" s="31">
        <v>7.7949999999999999</v>
      </c>
      <c r="J32" s="31"/>
      <c r="K32" s="35" t="s">
        <v>645</v>
      </c>
    </row>
    <row r="33" spans="2:11" x14ac:dyDescent="0.35">
      <c r="B33" s="8" t="s">
        <v>2542</v>
      </c>
      <c r="C33" s="60" t="s">
        <v>2528</v>
      </c>
      <c r="D33" s="54" t="s">
        <v>2543</v>
      </c>
      <c r="E33" s="6" t="s">
        <v>1126</v>
      </c>
      <c r="F33" s="19">
        <v>20000</v>
      </c>
      <c r="G33" s="24">
        <v>20079.72</v>
      </c>
      <c r="H33" s="24">
        <v>1.46</v>
      </c>
      <c r="I33" s="31">
        <v>7.8174999999999999</v>
      </c>
      <c r="J33" s="31"/>
      <c r="K33" s="35" t="s">
        <v>645</v>
      </c>
    </row>
    <row r="34" spans="2:11" x14ac:dyDescent="0.35">
      <c r="B34" s="8" t="s">
        <v>2544</v>
      </c>
      <c r="C34" s="60" t="s">
        <v>450</v>
      </c>
      <c r="D34" s="54" t="s">
        <v>2545</v>
      </c>
      <c r="E34" s="6" t="s">
        <v>670</v>
      </c>
      <c r="F34" s="19">
        <v>20000</v>
      </c>
      <c r="G34" s="24">
        <v>20064.46</v>
      </c>
      <c r="H34" s="24">
        <v>1.46</v>
      </c>
      <c r="I34" s="31">
        <v>8.3320000000000007</v>
      </c>
      <c r="J34" s="31"/>
      <c r="K34" s="35" t="s">
        <v>645</v>
      </c>
    </row>
    <row r="35" spans="2:11" x14ac:dyDescent="0.35">
      <c r="B35" s="8" t="s">
        <v>2546</v>
      </c>
      <c r="C35" s="60" t="s">
        <v>820</v>
      </c>
      <c r="D35" s="54" t="s">
        <v>2547</v>
      </c>
      <c r="E35" s="6" t="s">
        <v>653</v>
      </c>
      <c r="F35" s="19">
        <v>20000</v>
      </c>
      <c r="G35" s="24">
        <v>20005.14</v>
      </c>
      <c r="H35" s="24">
        <v>1.46</v>
      </c>
      <c r="I35" s="31">
        <v>7.0049999999999999</v>
      </c>
      <c r="J35" s="31"/>
      <c r="K35" s="35" t="s">
        <v>645</v>
      </c>
    </row>
    <row r="36" spans="2:11" x14ac:dyDescent="0.35">
      <c r="B36" s="8" t="s">
        <v>2548</v>
      </c>
      <c r="C36" s="60" t="s">
        <v>1232</v>
      </c>
      <c r="D36" s="54" t="s">
        <v>2549</v>
      </c>
      <c r="E36" s="6" t="s">
        <v>1126</v>
      </c>
      <c r="F36" s="19">
        <v>20000</v>
      </c>
      <c r="G36" s="24">
        <v>19927.28</v>
      </c>
      <c r="H36" s="24">
        <v>1.45</v>
      </c>
      <c r="I36" s="31">
        <v>7.9865000000000004</v>
      </c>
      <c r="J36" s="31"/>
      <c r="K36" s="35" t="s">
        <v>645</v>
      </c>
    </row>
    <row r="37" spans="2:11" x14ac:dyDescent="0.35">
      <c r="B37" s="8" t="s">
        <v>745</v>
      </c>
      <c r="C37" s="60" t="s">
        <v>450</v>
      </c>
      <c r="D37" s="54" t="s">
        <v>746</v>
      </c>
      <c r="E37" s="6" t="s">
        <v>670</v>
      </c>
      <c r="F37" s="19">
        <v>20000</v>
      </c>
      <c r="G37" s="24">
        <v>19921.259999999998</v>
      </c>
      <c r="H37" s="24">
        <v>1.45</v>
      </c>
      <c r="I37" s="31">
        <v>8.2725000000000009</v>
      </c>
      <c r="J37" s="31"/>
      <c r="K37" s="35" t="s">
        <v>645</v>
      </c>
    </row>
    <row r="38" spans="2:11" x14ac:dyDescent="0.35">
      <c r="B38" s="8" t="s">
        <v>1633</v>
      </c>
      <c r="C38" s="60" t="s">
        <v>1634</v>
      </c>
      <c r="D38" s="54" t="s">
        <v>1635</v>
      </c>
      <c r="E38" s="6" t="s">
        <v>653</v>
      </c>
      <c r="F38" s="19">
        <v>20000</v>
      </c>
      <c r="G38" s="24">
        <v>19886.060000000001</v>
      </c>
      <c r="H38" s="24">
        <v>1.45</v>
      </c>
      <c r="I38" s="31">
        <v>8.3538999999999994</v>
      </c>
      <c r="J38" s="31"/>
      <c r="K38" s="35" t="s">
        <v>645</v>
      </c>
    </row>
    <row r="39" spans="2:11" x14ac:dyDescent="0.35">
      <c r="B39" s="8" t="s">
        <v>2550</v>
      </c>
      <c r="C39" s="60" t="s">
        <v>735</v>
      </c>
      <c r="D39" s="54" t="s">
        <v>2551</v>
      </c>
      <c r="E39" s="6" t="s">
        <v>653</v>
      </c>
      <c r="F39" s="19">
        <v>1739</v>
      </c>
      <c r="G39" s="24">
        <v>17935.39</v>
      </c>
      <c r="H39" s="24">
        <v>1.3</v>
      </c>
      <c r="I39" s="31">
        <v>7.835</v>
      </c>
      <c r="J39" s="31"/>
      <c r="K39" s="35" t="s">
        <v>645</v>
      </c>
    </row>
    <row r="40" spans="2:11" x14ac:dyDescent="0.35">
      <c r="B40" s="8" t="s">
        <v>1181</v>
      </c>
      <c r="C40" s="60" t="s">
        <v>823</v>
      </c>
      <c r="D40" s="54" t="s">
        <v>1182</v>
      </c>
      <c r="E40" s="6" t="s">
        <v>653</v>
      </c>
      <c r="F40" s="19">
        <v>17500</v>
      </c>
      <c r="G40" s="24">
        <v>17416.439999999999</v>
      </c>
      <c r="H40" s="24">
        <v>1.27</v>
      </c>
      <c r="I40" s="31">
        <v>7.6764999999999999</v>
      </c>
      <c r="J40" s="31"/>
      <c r="K40" s="35"/>
    </row>
    <row r="41" spans="2:11" x14ac:dyDescent="0.35">
      <c r="B41" s="8" t="s">
        <v>2552</v>
      </c>
      <c r="C41" s="60" t="s">
        <v>861</v>
      </c>
      <c r="D41" s="54" t="s">
        <v>2553</v>
      </c>
      <c r="E41" s="6" t="s">
        <v>859</v>
      </c>
      <c r="F41" s="19">
        <v>17500</v>
      </c>
      <c r="G41" s="24">
        <v>17261.79</v>
      </c>
      <c r="H41" s="24">
        <v>1.26</v>
      </c>
      <c r="I41" s="31">
        <v>8.3838000000000008</v>
      </c>
      <c r="J41" s="31"/>
      <c r="K41" s="35" t="s">
        <v>645</v>
      </c>
    </row>
    <row r="42" spans="2:11" x14ac:dyDescent="0.35">
      <c r="B42" s="8" t="s">
        <v>2554</v>
      </c>
      <c r="C42" s="60" t="s">
        <v>1721</v>
      </c>
      <c r="D42" s="54" t="s">
        <v>2555</v>
      </c>
      <c r="E42" s="6" t="s">
        <v>1126</v>
      </c>
      <c r="F42" s="19">
        <v>17500</v>
      </c>
      <c r="G42" s="24">
        <v>16960.46</v>
      </c>
      <c r="H42" s="24">
        <v>1.23</v>
      </c>
      <c r="I42" s="31">
        <v>8.0264000000000006</v>
      </c>
      <c r="J42" s="31"/>
      <c r="K42" s="35" t="s">
        <v>645</v>
      </c>
    </row>
    <row r="43" spans="2:11" x14ac:dyDescent="0.35">
      <c r="B43" s="8" t="s">
        <v>2556</v>
      </c>
      <c r="C43" s="60" t="s">
        <v>1232</v>
      </c>
      <c r="D43" s="54" t="s">
        <v>2557</v>
      </c>
      <c r="E43" s="6" t="s">
        <v>653</v>
      </c>
      <c r="F43" s="19">
        <v>15000</v>
      </c>
      <c r="G43" s="24">
        <v>15068.13</v>
      </c>
      <c r="H43" s="24">
        <v>1.1000000000000001</v>
      </c>
      <c r="I43" s="31">
        <v>7.5998000000000001</v>
      </c>
      <c r="J43" s="31"/>
      <c r="K43" s="35" t="s">
        <v>645</v>
      </c>
    </row>
    <row r="44" spans="2:11" x14ac:dyDescent="0.35">
      <c r="B44" s="8" t="s">
        <v>2558</v>
      </c>
      <c r="C44" s="60" t="s">
        <v>1918</v>
      </c>
      <c r="D44" s="54" t="s">
        <v>2559</v>
      </c>
      <c r="E44" s="6" t="s">
        <v>653</v>
      </c>
      <c r="F44" s="19">
        <v>15000</v>
      </c>
      <c r="G44" s="24">
        <v>14694.36</v>
      </c>
      <c r="H44" s="24">
        <v>1.07</v>
      </c>
      <c r="I44" s="31">
        <v>7.9749999999999996</v>
      </c>
      <c r="J44" s="31"/>
      <c r="K44" s="35" t="s">
        <v>645</v>
      </c>
    </row>
    <row r="45" spans="2:11" x14ac:dyDescent="0.35">
      <c r="B45" s="8" t="s">
        <v>2560</v>
      </c>
      <c r="C45" s="60" t="s">
        <v>2561</v>
      </c>
      <c r="D45" s="54" t="s">
        <v>2562</v>
      </c>
      <c r="E45" s="6" t="s">
        <v>653</v>
      </c>
      <c r="F45" s="19">
        <v>15000</v>
      </c>
      <c r="G45" s="24">
        <v>14497.31</v>
      </c>
      <c r="H45" s="24">
        <v>1.05</v>
      </c>
      <c r="I45" s="31">
        <v>8.34755</v>
      </c>
      <c r="J45" s="31"/>
      <c r="K45" s="35" t="s">
        <v>645</v>
      </c>
    </row>
    <row r="46" spans="2:11" x14ac:dyDescent="0.35">
      <c r="B46" s="8" t="s">
        <v>2563</v>
      </c>
      <c r="C46" s="60" t="s">
        <v>2243</v>
      </c>
      <c r="D46" s="54" t="s">
        <v>2564</v>
      </c>
      <c r="E46" s="6" t="s">
        <v>653</v>
      </c>
      <c r="F46" s="19">
        <v>12500</v>
      </c>
      <c r="G46" s="24">
        <v>12568.11</v>
      </c>
      <c r="H46" s="24">
        <v>0.91</v>
      </c>
      <c r="I46" s="31">
        <v>7.7350000000000003</v>
      </c>
      <c r="J46" s="31"/>
      <c r="K46" s="35" t="s">
        <v>645</v>
      </c>
    </row>
    <row r="47" spans="2:11" x14ac:dyDescent="0.35">
      <c r="B47" s="8" t="s">
        <v>2565</v>
      </c>
      <c r="C47" s="60" t="s">
        <v>2475</v>
      </c>
      <c r="D47" s="54" t="s">
        <v>2566</v>
      </c>
      <c r="E47" s="6" t="s">
        <v>653</v>
      </c>
      <c r="F47" s="19">
        <v>12500</v>
      </c>
      <c r="G47" s="24">
        <v>12491.94</v>
      </c>
      <c r="H47" s="24">
        <v>0.91</v>
      </c>
      <c r="I47" s="31">
        <v>7.86</v>
      </c>
      <c r="J47" s="31"/>
      <c r="K47" s="35" t="s">
        <v>645</v>
      </c>
    </row>
    <row r="48" spans="2:11" x14ac:dyDescent="0.35">
      <c r="B48" s="8" t="s">
        <v>2567</v>
      </c>
      <c r="C48" s="60" t="s">
        <v>2243</v>
      </c>
      <c r="D48" s="54" t="s">
        <v>2568</v>
      </c>
      <c r="E48" s="6" t="s">
        <v>653</v>
      </c>
      <c r="F48" s="19">
        <v>11500</v>
      </c>
      <c r="G48" s="24">
        <v>11350.76</v>
      </c>
      <c r="H48" s="24">
        <v>0.83</v>
      </c>
      <c r="I48" s="31">
        <v>7.89</v>
      </c>
      <c r="J48" s="31"/>
      <c r="K48" s="35" t="s">
        <v>645</v>
      </c>
    </row>
    <row r="49" spans="2:11" x14ac:dyDescent="0.35">
      <c r="B49" s="8" t="s">
        <v>2569</v>
      </c>
      <c r="C49" s="60" t="s">
        <v>748</v>
      </c>
      <c r="D49" s="54" t="s">
        <v>2570</v>
      </c>
      <c r="E49" s="6" t="s">
        <v>653</v>
      </c>
      <c r="F49" s="19">
        <v>10500</v>
      </c>
      <c r="G49" s="24">
        <v>10369.530000000001</v>
      </c>
      <c r="H49" s="24">
        <v>0.75</v>
      </c>
      <c r="I49" s="31">
        <v>7.93</v>
      </c>
      <c r="J49" s="31"/>
      <c r="K49" s="35" t="s">
        <v>645</v>
      </c>
    </row>
    <row r="50" spans="2:11" x14ac:dyDescent="0.35">
      <c r="B50" s="8" t="s">
        <v>2571</v>
      </c>
      <c r="C50" s="60" t="s">
        <v>679</v>
      </c>
      <c r="D50" s="54" t="s">
        <v>2572</v>
      </c>
      <c r="E50" s="6" t="s">
        <v>653</v>
      </c>
      <c r="F50" s="19">
        <v>1000</v>
      </c>
      <c r="G50" s="24">
        <v>10036.35</v>
      </c>
      <c r="H50" s="24">
        <v>0.73</v>
      </c>
      <c r="I50" s="31">
        <v>7.6849999999999996</v>
      </c>
      <c r="J50" s="31"/>
      <c r="K50" s="35" t="s">
        <v>645</v>
      </c>
    </row>
    <row r="51" spans="2:11" x14ac:dyDescent="0.35">
      <c r="B51" s="8" t="s">
        <v>2573</v>
      </c>
      <c r="C51" s="60" t="s">
        <v>719</v>
      </c>
      <c r="D51" s="54" t="s">
        <v>2574</v>
      </c>
      <c r="E51" s="6" t="s">
        <v>1126</v>
      </c>
      <c r="F51" s="19">
        <v>10000</v>
      </c>
      <c r="G51" s="24">
        <v>10017.33</v>
      </c>
      <c r="H51" s="24">
        <v>0.73</v>
      </c>
      <c r="I51" s="31">
        <v>7.37</v>
      </c>
      <c r="J51" s="31"/>
      <c r="K51" s="35" t="s">
        <v>645</v>
      </c>
    </row>
    <row r="52" spans="2:11" x14ac:dyDescent="0.35">
      <c r="B52" s="8" t="s">
        <v>2575</v>
      </c>
      <c r="C52" s="60" t="s">
        <v>748</v>
      </c>
      <c r="D52" s="54" t="s">
        <v>2576</v>
      </c>
      <c r="E52" s="6" t="s">
        <v>653</v>
      </c>
      <c r="F52" s="19">
        <v>10000</v>
      </c>
      <c r="G52" s="24">
        <v>9954.81</v>
      </c>
      <c r="H52" s="24">
        <v>0.72</v>
      </c>
      <c r="I52" s="31">
        <v>7.9</v>
      </c>
      <c r="J52" s="31"/>
      <c r="K52" s="35" t="s">
        <v>645</v>
      </c>
    </row>
    <row r="53" spans="2:11" x14ac:dyDescent="0.35">
      <c r="B53" s="8" t="s">
        <v>2577</v>
      </c>
      <c r="C53" s="60" t="s">
        <v>864</v>
      </c>
      <c r="D53" s="54" t="s">
        <v>2578</v>
      </c>
      <c r="E53" s="6" t="s">
        <v>644</v>
      </c>
      <c r="F53" s="19">
        <v>10000</v>
      </c>
      <c r="G53" s="24">
        <v>9864.44</v>
      </c>
      <c r="H53" s="24">
        <v>0.72</v>
      </c>
      <c r="I53" s="31">
        <v>8.5500000000000007</v>
      </c>
      <c r="J53" s="31"/>
      <c r="K53" s="35"/>
    </row>
    <row r="54" spans="2:11" x14ac:dyDescent="0.35">
      <c r="B54" s="8" t="s">
        <v>2579</v>
      </c>
      <c r="C54" s="60" t="s">
        <v>2580</v>
      </c>
      <c r="D54" s="54" t="s">
        <v>2581</v>
      </c>
      <c r="E54" s="6" t="s">
        <v>1126</v>
      </c>
      <c r="F54" s="19">
        <v>10000</v>
      </c>
      <c r="G54" s="24">
        <v>9860.3799999999992</v>
      </c>
      <c r="H54" s="24">
        <v>0.72</v>
      </c>
      <c r="I54" s="31">
        <v>7.84</v>
      </c>
      <c r="J54" s="31"/>
      <c r="K54" s="35" t="s">
        <v>645</v>
      </c>
    </row>
    <row r="55" spans="2:11" x14ac:dyDescent="0.35">
      <c r="B55" s="8" t="s">
        <v>2582</v>
      </c>
      <c r="C55" s="60" t="s">
        <v>864</v>
      </c>
      <c r="D55" s="54" t="s">
        <v>2583</v>
      </c>
      <c r="E55" s="6" t="s">
        <v>644</v>
      </c>
      <c r="F55" s="19">
        <v>10000</v>
      </c>
      <c r="G55" s="24">
        <v>9858.3799999999992</v>
      </c>
      <c r="H55" s="24">
        <v>0.72</v>
      </c>
      <c r="I55" s="31">
        <v>8.5500000000000007</v>
      </c>
      <c r="J55" s="31"/>
      <c r="K55" s="35"/>
    </row>
    <row r="56" spans="2:11" x14ac:dyDescent="0.35">
      <c r="B56" s="8" t="s">
        <v>2584</v>
      </c>
      <c r="C56" s="60" t="s">
        <v>2243</v>
      </c>
      <c r="D56" s="54" t="s">
        <v>2585</v>
      </c>
      <c r="E56" s="6" t="s">
        <v>653</v>
      </c>
      <c r="F56" s="19">
        <v>10000</v>
      </c>
      <c r="G56" s="24">
        <v>9817.01</v>
      </c>
      <c r="H56" s="24">
        <v>0.71</v>
      </c>
      <c r="I56" s="31">
        <v>7.9249000000000001</v>
      </c>
      <c r="J56" s="31"/>
      <c r="K56" s="35" t="s">
        <v>645</v>
      </c>
    </row>
    <row r="57" spans="2:11" x14ac:dyDescent="0.35">
      <c r="B57" s="8" t="s">
        <v>2586</v>
      </c>
      <c r="C57" s="60" t="s">
        <v>748</v>
      </c>
      <c r="D57" s="54" t="s">
        <v>2587</v>
      </c>
      <c r="E57" s="6" t="s">
        <v>653</v>
      </c>
      <c r="F57" s="19">
        <v>9500</v>
      </c>
      <c r="G57" s="24">
        <v>9410.56</v>
      </c>
      <c r="H57" s="24">
        <v>0.68</v>
      </c>
      <c r="I57" s="31">
        <v>7.9</v>
      </c>
      <c r="J57" s="31"/>
      <c r="K57" s="35" t="s">
        <v>645</v>
      </c>
    </row>
    <row r="58" spans="2:11" x14ac:dyDescent="0.35">
      <c r="B58" s="8" t="s">
        <v>671</v>
      </c>
      <c r="C58" s="60" t="s">
        <v>672</v>
      </c>
      <c r="D58" s="54" t="s">
        <v>673</v>
      </c>
      <c r="E58" s="6" t="s">
        <v>674</v>
      </c>
      <c r="F58" s="19">
        <v>8500</v>
      </c>
      <c r="G58" s="24">
        <v>8378.5400000000009</v>
      </c>
      <c r="H58" s="24">
        <v>0.61</v>
      </c>
      <c r="I58" s="31">
        <v>8.1098999999999997</v>
      </c>
      <c r="J58" s="31"/>
      <c r="K58" s="35" t="s">
        <v>645</v>
      </c>
    </row>
    <row r="59" spans="2:11" x14ac:dyDescent="0.35">
      <c r="B59" s="8" t="s">
        <v>2588</v>
      </c>
      <c r="C59" s="60" t="s">
        <v>1918</v>
      </c>
      <c r="D59" s="54" t="s">
        <v>2589</v>
      </c>
      <c r="E59" s="6" t="s">
        <v>653</v>
      </c>
      <c r="F59" s="19">
        <v>8500</v>
      </c>
      <c r="G59" s="24">
        <v>8289.42</v>
      </c>
      <c r="H59" s="24">
        <v>0.6</v>
      </c>
      <c r="I59" s="31">
        <v>8.0050000000000008</v>
      </c>
      <c r="J59" s="31"/>
      <c r="K59" s="35" t="s">
        <v>645</v>
      </c>
    </row>
    <row r="60" spans="2:11" x14ac:dyDescent="0.35">
      <c r="B60" s="8" t="s">
        <v>2590</v>
      </c>
      <c r="C60" s="60" t="s">
        <v>2591</v>
      </c>
      <c r="D60" s="54" t="s">
        <v>2592</v>
      </c>
      <c r="E60" s="6" t="s">
        <v>653</v>
      </c>
      <c r="F60" s="19">
        <v>800</v>
      </c>
      <c r="G60" s="24">
        <v>8011.58</v>
      </c>
      <c r="H60" s="24">
        <v>0.57999999999999996</v>
      </c>
      <c r="I60" s="31">
        <v>7.3650000000000002</v>
      </c>
      <c r="J60" s="31"/>
      <c r="K60" s="35" t="s">
        <v>645</v>
      </c>
    </row>
    <row r="61" spans="2:11" x14ac:dyDescent="0.35">
      <c r="B61" s="8" t="s">
        <v>863</v>
      </c>
      <c r="C61" s="60" t="s">
        <v>864</v>
      </c>
      <c r="D61" s="54" t="s">
        <v>865</v>
      </c>
      <c r="E61" s="6" t="s">
        <v>644</v>
      </c>
      <c r="F61" s="19">
        <v>6500</v>
      </c>
      <c r="G61" s="24">
        <v>6420.91</v>
      </c>
      <c r="H61" s="24">
        <v>0.47</v>
      </c>
      <c r="I61" s="31">
        <v>8.4649999999999999</v>
      </c>
      <c r="J61" s="31"/>
      <c r="K61" s="35" t="s">
        <v>645</v>
      </c>
    </row>
    <row r="62" spans="2:11" x14ac:dyDescent="0.35">
      <c r="B62" s="8" t="s">
        <v>866</v>
      </c>
      <c r="C62" s="60" t="s">
        <v>864</v>
      </c>
      <c r="D62" s="54" t="s">
        <v>867</v>
      </c>
      <c r="E62" s="6" t="s">
        <v>644</v>
      </c>
      <c r="F62" s="19">
        <v>6500</v>
      </c>
      <c r="G62" s="24">
        <v>6408.83</v>
      </c>
      <c r="H62" s="24">
        <v>0.47</v>
      </c>
      <c r="I62" s="31">
        <v>8.4700000000000006</v>
      </c>
      <c r="J62" s="31"/>
      <c r="K62" s="35" t="s">
        <v>645</v>
      </c>
    </row>
    <row r="63" spans="2:11" x14ac:dyDescent="0.35">
      <c r="B63" s="8" t="s">
        <v>868</v>
      </c>
      <c r="C63" s="60" t="s">
        <v>864</v>
      </c>
      <c r="D63" s="54" t="s">
        <v>869</v>
      </c>
      <c r="E63" s="6" t="s">
        <v>644</v>
      </c>
      <c r="F63" s="19">
        <v>6500</v>
      </c>
      <c r="G63" s="24">
        <v>6385.18</v>
      </c>
      <c r="H63" s="24">
        <v>0.46</v>
      </c>
      <c r="I63" s="31">
        <v>8.5500000000000007</v>
      </c>
      <c r="J63" s="31"/>
      <c r="K63" s="35" t="s">
        <v>645</v>
      </c>
    </row>
    <row r="64" spans="2:11" x14ac:dyDescent="0.35">
      <c r="B64" s="8" t="s">
        <v>870</v>
      </c>
      <c r="C64" s="60" t="s">
        <v>864</v>
      </c>
      <c r="D64" s="54" t="s">
        <v>871</v>
      </c>
      <c r="E64" s="6" t="s">
        <v>644</v>
      </c>
      <c r="F64" s="19">
        <v>6500</v>
      </c>
      <c r="G64" s="24">
        <v>6376.73</v>
      </c>
      <c r="H64" s="24">
        <v>0.46</v>
      </c>
      <c r="I64" s="31">
        <v>8.5518999999999998</v>
      </c>
      <c r="J64" s="31"/>
      <c r="K64" s="35" t="s">
        <v>645</v>
      </c>
    </row>
    <row r="65" spans="2:11" x14ac:dyDescent="0.35">
      <c r="B65" s="8" t="s">
        <v>2593</v>
      </c>
      <c r="C65" s="60" t="s">
        <v>2594</v>
      </c>
      <c r="D65" s="54" t="s">
        <v>2595</v>
      </c>
      <c r="E65" s="6" t="s">
        <v>670</v>
      </c>
      <c r="F65" s="19">
        <v>50</v>
      </c>
      <c r="G65" s="24">
        <v>5029.01</v>
      </c>
      <c r="H65" s="24">
        <v>0.37</v>
      </c>
      <c r="I65" s="31">
        <v>8.2799999999999994</v>
      </c>
      <c r="J65" s="31"/>
      <c r="K65" s="35" t="s">
        <v>645</v>
      </c>
    </row>
    <row r="66" spans="2:11" x14ac:dyDescent="0.35">
      <c r="B66" s="8" t="s">
        <v>2596</v>
      </c>
      <c r="C66" s="60" t="s">
        <v>2597</v>
      </c>
      <c r="D66" s="54" t="s">
        <v>2598</v>
      </c>
      <c r="E66" s="6" t="s">
        <v>653</v>
      </c>
      <c r="F66" s="19">
        <v>5000</v>
      </c>
      <c r="G66" s="24">
        <v>5023.42</v>
      </c>
      <c r="H66" s="24">
        <v>0.37</v>
      </c>
      <c r="I66" s="31">
        <v>7.9550000000000001</v>
      </c>
      <c r="J66" s="31"/>
      <c r="K66" s="35" t="s">
        <v>645</v>
      </c>
    </row>
    <row r="67" spans="2:11" x14ac:dyDescent="0.35">
      <c r="B67" s="8" t="s">
        <v>1127</v>
      </c>
      <c r="C67" s="60" t="s">
        <v>823</v>
      </c>
      <c r="D67" s="54" t="s">
        <v>1128</v>
      </c>
      <c r="E67" s="6" t="s">
        <v>1126</v>
      </c>
      <c r="F67" s="19">
        <v>5000</v>
      </c>
      <c r="G67" s="24">
        <v>5012.71</v>
      </c>
      <c r="H67" s="24">
        <v>0.36</v>
      </c>
      <c r="I67" s="31">
        <v>7.415</v>
      </c>
      <c r="J67" s="31"/>
      <c r="K67" s="35" t="s">
        <v>645</v>
      </c>
    </row>
    <row r="68" spans="2:11" x14ac:dyDescent="0.35">
      <c r="B68" s="8" t="s">
        <v>2599</v>
      </c>
      <c r="C68" s="60" t="s">
        <v>2600</v>
      </c>
      <c r="D68" s="54" t="s">
        <v>2601</v>
      </c>
      <c r="E68" s="6" t="s">
        <v>653</v>
      </c>
      <c r="F68" s="19">
        <v>500</v>
      </c>
      <c r="G68" s="24">
        <v>4999.1899999999996</v>
      </c>
      <c r="H68" s="24">
        <v>0.36</v>
      </c>
      <c r="I68" s="31">
        <v>7.7649999999999997</v>
      </c>
      <c r="J68" s="31"/>
      <c r="K68" s="35" t="s">
        <v>645</v>
      </c>
    </row>
    <row r="69" spans="2:11" x14ac:dyDescent="0.35">
      <c r="B69" s="8" t="s">
        <v>2602</v>
      </c>
      <c r="C69" s="60" t="s">
        <v>1992</v>
      </c>
      <c r="D69" s="54" t="s">
        <v>2603</v>
      </c>
      <c r="E69" s="6" t="s">
        <v>644</v>
      </c>
      <c r="F69" s="19">
        <v>5000</v>
      </c>
      <c r="G69" s="24">
        <v>4964.55</v>
      </c>
      <c r="H69" s="24">
        <v>0.36</v>
      </c>
      <c r="I69" s="31">
        <v>9.2249999999999996</v>
      </c>
      <c r="J69" s="31"/>
      <c r="K69" s="35" t="s">
        <v>645</v>
      </c>
    </row>
    <row r="70" spans="2:11" x14ac:dyDescent="0.35">
      <c r="B70" s="8" t="s">
        <v>2252</v>
      </c>
      <c r="C70" s="60" t="s">
        <v>219</v>
      </c>
      <c r="D70" s="54" t="s">
        <v>2253</v>
      </c>
      <c r="E70" s="6" t="s">
        <v>670</v>
      </c>
      <c r="F70" s="19">
        <v>3500</v>
      </c>
      <c r="G70" s="24">
        <v>3509.88</v>
      </c>
      <c r="H70" s="24">
        <v>0.26</v>
      </c>
      <c r="I70" s="31">
        <v>7.8</v>
      </c>
      <c r="J70" s="31"/>
      <c r="K70" s="35" t="s">
        <v>645</v>
      </c>
    </row>
    <row r="71" spans="2:11" x14ac:dyDescent="0.35">
      <c r="B71" s="8" t="s">
        <v>2604</v>
      </c>
      <c r="C71" s="60" t="s">
        <v>1698</v>
      </c>
      <c r="D71" s="54" t="s">
        <v>2605</v>
      </c>
      <c r="E71" s="6" t="s">
        <v>653</v>
      </c>
      <c r="F71" s="19">
        <v>250</v>
      </c>
      <c r="G71" s="24">
        <v>2500.0100000000002</v>
      </c>
      <c r="H71" s="24">
        <v>0.18</v>
      </c>
      <c r="I71" s="31">
        <v>7.8749000000000002</v>
      </c>
      <c r="J71" s="31"/>
      <c r="K71" s="35" t="s">
        <v>645</v>
      </c>
    </row>
    <row r="72" spans="2:11" x14ac:dyDescent="0.35">
      <c r="C72" s="58" t="s">
        <v>185</v>
      </c>
      <c r="D72" s="54"/>
      <c r="E72" s="6"/>
      <c r="F72" s="19"/>
      <c r="G72" s="25">
        <v>833825.71</v>
      </c>
      <c r="H72" s="25">
        <v>60.65</v>
      </c>
      <c r="I72" s="31"/>
      <c r="J72" s="31"/>
      <c r="K72" s="35"/>
    </row>
    <row r="73" spans="2:11" x14ac:dyDescent="0.35">
      <c r="C73" s="57"/>
      <c r="D73" s="54"/>
      <c r="E73" s="6"/>
      <c r="F73" s="19"/>
      <c r="G73" s="24"/>
      <c r="H73" s="24"/>
      <c r="I73" s="31"/>
      <c r="J73" s="31"/>
      <c r="K73" s="35"/>
    </row>
    <row r="74" spans="2:11" x14ac:dyDescent="0.35">
      <c r="C74" s="59" t="s">
        <v>767</v>
      </c>
      <c r="D74" s="54"/>
      <c r="E74" s="6"/>
      <c r="F74" s="19"/>
      <c r="G74" s="24"/>
      <c r="H74" s="24"/>
      <c r="I74" s="31"/>
      <c r="J74" s="31"/>
      <c r="K74" s="35"/>
    </row>
    <row r="75" spans="2:11" x14ac:dyDescent="0.35">
      <c r="B75" s="8" t="s">
        <v>768</v>
      </c>
      <c r="C75" s="60" t="s">
        <v>769</v>
      </c>
      <c r="D75" s="54" t="s">
        <v>770</v>
      </c>
      <c r="E75" s="6" t="s">
        <v>644</v>
      </c>
      <c r="F75" s="19">
        <v>26500</v>
      </c>
      <c r="G75" s="24">
        <v>26336.6</v>
      </c>
      <c r="H75" s="24">
        <v>1.92</v>
      </c>
      <c r="I75" s="31">
        <v>9.34</v>
      </c>
      <c r="J75" s="31"/>
      <c r="K75" s="35" t="s">
        <v>645</v>
      </c>
    </row>
    <row r="76" spans="2:11" x14ac:dyDescent="0.35">
      <c r="C76" s="58" t="s">
        <v>185</v>
      </c>
      <c r="D76" s="54"/>
      <c r="E76" s="6"/>
      <c r="F76" s="19"/>
      <c r="G76" s="25">
        <v>26336.6</v>
      </c>
      <c r="H76" s="25">
        <v>1.92</v>
      </c>
      <c r="I76" s="31"/>
      <c r="J76" s="31"/>
      <c r="K76" s="35"/>
    </row>
    <row r="77" spans="2:11" x14ac:dyDescent="0.35">
      <c r="C77" s="57"/>
      <c r="D77" s="54"/>
      <c r="E77" s="6"/>
      <c r="F77" s="19"/>
      <c r="G77" s="24"/>
      <c r="H77" s="24"/>
      <c r="I77" s="31"/>
      <c r="J77" s="31"/>
      <c r="K77" s="35"/>
    </row>
    <row r="78" spans="2:11" x14ac:dyDescent="0.35">
      <c r="C78" s="58" t="s">
        <v>7</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9" t="s">
        <v>8</v>
      </c>
      <c r="D80" s="54"/>
      <c r="E80" s="6"/>
      <c r="F80" s="19"/>
      <c r="G80" s="24"/>
      <c r="H80" s="24"/>
      <c r="I80" s="31"/>
      <c r="J80" s="31"/>
      <c r="K80" s="35"/>
    </row>
    <row r="81" spans="2:11" x14ac:dyDescent="0.35">
      <c r="B81" s="8" t="s">
        <v>874</v>
      </c>
      <c r="C81" s="60" t="s">
        <v>4899</v>
      </c>
      <c r="D81" s="54" t="s">
        <v>875</v>
      </c>
      <c r="E81" s="6" t="s">
        <v>779</v>
      </c>
      <c r="F81" s="19">
        <v>600</v>
      </c>
      <c r="G81" s="24">
        <v>58872.959999999999</v>
      </c>
      <c r="H81" s="24">
        <v>4.28</v>
      </c>
      <c r="I81" s="31">
        <v>7.8650000000000002</v>
      </c>
      <c r="J81" s="31"/>
      <c r="K81" s="35" t="s">
        <v>645</v>
      </c>
    </row>
    <row r="82" spans="2:11" x14ac:dyDescent="0.35">
      <c r="B82" s="8" t="s">
        <v>872</v>
      </c>
      <c r="C82" s="60" t="s">
        <v>4898</v>
      </c>
      <c r="D82" s="54" t="s">
        <v>873</v>
      </c>
      <c r="E82" s="6" t="s">
        <v>779</v>
      </c>
      <c r="F82" s="19">
        <v>375</v>
      </c>
      <c r="G82" s="24">
        <v>36871.879999999997</v>
      </c>
      <c r="H82" s="24">
        <v>2.68</v>
      </c>
      <c r="I82" s="31">
        <v>7.8949999999999996</v>
      </c>
      <c r="J82" s="31"/>
      <c r="K82" s="35" t="s">
        <v>645</v>
      </c>
    </row>
    <row r="83" spans="2:11" x14ac:dyDescent="0.35">
      <c r="B83" s="8" t="s">
        <v>2002</v>
      </c>
      <c r="C83" s="60" t="s">
        <v>4900</v>
      </c>
      <c r="D83" s="54" t="s">
        <v>2003</v>
      </c>
      <c r="E83" s="6" t="s">
        <v>779</v>
      </c>
      <c r="F83" s="19">
        <v>275</v>
      </c>
      <c r="G83" s="24">
        <v>26912.3</v>
      </c>
      <c r="H83" s="24">
        <v>1.96</v>
      </c>
      <c r="I83" s="31">
        <v>7.88</v>
      </c>
      <c r="J83" s="31"/>
      <c r="K83" s="35" t="s">
        <v>645</v>
      </c>
    </row>
    <row r="84" spans="2:11" x14ac:dyDescent="0.35">
      <c r="B84" s="8" t="s">
        <v>2606</v>
      </c>
      <c r="C84" s="60" t="s">
        <v>4901</v>
      </c>
      <c r="D84" s="54" t="s">
        <v>2607</v>
      </c>
      <c r="E84" s="6" t="s">
        <v>2008</v>
      </c>
      <c r="F84" s="19">
        <v>208</v>
      </c>
      <c r="G84" s="24">
        <v>18524.990000000002</v>
      </c>
      <c r="H84" s="24">
        <v>1.35</v>
      </c>
      <c r="I84" s="31">
        <v>8.4749999999999996</v>
      </c>
      <c r="J84" s="31"/>
      <c r="K84" s="35" t="s">
        <v>645</v>
      </c>
    </row>
    <row r="85" spans="2:11" x14ac:dyDescent="0.35">
      <c r="B85" s="8" t="s">
        <v>777</v>
      </c>
      <c r="C85" s="60" t="s">
        <v>4897</v>
      </c>
      <c r="D85" s="54" t="s">
        <v>778</v>
      </c>
      <c r="E85" s="6" t="s">
        <v>779</v>
      </c>
      <c r="F85" s="19">
        <v>200</v>
      </c>
      <c r="G85" s="24">
        <v>13270.98</v>
      </c>
      <c r="H85" s="24">
        <v>0.97</v>
      </c>
      <c r="I85" s="31">
        <v>8.2850000000000001</v>
      </c>
      <c r="J85" s="31"/>
      <c r="K85" s="35" t="s">
        <v>645</v>
      </c>
    </row>
    <row r="86" spans="2:11" x14ac:dyDescent="0.35">
      <c r="C86" s="58" t="s">
        <v>185</v>
      </c>
      <c r="D86" s="54"/>
      <c r="E86" s="6"/>
      <c r="F86" s="19"/>
      <c r="G86" s="25">
        <v>154453.10999999999</v>
      </c>
      <c r="H86" s="25">
        <v>11.24</v>
      </c>
      <c r="I86" s="31"/>
      <c r="J86" s="31"/>
      <c r="K86" s="35"/>
    </row>
    <row r="87" spans="2:11" x14ac:dyDescent="0.35">
      <c r="C87" s="57"/>
      <c r="D87" s="54"/>
      <c r="E87" s="6"/>
      <c r="F87" s="19"/>
      <c r="G87" s="24"/>
      <c r="H87" s="24"/>
      <c r="I87" s="31"/>
      <c r="J87" s="31"/>
      <c r="K87" s="35"/>
    </row>
    <row r="88" spans="2:11" x14ac:dyDescent="0.35">
      <c r="C88" s="59" t="s">
        <v>9</v>
      </c>
      <c r="D88" s="54"/>
      <c r="E88" s="6"/>
      <c r="F88" s="19"/>
      <c r="G88" s="24"/>
      <c r="H88" s="24"/>
      <c r="I88" s="31"/>
      <c r="J88" s="31"/>
      <c r="K88" s="35"/>
    </row>
    <row r="89" spans="2:11" x14ac:dyDescent="0.35">
      <c r="B89" s="8" t="s">
        <v>2608</v>
      </c>
      <c r="C89" s="60" t="s">
        <v>2609</v>
      </c>
      <c r="D89" s="54" t="s">
        <v>2610</v>
      </c>
      <c r="E89" s="6" t="s">
        <v>196</v>
      </c>
      <c r="F89" s="19">
        <v>30000000</v>
      </c>
      <c r="G89" s="24">
        <v>30595.74</v>
      </c>
      <c r="H89" s="24">
        <v>2.23</v>
      </c>
      <c r="I89" s="31">
        <v>6.6996016000000003</v>
      </c>
      <c r="J89" s="31"/>
      <c r="K89" s="35"/>
    </row>
    <row r="90" spans="2:11" x14ac:dyDescent="0.35">
      <c r="C90" s="58" t="s">
        <v>185</v>
      </c>
      <c r="D90" s="54"/>
      <c r="E90" s="6"/>
      <c r="F90" s="19"/>
      <c r="G90" s="25">
        <v>30595.74</v>
      </c>
      <c r="H90" s="25">
        <v>2.23</v>
      </c>
      <c r="I90" s="31"/>
      <c r="J90" s="31"/>
      <c r="K90" s="35"/>
    </row>
    <row r="91" spans="2:11" x14ac:dyDescent="0.35">
      <c r="C91" s="57"/>
      <c r="D91" s="54"/>
      <c r="E91" s="6"/>
      <c r="F91" s="19"/>
      <c r="G91" s="24"/>
      <c r="H91" s="24"/>
      <c r="I91" s="31"/>
      <c r="J91" s="31"/>
      <c r="K91" s="35"/>
    </row>
    <row r="92" spans="2:11" x14ac:dyDescent="0.35">
      <c r="C92" s="59" t="s">
        <v>10</v>
      </c>
      <c r="D92" s="54"/>
      <c r="E92" s="6"/>
      <c r="F92" s="19"/>
      <c r="G92" s="24"/>
      <c r="H92" s="24"/>
      <c r="I92" s="31"/>
      <c r="J92" s="31"/>
      <c r="K92" s="35"/>
    </row>
    <row r="93" spans="2:11" x14ac:dyDescent="0.35">
      <c r="B93" s="8" t="s">
        <v>2611</v>
      </c>
      <c r="C93" s="60" t="s">
        <v>2612</v>
      </c>
      <c r="D93" s="54" t="s">
        <v>2613</v>
      </c>
      <c r="E93" s="6" t="s">
        <v>196</v>
      </c>
      <c r="F93" s="19">
        <v>44724600</v>
      </c>
      <c r="G93" s="24">
        <v>44114.87</v>
      </c>
      <c r="H93" s="24">
        <v>3.21</v>
      </c>
      <c r="I93" s="31">
        <v>7.4732963999999997</v>
      </c>
      <c r="J93" s="31"/>
      <c r="K93" s="35"/>
    </row>
    <row r="94" spans="2:11" x14ac:dyDescent="0.35">
      <c r="B94" s="8" t="s">
        <v>2614</v>
      </c>
      <c r="C94" s="60" t="s">
        <v>2615</v>
      </c>
      <c r="D94" s="54" t="s">
        <v>2616</v>
      </c>
      <c r="E94" s="6" t="s">
        <v>196</v>
      </c>
      <c r="F94" s="19">
        <v>40000000</v>
      </c>
      <c r="G94" s="24">
        <v>39328.519999999997</v>
      </c>
      <c r="H94" s="24">
        <v>2.86</v>
      </c>
      <c r="I94" s="31">
        <v>7.7547901000000001</v>
      </c>
      <c r="J94" s="31"/>
      <c r="K94" s="35"/>
    </row>
    <row r="95" spans="2:11" x14ac:dyDescent="0.35">
      <c r="B95" s="8" t="s">
        <v>2617</v>
      </c>
      <c r="C95" s="60" t="s">
        <v>2618</v>
      </c>
      <c r="D95" s="54" t="s">
        <v>2619</v>
      </c>
      <c r="E95" s="6" t="s">
        <v>196</v>
      </c>
      <c r="F95" s="19">
        <v>35000000</v>
      </c>
      <c r="G95" s="24">
        <v>36031.980000000003</v>
      </c>
      <c r="H95" s="24">
        <v>2.62</v>
      </c>
      <c r="I95" s="31">
        <v>7.2453200000000004</v>
      </c>
      <c r="J95" s="31"/>
      <c r="K95" s="35"/>
    </row>
    <row r="96" spans="2:11" x14ac:dyDescent="0.35">
      <c r="B96" s="8" t="s">
        <v>2620</v>
      </c>
      <c r="C96" s="60" t="s">
        <v>2621</v>
      </c>
      <c r="D96" s="54" t="s">
        <v>2622</v>
      </c>
      <c r="E96" s="6" t="s">
        <v>196</v>
      </c>
      <c r="F96" s="19">
        <v>22500000</v>
      </c>
      <c r="G96" s="24">
        <v>22776.23</v>
      </c>
      <c r="H96" s="24">
        <v>1.66</v>
      </c>
      <c r="I96" s="31">
        <v>7.6381477999999996</v>
      </c>
      <c r="J96" s="31"/>
      <c r="K96" s="35"/>
    </row>
    <row r="97" spans="1:11" x14ac:dyDescent="0.35">
      <c r="B97" s="8" t="s">
        <v>2623</v>
      </c>
      <c r="C97" s="60" t="s">
        <v>2624</v>
      </c>
      <c r="D97" s="54" t="s">
        <v>2625</v>
      </c>
      <c r="E97" s="6" t="s">
        <v>196</v>
      </c>
      <c r="F97" s="19">
        <v>14274700</v>
      </c>
      <c r="G97" s="24">
        <v>14487.79</v>
      </c>
      <c r="H97" s="24">
        <v>1.05</v>
      </c>
      <c r="I97" s="31">
        <v>7.4176951000000004</v>
      </c>
      <c r="J97" s="31"/>
      <c r="K97" s="35"/>
    </row>
    <row r="98" spans="1:11" x14ac:dyDescent="0.35">
      <c r="B98" s="8" t="s">
        <v>2626</v>
      </c>
      <c r="C98" s="60" t="s">
        <v>2627</v>
      </c>
      <c r="D98" s="54" t="s">
        <v>2628</v>
      </c>
      <c r="E98" s="6" t="s">
        <v>196</v>
      </c>
      <c r="F98" s="19">
        <v>7497000</v>
      </c>
      <c r="G98" s="24">
        <v>7423.37</v>
      </c>
      <c r="H98" s="24">
        <v>0.54</v>
      </c>
      <c r="I98" s="31">
        <v>7.3011821000000001</v>
      </c>
      <c r="J98" s="31"/>
      <c r="K98" s="35"/>
    </row>
    <row r="99" spans="1:11" x14ac:dyDescent="0.35">
      <c r="B99" s="8" t="s">
        <v>2629</v>
      </c>
      <c r="C99" s="60" t="s">
        <v>2630</v>
      </c>
      <c r="D99" s="54" t="s">
        <v>2631</v>
      </c>
      <c r="E99" s="6" t="s">
        <v>196</v>
      </c>
      <c r="F99" s="19">
        <v>5000000</v>
      </c>
      <c r="G99" s="24">
        <v>4922.21</v>
      </c>
      <c r="H99" s="24">
        <v>0.36</v>
      </c>
      <c r="I99" s="31">
        <v>7.4072950999999998</v>
      </c>
      <c r="J99" s="31"/>
      <c r="K99" s="35"/>
    </row>
    <row r="100" spans="1:11" x14ac:dyDescent="0.35">
      <c r="B100" s="8" t="s">
        <v>2632</v>
      </c>
      <c r="C100" s="60" t="s">
        <v>2633</v>
      </c>
      <c r="D100" s="54" t="s">
        <v>2634</v>
      </c>
      <c r="E100" s="6" t="s">
        <v>196</v>
      </c>
      <c r="F100" s="19">
        <v>3356700</v>
      </c>
      <c r="G100" s="24">
        <v>3348.24</v>
      </c>
      <c r="H100" s="24">
        <v>0.24</v>
      </c>
      <c r="I100" s="31">
        <v>7.4947838999999998</v>
      </c>
      <c r="J100" s="31"/>
      <c r="K100" s="35"/>
    </row>
    <row r="101" spans="1:11" x14ac:dyDescent="0.35">
      <c r="B101" s="8" t="s">
        <v>2635</v>
      </c>
      <c r="C101" s="60" t="s">
        <v>2636</v>
      </c>
      <c r="D101" s="54" t="s">
        <v>2637</v>
      </c>
      <c r="E101" s="6" t="s">
        <v>196</v>
      </c>
      <c r="F101" s="19">
        <v>1000000</v>
      </c>
      <c r="G101" s="24">
        <v>977.13</v>
      </c>
      <c r="H101" s="24">
        <v>7.0000000000000007E-2</v>
      </c>
      <c r="I101" s="31">
        <v>7.4901613999999999</v>
      </c>
      <c r="J101" s="31"/>
      <c r="K101" s="35"/>
    </row>
    <row r="102" spans="1:11" x14ac:dyDescent="0.35">
      <c r="B102" s="8" t="s">
        <v>2638</v>
      </c>
      <c r="C102" s="60" t="s">
        <v>2639</v>
      </c>
      <c r="D102" s="54" t="s">
        <v>2640</v>
      </c>
      <c r="E102" s="6" t="s">
        <v>196</v>
      </c>
      <c r="F102" s="19">
        <v>195100</v>
      </c>
      <c r="G102" s="24">
        <v>195.72</v>
      </c>
      <c r="H102" s="24">
        <v>0.01</v>
      </c>
      <c r="I102" s="31">
        <v>7.7461424000000001</v>
      </c>
      <c r="J102" s="31"/>
      <c r="K102" s="35"/>
    </row>
    <row r="103" spans="1:11" x14ac:dyDescent="0.35">
      <c r="B103" s="8" t="s">
        <v>2641</v>
      </c>
      <c r="C103" s="60" t="s">
        <v>2642</v>
      </c>
      <c r="D103" s="54" t="s">
        <v>2643</v>
      </c>
      <c r="E103" s="6" t="s">
        <v>196</v>
      </c>
      <c r="F103" s="19">
        <v>19700</v>
      </c>
      <c r="G103" s="24">
        <v>19.29</v>
      </c>
      <c r="H103" s="24" t="s">
        <v>4856</v>
      </c>
      <c r="I103" s="31">
        <v>7.7106703000000003</v>
      </c>
      <c r="J103" s="31"/>
      <c r="K103" s="35"/>
    </row>
    <row r="104" spans="1:11" x14ac:dyDescent="0.35">
      <c r="C104" s="58" t="s">
        <v>185</v>
      </c>
      <c r="D104" s="54"/>
      <c r="E104" s="6"/>
      <c r="F104" s="19"/>
      <c r="G104" s="25">
        <v>173625.35</v>
      </c>
      <c r="H104" s="25">
        <v>12.62</v>
      </c>
      <c r="I104" s="31"/>
      <c r="J104" s="31"/>
      <c r="K104" s="35"/>
    </row>
    <row r="105" spans="1:11" x14ac:dyDescent="0.35">
      <c r="C105" s="57"/>
      <c r="D105" s="54"/>
      <c r="E105" s="6"/>
      <c r="F105" s="19"/>
      <c r="G105" s="24"/>
      <c r="H105" s="24"/>
      <c r="I105" s="31"/>
      <c r="J105" s="31"/>
      <c r="K105" s="35"/>
    </row>
    <row r="106" spans="1:11" x14ac:dyDescent="0.35">
      <c r="C106" s="58" t="s">
        <v>11</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A108" s="10"/>
      <c r="B108" s="28"/>
      <c r="C108" s="58" t="s">
        <v>13</v>
      </c>
      <c r="D108" s="54"/>
      <c r="E108" s="6"/>
      <c r="F108" s="19"/>
      <c r="G108" s="24"/>
      <c r="H108" s="24"/>
      <c r="I108" s="31"/>
      <c r="J108" s="31"/>
      <c r="K108" s="35"/>
    </row>
    <row r="109" spans="1:11" x14ac:dyDescent="0.35">
      <c r="C109" s="59" t="s">
        <v>14</v>
      </c>
      <c r="D109" s="54"/>
      <c r="E109" s="6"/>
      <c r="F109" s="19"/>
      <c r="G109" s="24"/>
      <c r="H109" s="24"/>
      <c r="I109" s="31"/>
      <c r="J109" s="31"/>
      <c r="K109" s="35"/>
    </row>
    <row r="110" spans="1:11" x14ac:dyDescent="0.35">
      <c r="B110" s="8" t="s">
        <v>2644</v>
      </c>
      <c r="C110" s="60" t="s">
        <v>820</v>
      </c>
      <c r="D110" s="54" t="s">
        <v>2645</v>
      </c>
      <c r="E110" s="6" t="s">
        <v>798</v>
      </c>
      <c r="F110" s="19">
        <v>2000</v>
      </c>
      <c r="G110" s="24">
        <v>9988.2199999999993</v>
      </c>
      <c r="H110" s="24">
        <v>0.73</v>
      </c>
      <c r="I110" s="31">
        <v>6.1497000000000002</v>
      </c>
      <c r="J110" s="31"/>
      <c r="K110" s="35" t="s">
        <v>645</v>
      </c>
    </row>
    <row r="111" spans="1:11" x14ac:dyDescent="0.35">
      <c r="C111" s="58" t="s">
        <v>185</v>
      </c>
      <c r="D111" s="54"/>
      <c r="E111" s="6"/>
      <c r="F111" s="19"/>
      <c r="G111" s="25">
        <v>9988.2199999999993</v>
      </c>
      <c r="H111" s="25">
        <v>0.73</v>
      </c>
      <c r="I111" s="31"/>
      <c r="J111" s="31"/>
      <c r="K111" s="35"/>
    </row>
    <row r="112" spans="1:11" x14ac:dyDescent="0.35">
      <c r="C112" s="57"/>
      <c r="D112" s="54"/>
      <c r="E112" s="6"/>
      <c r="F112" s="19"/>
      <c r="G112" s="24"/>
      <c r="H112" s="24"/>
      <c r="I112" s="31"/>
      <c r="J112" s="31"/>
      <c r="K112" s="35"/>
    </row>
    <row r="113" spans="2:11" x14ac:dyDescent="0.35">
      <c r="C113" s="59" t="s">
        <v>15</v>
      </c>
      <c r="D113" s="54"/>
      <c r="E113" s="6"/>
      <c r="F113" s="19"/>
      <c r="G113" s="24"/>
      <c r="H113" s="24"/>
      <c r="I113" s="31"/>
      <c r="J113" s="31"/>
      <c r="K113" s="35"/>
    </row>
    <row r="114" spans="2:11" x14ac:dyDescent="0.35">
      <c r="B114" s="8" t="s">
        <v>1749</v>
      </c>
      <c r="C114" s="60" t="s">
        <v>46</v>
      </c>
      <c r="D114" s="54" t="s">
        <v>1750</v>
      </c>
      <c r="E114" s="6" t="s">
        <v>798</v>
      </c>
      <c r="F114" s="19">
        <v>6000</v>
      </c>
      <c r="G114" s="24">
        <v>28421.4</v>
      </c>
      <c r="H114" s="24">
        <v>2.0699999999999998</v>
      </c>
      <c r="I114" s="31">
        <v>7.2404999999999999</v>
      </c>
      <c r="J114" s="31"/>
      <c r="K114" s="35" t="s">
        <v>645</v>
      </c>
    </row>
    <row r="115" spans="2:11" x14ac:dyDescent="0.35">
      <c r="B115" s="8" t="s">
        <v>802</v>
      </c>
      <c r="C115" s="60" t="s">
        <v>803</v>
      </c>
      <c r="D115" s="54" t="s">
        <v>804</v>
      </c>
      <c r="E115" s="6" t="s">
        <v>805</v>
      </c>
      <c r="F115" s="19">
        <v>4000</v>
      </c>
      <c r="G115" s="24">
        <v>18823.72</v>
      </c>
      <c r="H115" s="24">
        <v>1.37</v>
      </c>
      <c r="I115" s="31">
        <v>7.15</v>
      </c>
      <c r="J115" s="31"/>
      <c r="K115" s="35"/>
    </row>
    <row r="116" spans="2:11" x14ac:dyDescent="0.35">
      <c r="B116" s="8" t="s">
        <v>1653</v>
      </c>
      <c r="C116" s="60" t="s">
        <v>46</v>
      </c>
      <c r="D116" s="54" t="s">
        <v>1654</v>
      </c>
      <c r="E116" s="6" t="s">
        <v>798</v>
      </c>
      <c r="F116" s="19">
        <v>3000</v>
      </c>
      <c r="G116" s="24">
        <v>14117.84</v>
      </c>
      <c r="H116" s="24">
        <v>1.03</v>
      </c>
      <c r="I116" s="31">
        <v>7.2404999999999999</v>
      </c>
      <c r="J116" s="31"/>
      <c r="K116" s="35" t="s">
        <v>645</v>
      </c>
    </row>
    <row r="117" spans="2:11" x14ac:dyDescent="0.35">
      <c r="B117" s="8" t="s">
        <v>2646</v>
      </c>
      <c r="C117" s="60" t="s">
        <v>1047</v>
      </c>
      <c r="D117" s="54" t="s">
        <v>2647</v>
      </c>
      <c r="E117" s="6" t="s">
        <v>798</v>
      </c>
      <c r="F117" s="19">
        <v>2000</v>
      </c>
      <c r="G117" s="24">
        <v>9749.59</v>
      </c>
      <c r="H117" s="24">
        <v>0.71</v>
      </c>
      <c r="I117" s="31">
        <v>6.8429000000000002</v>
      </c>
      <c r="J117" s="31"/>
      <c r="K117" s="35"/>
    </row>
    <row r="118" spans="2:11" x14ac:dyDescent="0.35">
      <c r="B118" s="8" t="s">
        <v>1657</v>
      </c>
      <c r="C118" s="60" t="s">
        <v>823</v>
      </c>
      <c r="D118" s="54" t="s">
        <v>1658</v>
      </c>
      <c r="E118" s="6" t="s">
        <v>798</v>
      </c>
      <c r="F118" s="19">
        <v>2000</v>
      </c>
      <c r="G118" s="24">
        <v>9399.84</v>
      </c>
      <c r="H118" s="24">
        <v>0.68</v>
      </c>
      <c r="I118" s="31">
        <v>7.26</v>
      </c>
      <c r="J118" s="31"/>
      <c r="K118" s="35" t="s">
        <v>645</v>
      </c>
    </row>
    <row r="119" spans="2:11" x14ac:dyDescent="0.35">
      <c r="B119" s="8" t="s">
        <v>1743</v>
      </c>
      <c r="C119" s="60" t="s">
        <v>820</v>
      </c>
      <c r="D119" s="54" t="s">
        <v>1744</v>
      </c>
      <c r="E119" s="6" t="s">
        <v>798</v>
      </c>
      <c r="F119" s="19">
        <v>1500</v>
      </c>
      <c r="G119" s="24">
        <v>7084.83</v>
      </c>
      <c r="H119" s="24">
        <v>0.52</v>
      </c>
      <c r="I119" s="31">
        <v>7.3</v>
      </c>
      <c r="J119" s="31"/>
      <c r="K119" s="35" t="s">
        <v>645</v>
      </c>
    </row>
    <row r="120" spans="2:11" x14ac:dyDescent="0.35">
      <c r="B120" s="8" t="s">
        <v>2648</v>
      </c>
      <c r="C120" s="60" t="s">
        <v>46</v>
      </c>
      <c r="D120" s="54" t="s">
        <v>2649</v>
      </c>
      <c r="E120" s="6" t="s">
        <v>798</v>
      </c>
      <c r="F120" s="19">
        <v>1000</v>
      </c>
      <c r="G120" s="24">
        <v>4708.59</v>
      </c>
      <c r="H120" s="24">
        <v>0.34</v>
      </c>
      <c r="I120" s="31">
        <v>7.2404000000000002</v>
      </c>
      <c r="J120" s="31"/>
      <c r="K120" s="35" t="s">
        <v>645</v>
      </c>
    </row>
    <row r="121" spans="2:11" x14ac:dyDescent="0.35">
      <c r="C121" s="58" t="s">
        <v>185</v>
      </c>
      <c r="D121" s="54"/>
      <c r="E121" s="6"/>
      <c r="F121" s="19"/>
      <c r="G121" s="25">
        <v>92305.81</v>
      </c>
      <c r="H121" s="25">
        <v>6.72</v>
      </c>
      <c r="I121" s="31"/>
      <c r="J121" s="31"/>
      <c r="K121" s="35"/>
    </row>
    <row r="122" spans="2:11" x14ac:dyDescent="0.35">
      <c r="C122" s="57"/>
      <c r="D122" s="54"/>
      <c r="E122" s="6"/>
      <c r="F122" s="19"/>
      <c r="G122" s="24"/>
      <c r="H122" s="24"/>
      <c r="I122" s="31"/>
      <c r="J122" s="31"/>
      <c r="K122" s="35"/>
    </row>
    <row r="123" spans="2:11" x14ac:dyDescent="0.35">
      <c r="C123" s="58" t="s">
        <v>16</v>
      </c>
      <c r="D123" s="54"/>
      <c r="E123" s="6"/>
      <c r="F123" s="19"/>
      <c r="G123" s="24" t="s">
        <v>2</v>
      </c>
      <c r="H123" s="24" t="s">
        <v>2</v>
      </c>
      <c r="I123" s="31"/>
      <c r="J123" s="31"/>
      <c r="K123" s="35"/>
    </row>
    <row r="124" spans="2:11" x14ac:dyDescent="0.35">
      <c r="C124" s="57"/>
      <c r="D124" s="54"/>
      <c r="E124" s="6"/>
      <c r="F124" s="19"/>
      <c r="G124" s="24"/>
      <c r="H124" s="24"/>
      <c r="I124" s="31"/>
      <c r="J124" s="31"/>
      <c r="K124" s="35"/>
    </row>
    <row r="125" spans="2:11" x14ac:dyDescent="0.35">
      <c r="C125" s="59" t="s">
        <v>17</v>
      </c>
      <c r="D125" s="54"/>
      <c r="E125" s="6"/>
      <c r="F125" s="19"/>
      <c r="G125" s="24"/>
      <c r="H125" s="24"/>
      <c r="I125" s="31"/>
      <c r="J125" s="31"/>
      <c r="K125" s="35"/>
    </row>
    <row r="126" spans="2:11" x14ac:dyDescent="0.35">
      <c r="B126" s="8" t="s">
        <v>2650</v>
      </c>
      <c r="C126" s="60" t="s">
        <v>2651</v>
      </c>
      <c r="D126" s="54" t="s">
        <v>2652</v>
      </c>
      <c r="E126" s="6" t="s">
        <v>196</v>
      </c>
      <c r="F126" s="19">
        <v>140000</v>
      </c>
      <c r="G126" s="24">
        <v>130.82</v>
      </c>
      <c r="H126" s="24">
        <v>0.01</v>
      </c>
      <c r="I126" s="31">
        <v>6.2321280000000003</v>
      </c>
      <c r="J126" s="31"/>
      <c r="K126" s="35"/>
    </row>
    <row r="127" spans="2:11" x14ac:dyDescent="0.35">
      <c r="C127" s="58" t="s">
        <v>185</v>
      </c>
      <c r="D127" s="54"/>
      <c r="E127" s="6"/>
      <c r="F127" s="19"/>
      <c r="G127" s="25">
        <v>130.82</v>
      </c>
      <c r="H127" s="25">
        <v>0.01</v>
      </c>
      <c r="I127" s="31"/>
      <c r="J127" s="31"/>
      <c r="K127" s="35"/>
    </row>
    <row r="128" spans="2:11" x14ac:dyDescent="0.35">
      <c r="C128" s="57"/>
      <c r="D128" s="54"/>
      <c r="E128" s="6"/>
      <c r="F128" s="19"/>
      <c r="G128" s="24"/>
      <c r="H128" s="24"/>
      <c r="I128" s="31"/>
      <c r="J128" s="31"/>
      <c r="K128" s="35"/>
    </row>
    <row r="129" spans="1:11" x14ac:dyDescent="0.35">
      <c r="C129" s="58" t="s">
        <v>18</v>
      </c>
      <c r="D129" s="54"/>
      <c r="E129" s="6"/>
      <c r="F129" s="19"/>
      <c r="G129" s="24" t="s">
        <v>2</v>
      </c>
      <c r="H129" s="24" t="s">
        <v>2</v>
      </c>
      <c r="I129" s="31"/>
      <c r="J129" s="31"/>
      <c r="K129" s="35"/>
    </row>
    <row r="130" spans="1:11" x14ac:dyDescent="0.35">
      <c r="C130" s="57"/>
      <c r="D130" s="54"/>
      <c r="E130" s="6"/>
      <c r="F130" s="19"/>
      <c r="G130" s="24"/>
      <c r="H130" s="24"/>
      <c r="I130" s="31"/>
      <c r="J130" s="31"/>
      <c r="K130" s="35"/>
    </row>
    <row r="131" spans="1:11" x14ac:dyDescent="0.35">
      <c r="A131" s="10"/>
      <c r="B131" s="28"/>
      <c r="C131" s="58" t="s">
        <v>19</v>
      </c>
      <c r="D131" s="54"/>
      <c r="E131" s="6"/>
      <c r="F131" s="19"/>
      <c r="G131" s="24"/>
      <c r="H131" s="24"/>
      <c r="I131" s="31"/>
      <c r="J131" s="31"/>
      <c r="K131" s="35"/>
    </row>
    <row r="132" spans="1:11" x14ac:dyDescent="0.35">
      <c r="A132" s="28"/>
      <c r="B132" s="28"/>
      <c r="C132" s="58" t="s">
        <v>20</v>
      </c>
      <c r="D132" s="54"/>
      <c r="E132" s="6"/>
      <c r="F132" s="19"/>
      <c r="G132" s="24" t="s">
        <v>2</v>
      </c>
      <c r="H132" s="24" t="s">
        <v>2</v>
      </c>
      <c r="I132" s="31"/>
      <c r="J132" s="31"/>
      <c r="K132" s="35"/>
    </row>
    <row r="133" spans="1:11" x14ac:dyDescent="0.35">
      <c r="A133" s="28"/>
      <c r="B133" s="28"/>
      <c r="C133" s="58"/>
      <c r="D133" s="54"/>
      <c r="E133" s="6"/>
      <c r="F133" s="19"/>
      <c r="G133" s="24"/>
      <c r="H133" s="24"/>
      <c r="I133" s="31"/>
      <c r="J133" s="31"/>
      <c r="K133" s="35"/>
    </row>
    <row r="134" spans="1:11" x14ac:dyDescent="0.35">
      <c r="C134" s="59" t="s">
        <v>21</v>
      </c>
      <c r="D134" s="54"/>
      <c r="E134" s="6"/>
      <c r="F134" s="19"/>
      <c r="G134" s="24"/>
      <c r="H134" s="24"/>
      <c r="I134" s="31"/>
      <c r="J134" s="31"/>
      <c r="K134" s="35"/>
    </row>
    <row r="135" spans="1:11" x14ac:dyDescent="0.35">
      <c r="B135" s="8" t="s">
        <v>890</v>
      </c>
      <c r="C135" s="60" t="s">
        <v>4902</v>
      </c>
      <c r="D135" s="54" t="s">
        <v>891</v>
      </c>
      <c r="E135" s="6" t="s">
        <v>892</v>
      </c>
      <c r="F135" s="19">
        <v>42506.372000000003</v>
      </c>
      <c r="G135" s="24">
        <v>4995.07</v>
      </c>
      <c r="H135" s="24">
        <v>0.36</v>
      </c>
      <c r="I135" s="31">
        <v>5.61</v>
      </c>
      <c r="J135" s="31"/>
      <c r="K135" s="35"/>
    </row>
    <row r="136" spans="1:11" x14ac:dyDescent="0.35">
      <c r="C136" s="58" t="s">
        <v>185</v>
      </c>
      <c r="D136" s="54"/>
      <c r="E136" s="6"/>
      <c r="F136" s="19"/>
      <c r="G136" s="25">
        <v>4995.07</v>
      </c>
      <c r="H136" s="25">
        <v>0.36</v>
      </c>
      <c r="I136" s="31"/>
      <c r="J136" s="31"/>
      <c r="K136" s="35"/>
    </row>
    <row r="137" spans="1:11" x14ac:dyDescent="0.35">
      <c r="C137" s="57"/>
      <c r="D137" s="54"/>
      <c r="E137" s="6"/>
      <c r="F137" s="19"/>
      <c r="G137" s="24"/>
      <c r="H137" s="24"/>
      <c r="I137" s="31"/>
      <c r="J137" s="31"/>
      <c r="K137" s="35"/>
    </row>
    <row r="138" spans="1:11" x14ac:dyDescent="0.35">
      <c r="C138" s="58" t="s">
        <v>22</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23</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9" t="s">
        <v>24</v>
      </c>
      <c r="D142" s="54"/>
      <c r="E142" s="6"/>
      <c r="F142" s="19"/>
      <c r="G142" s="24"/>
      <c r="H142" s="24"/>
      <c r="I142" s="31"/>
      <c r="J142" s="31"/>
      <c r="K142" s="35"/>
    </row>
    <row r="143" spans="1:11" x14ac:dyDescent="0.35">
      <c r="B143" s="8" t="s">
        <v>197</v>
      </c>
      <c r="C143" s="60" t="s">
        <v>198</v>
      </c>
      <c r="D143" s="54"/>
      <c r="E143" s="6"/>
      <c r="F143" s="19"/>
      <c r="G143" s="24">
        <v>13478.2</v>
      </c>
      <c r="H143" s="24">
        <v>0.98</v>
      </c>
      <c r="I143" s="31"/>
      <c r="J143" s="31"/>
      <c r="K143" s="35"/>
    </row>
    <row r="144" spans="1:11" x14ac:dyDescent="0.35">
      <c r="C144" s="58" t="s">
        <v>185</v>
      </c>
      <c r="D144" s="54"/>
      <c r="E144" s="6"/>
      <c r="F144" s="19"/>
      <c r="G144" s="25">
        <v>13478.2</v>
      </c>
      <c r="H144" s="25">
        <v>0.98</v>
      </c>
      <c r="I144" s="31"/>
      <c r="J144" s="31"/>
      <c r="K144" s="35"/>
    </row>
    <row r="145" spans="1:54" x14ac:dyDescent="0.35">
      <c r="C145" s="57"/>
      <c r="D145" s="54"/>
      <c r="E145" s="6"/>
      <c r="F145" s="19"/>
      <c r="G145" s="24"/>
      <c r="H145" s="24"/>
      <c r="I145" s="31"/>
      <c r="J145" s="31"/>
      <c r="K145" s="35"/>
    </row>
    <row r="146" spans="1:54" x14ac:dyDescent="0.35">
      <c r="A146" s="10"/>
      <c r="B146" s="28"/>
      <c r="C146" s="58" t="s">
        <v>25</v>
      </c>
      <c r="D146" s="54"/>
      <c r="E146" s="6"/>
      <c r="F146" s="19"/>
      <c r="G146" s="24"/>
      <c r="H146" s="24"/>
      <c r="I146" s="31"/>
      <c r="J146" s="31"/>
      <c r="K146" s="35"/>
    </row>
    <row r="147" spans="1:54" s="2" customFormat="1" ht="13.5" x14ac:dyDescent="0.35">
      <c r="A147" s="28"/>
      <c r="B147" s="28"/>
      <c r="C147" s="57" t="s">
        <v>4855</v>
      </c>
      <c r="D147" s="54"/>
      <c r="E147" s="6"/>
      <c r="F147" s="19"/>
      <c r="G147" s="24" t="s">
        <v>2</v>
      </c>
      <c r="H147" s="24" t="s">
        <v>2</v>
      </c>
      <c r="I147" s="31"/>
      <c r="J147" s="31"/>
      <c r="K147" s="35"/>
      <c r="L147" s="3"/>
      <c r="AI147" s="3"/>
      <c r="AV147" s="3"/>
      <c r="AX147" s="3"/>
      <c r="BB147" s="3"/>
    </row>
    <row r="148" spans="1:54" x14ac:dyDescent="0.35">
      <c r="B148" s="8"/>
      <c r="C148" s="60" t="s">
        <v>199</v>
      </c>
      <c r="D148" s="54"/>
      <c r="E148" s="6"/>
      <c r="F148" s="19"/>
      <c r="G148" s="24">
        <v>34893.26</v>
      </c>
      <c r="H148" s="24">
        <v>2.54</v>
      </c>
      <c r="I148" s="31"/>
      <c r="J148" s="31"/>
      <c r="K148" s="35"/>
    </row>
    <row r="149" spans="1:54" x14ac:dyDescent="0.35">
      <c r="C149" s="58" t="s">
        <v>185</v>
      </c>
      <c r="D149" s="54"/>
      <c r="E149" s="6"/>
      <c r="F149" s="19"/>
      <c r="G149" s="25">
        <v>34893.26</v>
      </c>
      <c r="H149" s="25">
        <v>2.54</v>
      </c>
      <c r="I149" s="31"/>
      <c r="J149" s="31"/>
      <c r="K149" s="35"/>
    </row>
    <row r="150" spans="1:54" x14ac:dyDescent="0.35">
      <c r="C150" s="57"/>
      <c r="D150" s="54"/>
      <c r="E150" s="6"/>
      <c r="F150" s="19"/>
      <c r="G150" s="24"/>
      <c r="H150" s="24"/>
      <c r="I150" s="31"/>
      <c r="J150" s="31"/>
      <c r="K150" s="35"/>
    </row>
    <row r="151" spans="1:54" x14ac:dyDescent="0.35">
      <c r="C151" s="61" t="s">
        <v>200</v>
      </c>
      <c r="D151" s="55"/>
      <c r="E151" s="5"/>
      <c r="F151" s="20"/>
      <c r="G151" s="26">
        <v>1374627.89</v>
      </c>
      <c r="H151" s="26">
        <v>100.00000000000003</v>
      </c>
      <c r="I151" s="32"/>
      <c r="J151" s="32"/>
      <c r="K151" s="36"/>
    </row>
    <row r="154" spans="1:54" x14ac:dyDescent="0.35">
      <c r="C154" s="1" t="s">
        <v>201</v>
      </c>
    </row>
    <row r="155" spans="1:54" x14ac:dyDescent="0.35">
      <c r="C155" s="37" t="s">
        <v>202</v>
      </c>
      <c r="D155" s="37"/>
      <c r="E155" s="37"/>
      <c r="F155" s="37"/>
      <c r="G155" s="37"/>
      <c r="H155" s="37"/>
      <c r="I155" s="37"/>
      <c r="J155" s="37"/>
      <c r="K155" s="37"/>
    </row>
    <row r="156" spans="1:54" x14ac:dyDescent="0.35">
      <c r="C156" s="2" t="s">
        <v>203</v>
      </c>
    </row>
    <row r="157" spans="1:54" x14ac:dyDescent="0.35">
      <c r="C157" s="2" t="s">
        <v>204</v>
      </c>
    </row>
    <row r="158" spans="1:54" ht="30" customHeight="1" x14ac:dyDescent="0.35">
      <c r="C158" s="205" t="s">
        <v>205</v>
      </c>
      <c r="D158" s="206"/>
      <c r="E158" s="206"/>
      <c r="F158" s="206"/>
      <c r="G158" s="206"/>
      <c r="H158" s="206"/>
      <c r="I158" s="206"/>
      <c r="J158" s="206"/>
      <c r="K158" s="206"/>
    </row>
    <row r="159" spans="1:54" x14ac:dyDescent="0.35">
      <c r="C159" s="2" t="s">
        <v>206</v>
      </c>
    </row>
    <row r="161" spans="1:256" x14ac:dyDescent="0.35">
      <c r="C161" s="2" t="s">
        <v>5006</v>
      </c>
      <c r="E161" s="2" t="s">
        <v>2</v>
      </c>
    </row>
    <row r="163" spans="1:256" x14ac:dyDescent="0.35">
      <c r="C163" s="2" t="s">
        <v>5007</v>
      </c>
      <c r="E163" s="2" t="s">
        <v>2</v>
      </c>
    </row>
    <row r="165" spans="1:256" x14ac:dyDescent="0.35">
      <c r="C165" s="2" t="s">
        <v>5056</v>
      </c>
    </row>
    <row r="167" spans="1:256" x14ac:dyDescent="0.35">
      <c r="C167" s="2" t="s">
        <v>5057</v>
      </c>
    </row>
    <row r="168" spans="1:256" s="86" customFormat="1" ht="35.25" customHeight="1" x14ac:dyDescent="0.35">
      <c r="A168" s="82"/>
      <c r="B168" s="82"/>
      <c r="C168" s="87" t="s">
        <v>5012</v>
      </c>
      <c r="D168" s="91" t="s">
        <v>5013</v>
      </c>
      <c r="E168" s="91" t="s">
        <v>5014</v>
      </c>
      <c r="F168" s="83"/>
      <c r="G168" s="84"/>
      <c r="H168" s="84"/>
      <c r="I168" s="84"/>
      <c r="J168" s="84"/>
      <c r="K168" s="85"/>
      <c r="L168" s="85"/>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5"/>
      <c r="AJ168" s="82"/>
      <c r="AK168" s="82"/>
      <c r="AL168" s="82"/>
      <c r="AM168" s="82"/>
      <c r="AN168" s="82"/>
      <c r="AO168" s="82"/>
      <c r="AP168" s="82"/>
      <c r="AQ168" s="82"/>
      <c r="AR168" s="82"/>
      <c r="AS168" s="82"/>
      <c r="AT168" s="82"/>
      <c r="AU168" s="82"/>
      <c r="AV168" s="85"/>
      <c r="AW168" s="82"/>
      <c r="AX168" s="85"/>
      <c r="AY168" s="82"/>
      <c r="AZ168" s="82"/>
      <c r="BA168" s="82"/>
      <c r="BB168" s="85"/>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row>
    <row r="169" spans="1:256" s="86" customFormat="1" x14ac:dyDescent="0.35">
      <c r="A169" s="82"/>
      <c r="B169" s="82"/>
      <c r="C169" s="89" t="s">
        <v>5045</v>
      </c>
      <c r="D169" s="92">
        <v>15.6182</v>
      </c>
      <c r="E169" s="92">
        <v>15.686500000000001</v>
      </c>
      <c r="F169" s="83"/>
      <c r="G169" s="84"/>
      <c r="H169" s="84"/>
      <c r="I169" s="84"/>
      <c r="J169" s="84"/>
      <c r="K169" s="85"/>
      <c r="L169" s="85"/>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5"/>
      <c r="AJ169" s="82"/>
      <c r="AK169" s="82"/>
      <c r="AL169" s="82"/>
      <c r="AM169" s="82"/>
      <c r="AN169" s="82"/>
      <c r="AO169" s="82"/>
      <c r="AP169" s="82"/>
      <c r="AQ169" s="82"/>
      <c r="AR169" s="82"/>
      <c r="AS169" s="82"/>
      <c r="AT169" s="82"/>
      <c r="AU169" s="82"/>
      <c r="AV169" s="85"/>
      <c r="AW169" s="82"/>
      <c r="AX169" s="85"/>
      <c r="AY169" s="82"/>
      <c r="AZ169" s="82"/>
      <c r="BA169" s="82"/>
      <c r="BB169" s="85"/>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row>
    <row r="170" spans="1:256" s="86" customFormat="1" x14ac:dyDescent="0.35">
      <c r="A170" s="82"/>
      <c r="B170" s="82"/>
      <c r="C170" s="89" t="s">
        <v>5046</v>
      </c>
      <c r="D170" s="92">
        <v>37.594200000000001</v>
      </c>
      <c r="E170" s="92">
        <v>37.758499999999998</v>
      </c>
      <c r="F170" s="83"/>
      <c r="G170" s="84"/>
      <c r="H170" s="84"/>
      <c r="I170" s="84"/>
      <c r="J170" s="84"/>
      <c r="K170" s="85"/>
      <c r="L170" s="85"/>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5"/>
      <c r="AJ170" s="82"/>
      <c r="AK170" s="82"/>
      <c r="AL170" s="82"/>
      <c r="AM170" s="82"/>
      <c r="AN170" s="82"/>
      <c r="AO170" s="82"/>
      <c r="AP170" s="82"/>
      <c r="AQ170" s="82"/>
      <c r="AR170" s="82"/>
      <c r="AS170" s="82"/>
      <c r="AT170" s="82"/>
      <c r="AU170" s="82"/>
      <c r="AV170" s="85"/>
      <c r="AW170" s="82"/>
      <c r="AX170" s="85"/>
      <c r="AY170" s="82"/>
      <c r="AZ170" s="82"/>
      <c r="BA170" s="82"/>
      <c r="BB170" s="85"/>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row>
    <row r="171" spans="1:256" s="86" customFormat="1" x14ac:dyDescent="0.35">
      <c r="A171" s="82"/>
      <c r="B171" s="82"/>
      <c r="C171" s="89" t="s">
        <v>5047</v>
      </c>
      <c r="D171" s="92">
        <v>17.219100000000001</v>
      </c>
      <c r="E171" s="92">
        <v>17.2944</v>
      </c>
      <c r="F171" s="83"/>
      <c r="G171" s="84"/>
      <c r="H171" s="84"/>
      <c r="I171" s="84"/>
      <c r="J171" s="84"/>
      <c r="K171" s="85"/>
      <c r="L171" s="85"/>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5"/>
      <c r="AJ171" s="82"/>
      <c r="AK171" s="82"/>
      <c r="AL171" s="82"/>
      <c r="AM171" s="82"/>
      <c r="AN171" s="82"/>
      <c r="AO171" s="82"/>
      <c r="AP171" s="82"/>
      <c r="AQ171" s="82"/>
      <c r="AR171" s="82"/>
      <c r="AS171" s="82"/>
      <c r="AT171" s="82"/>
      <c r="AU171" s="82"/>
      <c r="AV171" s="85"/>
      <c r="AW171" s="82"/>
      <c r="AX171" s="85"/>
      <c r="AY171" s="82"/>
      <c r="AZ171" s="82"/>
      <c r="BA171" s="82"/>
      <c r="BB171" s="85"/>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row>
    <row r="172" spans="1:256" s="86" customFormat="1" x14ac:dyDescent="0.35">
      <c r="A172" s="82"/>
      <c r="B172" s="82"/>
      <c r="C172" s="89" t="s">
        <v>5048</v>
      </c>
      <c r="D172" s="92">
        <v>15.5947</v>
      </c>
      <c r="E172" s="92">
        <v>15.6629</v>
      </c>
      <c r="F172" s="83"/>
      <c r="G172" s="84"/>
      <c r="H172" s="84"/>
      <c r="I172" s="84"/>
      <c r="J172" s="84"/>
      <c r="K172" s="85"/>
      <c r="L172" s="85"/>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5"/>
      <c r="AJ172" s="82"/>
      <c r="AK172" s="82"/>
      <c r="AL172" s="82"/>
      <c r="AM172" s="82"/>
      <c r="AN172" s="82"/>
      <c r="AO172" s="82"/>
      <c r="AP172" s="82"/>
      <c r="AQ172" s="82"/>
      <c r="AR172" s="82"/>
      <c r="AS172" s="82"/>
      <c r="AT172" s="82"/>
      <c r="AU172" s="82"/>
      <c r="AV172" s="85"/>
      <c r="AW172" s="82"/>
      <c r="AX172" s="85"/>
      <c r="AY172" s="82"/>
      <c r="AZ172" s="82"/>
      <c r="BA172" s="82"/>
      <c r="BB172" s="85"/>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row>
    <row r="173" spans="1:256" s="86" customFormat="1" x14ac:dyDescent="0.35">
      <c r="A173" s="82"/>
      <c r="B173" s="82"/>
      <c r="C173" s="89" t="s">
        <v>5031</v>
      </c>
      <c r="D173" s="92">
        <v>15.050700000000001</v>
      </c>
      <c r="E173" s="92">
        <v>15.1165</v>
      </c>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4" spans="1:256" s="86" customFormat="1" x14ac:dyDescent="0.35">
      <c r="A174" s="82"/>
      <c r="B174" s="82"/>
      <c r="C174" s="89" t="s">
        <v>5016</v>
      </c>
      <c r="D174" s="92">
        <v>33.227499999999999</v>
      </c>
      <c r="E174" s="92">
        <v>33.372700000000002</v>
      </c>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5" spans="1:256" s="86" customFormat="1" x14ac:dyDescent="0.35">
      <c r="A175" s="82"/>
      <c r="B175" s="82"/>
      <c r="C175" s="89" t="s">
        <v>5033</v>
      </c>
      <c r="D175" s="92">
        <v>18.370100000000001</v>
      </c>
      <c r="E175" s="92">
        <v>18.450399999999998</v>
      </c>
      <c r="F175" s="83"/>
      <c r="G175" s="84"/>
      <c r="H175" s="84"/>
      <c r="I175" s="84"/>
      <c r="J175" s="84"/>
      <c r="K175" s="85"/>
      <c r="L175" s="85"/>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5"/>
      <c r="AJ175" s="82"/>
      <c r="AK175" s="82"/>
      <c r="AL175" s="82"/>
      <c r="AM175" s="82"/>
      <c r="AN175" s="82"/>
      <c r="AO175" s="82"/>
      <c r="AP175" s="82"/>
      <c r="AQ175" s="82"/>
      <c r="AR175" s="82"/>
      <c r="AS175" s="82"/>
      <c r="AT175" s="82"/>
      <c r="AU175" s="82"/>
      <c r="AV175" s="85"/>
      <c r="AW175" s="82"/>
      <c r="AX175" s="85"/>
      <c r="AY175" s="82"/>
      <c r="AZ175" s="82"/>
      <c r="BA175" s="82"/>
      <c r="BB175" s="85"/>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row>
    <row r="176" spans="1:256" s="86" customFormat="1" x14ac:dyDescent="0.35">
      <c r="A176" s="82"/>
      <c r="B176" s="82"/>
      <c r="C176" s="89" t="s">
        <v>5026</v>
      </c>
      <c r="D176" s="92">
        <v>15.0656</v>
      </c>
      <c r="E176" s="92">
        <v>15.131500000000001</v>
      </c>
      <c r="F176" s="83"/>
      <c r="G176" s="84"/>
      <c r="H176" s="84"/>
      <c r="I176" s="84"/>
      <c r="J176" s="84"/>
      <c r="K176" s="85"/>
      <c r="L176" s="85"/>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5"/>
      <c r="AJ176" s="82"/>
      <c r="AK176" s="82"/>
      <c r="AL176" s="82"/>
      <c r="AM176" s="82"/>
      <c r="AN176" s="82"/>
      <c r="AO176" s="82"/>
      <c r="AP176" s="82"/>
      <c r="AQ176" s="82"/>
      <c r="AR176" s="82"/>
      <c r="AS176" s="82"/>
      <c r="AT176" s="82"/>
      <c r="AU176" s="82"/>
      <c r="AV176" s="85"/>
      <c r="AW176" s="82"/>
      <c r="AX176" s="85"/>
      <c r="AY176" s="82"/>
      <c r="AZ176" s="82"/>
      <c r="BA176" s="82"/>
      <c r="BB176" s="85"/>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row>
    <row r="177" spans="1:256" s="86" customFormat="1" x14ac:dyDescent="0.35">
      <c r="A177" s="82"/>
      <c r="B177" s="82"/>
      <c r="C177" s="89" t="s">
        <v>5032</v>
      </c>
      <c r="D177" s="92">
        <v>23.8522</v>
      </c>
      <c r="E177" s="92">
        <v>23.965199999999999</v>
      </c>
      <c r="F177" s="83"/>
      <c r="G177" s="84"/>
      <c r="H177" s="84"/>
      <c r="I177" s="84"/>
      <c r="J177" s="84"/>
      <c r="K177" s="85"/>
      <c r="L177" s="85"/>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5"/>
      <c r="AJ177" s="82"/>
      <c r="AK177" s="82"/>
      <c r="AL177" s="82"/>
      <c r="AM177" s="82"/>
      <c r="AN177" s="82"/>
      <c r="AO177" s="82"/>
      <c r="AP177" s="82"/>
      <c r="AQ177" s="82"/>
      <c r="AR177" s="82"/>
      <c r="AS177" s="82"/>
      <c r="AT177" s="82"/>
      <c r="AU177" s="82"/>
      <c r="AV177" s="85"/>
      <c r="AW177" s="82"/>
      <c r="AX177" s="85"/>
      <c r="AY177" s="82"/>
      <c r="AZ177" s="82"/>
      <c r="BA177" s="82"/>
      <c r="BB177" s="85"/>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row>
    <row r="178" spans="1:256" s="86" customFormat="1" x14ac:dyDescent="0.35">
      <c r="A178" s="82"/>
      <c r="B178" s="82"/>
      <c r="C178" s="89" t="s">
        <v>5018</v>
      </c>
      <c r="D178" s="92">
        <v>35.412999999999997</v>
      </c>
      <c r="E178" s="92">
        <v>35.5809</v>
      </c>
      <c r="F178" s="83"/>
      <c r="G178" s="84"/>
      <c r="H178" s="84"/>
      <c r="I178" s="84"/>
      <c r="J178" s="84"/>
      <c r="K178" s="85"/>
      <c r="L178" s="85"/>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5"/>
      <c r="AJ178" s="82"/>
      <c r="AK178" s="82"/>
      <c r="AL178" s="82"/>
      <c r="AM178" s="82"/>
      <c r="AN178" s="82"/>
      <c r="AO178" s="82"/>
      <c r="AP178" s="82"/>
      <c r="AQ178" s="82"/>
      <c r="AR178" s="82"/>
      <c r="AS178" s="82"/>
      <c r="AT178" s="82"/>
      <c r="AU178" s="82"/>
      <c r="AV178" s="85"/>
      <c r="AW178" s="82"/>
      <c r="AX178" s="85"/>
      <c r="AY178" s="82"/>
      <c r="AZ178" s="82"/>
      <c r="BA178" s="82"/>
      <c r="BB178" s="85"/>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row>
    <row r="179" spans="1:256" s="86" customFormat="1" x14ac:dyDescent="0.35">
      <c r="A179" s="82"/>
      <c r="B179" s="82"/>
      <c r="C179" s="89" t="s">
        <v>5034</v>
      </c>
      <c r="D179" s="92">
        <v>19.7469</v>
      </c>
      <c r="E179" s="92">
        <v>19.840499999999999</v>
      </c>
      <c r="F179" s="83"/>
      <c r="G179" s="84"/>
      <c r="H179" s="84"/>
      <c r="I179" s="84"/>
      <c r="J179" s="84"/>
      <c r="K179" s="85"/>
      <c r="L179" s="85"/>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5"/>
      <c r="AJ179" s="82"/>
      <c r="AK179" s="82"/>
      <c r="AL179" s="82"/>
      <c r="AM179" s="82"/>
      <c r="AN179" s="82"/>
      <c r="AO179" s="82"/>
      <c r="AP179" s="82"/>
      <c r="AQ179" s="82"/>
      <c r="AR179" s="82"/>
      <c r="AS179" s="82"/>
      <c r="AT179" s="82"/>
      <c r="AU179" s="82"/>
      <c r="AV179" s="85"/>
      <c r="AW179" s="82"/>
      <c r="AX179" s="85"/>
      <c r="AY179" s="82"/>
      <c r="AZ179" s="82"/>
      <c r="BA179" s="82"/>
      <c r="BB179" s="85"/>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row>
    <row r="180" spans="1:256" s="86" customFormat="1" x14ac:dyDescent="0.35">
      <c r="A180" s="82"/>
      <c r="B180" s="82"/>
      <c r="C180" s="89" t="s">
        <v>5028</v>
      </c>
      <c r="D180" s="92">
        <v>15.511900000000001</v>
      </c>
      <c r="E180" s="92">
        <v>15.5855</v>
      </c>
      <c r="F180" s="83"/>
      <c r="G180" s="84"/>
      <c r="H180" s="84"/>
      <c r="I180" s="84"/>
      <c r="J180" s="84"/>
      <c r="K180" s="85"/>
      <c r="L180" s="85"/>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5"/>
      <c r="AJ180" s="82"/>
      <c r="AK180" s="82"/>
      <c r="AL180" s="82"/>
      <c r="AM180" s="82"/>
      <c r="AN180" s="82"/>
      <c r="AO180" s="82"/>
      <c r="AP180" s="82"/>
      <c r="AQ180" s="82"/>
      <c r="AR180" s="82"/>
      <c r="AS180" s="82"/>
      <c r="AT180" s="82"/>
      <c r="AU180" s="82"/>
      <c r="AV180" s="85"/>
      <c r="AW180" s="82"/>
      <c r="AX180" s="85"/>
      <c r="AY180" s="82"/>
      <c r="AZ180" s="82"/>
      <c r="BA180" s="82"/>
      <c r="BB180" s="85"/>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row>
    <row r="181" spans="1:256" s="86" customFormat="1" ht="85" customHeight="1" x14ac:dyDescent="0.35">
      <c r="A181" s="82"/>
      <c r="B181" s="82"/>
      <c r="C181" s="207" t="s">
        <v>5051</v>
      </c>
      <c r="D181" s="208"/>
      <c r="E181" s="209"/>
      <c r="F181" s="83"/>
      <c r="G181" s="84"/>
      <c r="H181" s="84"/>
      <c r="I181" s="84"/>
      <c r="J181" s="84"/>
      <c r="K181" s="85"/>
      <c r="L181" s="85"/>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5"/>
      <c r="AJ181" s="82"/>
      <c r="AK181" s="82"/>
      <c r="AL181" s="82"/>
      <c r="AM181" s="82"/>
      <c r="AN181" s="82"/>
      <c r="AO181" s="82"/>
      <c r="AP181" s="82"/>
      <c r="AQ181" s="82"/>
      <c r="AR181" s="82"/>
      <c r="AS181" s="82"/>
      <c r="AT181" s="82"/>
      <c r="AU181" s="82"/>
      <c r="AV181" s="85"/>
      <c r="AW181" s="82"/>
      <c r="AX181" s="85"/>
      <c r="AY181" s="82"/>
      <c r="AZ181" s="82"/>
      <c r="BA181" s="82"/>
      <c r="BB181" s="85"/>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row>
    <row r="183" spans="1:256" x14ac:dyDescent="0.35">
      <c r="C183" s="2" t="s">
        <v>5058</v>
      </c>
      <c r="E183" s="2" t="s">
        <v>2</v>
      </c>
    </row>
    <row r="185" spans="1:256" x14ac:dyDescent="0.35">
      <c r="C185" s="2" t="s">
        <v>5059</v>
      </c>
      <c r="E185" s="2" t="s">
        <v>2</v>
      </c>
    </row>
    <row r="187" spans="1:256" x14ac:dyDescent="0.35">
      <c r="C187" s="2" t="s">
        <v>5008</v>
      </c>
      <c r="E187" s="2" t="s">
        <v>2</v>
      </c>
    </row>
    <row r="189" spans="1:256" x14ac:dyDescent="0.35">
      <c r="C189" s="2" t="s">
        <v>5009</v>
      </c>
      <c r="E189" s="2" t="s">
        <v>2</v>
      </c>
    </row>
    <row r="191" spans="1:256" x14ac:dyDescent="0.35">
      <c r="C191" s="2" t="s">
        <v>5010</v>
      </c>
      <c r="E191" s="100" t="s">
        <v>5229</v>
      </c>
    </row>
    <row r="193" spans="3:5" x14ac:dyDescent="0.35">
      <c r="C193" s="2" t="s">
        <v>5011</v>
      </c>
      <c r="E193" s="101" t="s">
        <v>5252</v>
      </c>
    </row>
    <row r="195" spans="3:5" x14ac:dyDescent="0.35">
      <c r="C195" s="2" t="s">
        <v>5060</v>
      </c>
      <c r="E195" s="2" t="s">
        <v>2</v>
      </c>
    </row>
    <row r="197" spans="3:5" x14ac:dyDescent="0.35">
      <c r="C197" s="1" t="s">
        <v>5156</v>
      </c>
      <c r="E197" s="94" t="s">
        <v>5157</v>
      </c>
    </row>
    <row r="198" spans="3:5" x14ac:dyDescent="0.35">
      <c r="E198" s="2" t="s">
        <v>5185</v>
      </c>
    </row>
  </sheetData>
  <mergeCells count="2">
    <mergeCell ref="C158:K158"/>
    <mergeCell ref="C181:E181"/>
  </mergeCells>
  <hyperlinks>
    <hyperlink ref="J2" location="'Index'!A1" display="'Index'!A1" xr:uid="{A3695548-2529-4734-B6DD-2111252EE8C3}"/>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FE4A-3211-4280-A9CD-70564CB6E541}">
  <sheetPr codeName="Sheet1"/>
  <dimension ref="A1:IV109"/>
  <sheetViews>
    <sheetView showGridLines="0" zoomScale="90" zoomScaleNormal="90" workbookViewId="0">
      <pane ySplit="6" topLeftCell="A95" activePane="bottomLeft" state="frozen"/>
      <selection activeCell="A7" sqref="A7"/>
      <selection pane="bottomLeft" activeCell="C110" sqref="C110"/>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2653</v>
      </c>
      <c r="J2" s="38" t="s">
        <v>4539</v>
      </c>
    </row>
    <row r="3" spans="1:54" ht="16" x14ac:dyDescent="0.4">
      <c r="C3" s="1" t="s">
        <v>28</v>
      </c>
      <c r="D3" s="21" t="s">
        <v>2272</v>
      </c>
      <c r="F3" s="72" t="s">
        <v>4931</v>
      </c>
      <c r="G3" s="13" t="s">
        <v>4450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C43" s="59" t="s">
        <v>2654</v>
      </c>
      <c r="D43" s="54"/>
      <c r="E43" s="6"/>
      <c r="F43" s="19"/>
      <c r="G43" s="24"/>
      <c r="H43" s="24"/>
      <c r="I43" s="31"/>
      <c r="J43" s="31"/>
      <c r="K43" s="35"/>
    </row>
    <row r="44" spans="1:11" x14ac:dyDescent="0.35">
      <c r="B44" s="8" t="s">
        <v>2655</v>
      </c>
      <c r="C44" s="60" t="s">
        <v>2654</v>
      </c>
      <c r="D44" s="54" t="s">
        <v>2656</v>
      </c>
      <c r="E44" s="6" t="s">
        <v>2654</v>
      </c>
      <c r="F44" s="19">
        <v>16113</v>
      </c>
      <c r="G44" s="24">
        <v>2413356.7999999998</v>
      </c>
      <c r="H44" s="24">
        <v>98.31</v>
      </c>
      <c r="I44" s="31"/>
      <c r="J44" s="31"/>
      <c r="K44" s="35"/>
    </row>
    <row r="45" spans="1:11" x14ac:dyDescent="0.35">
      <c r="C45" s="58" t="s">
        <v>185</v>
      </c>
      <c r="D45" s="54"/>
      <c r="E45" s="6"/>
      <c r="F45" s="19"/>
      <c r="G45" s="25">
        <v>2413356.7999999998</v>
      </c>
      <c r="H45" s="25">
        <v>98.31</v>
      </c>
      <c r="I45" s="31"/>
      <c r="J45" s="31"/>
      <c r="K45" s="35"/>
    </row>
    <row r="46" spans="1:11" x14ac:dyDescent="0.35">
      <c r="C46" s="57"/>
      <c r="D46" s="54"/>
      <c r="E46" s="6"/>
      <c r="F46" s="19"/>
      <c r="G46" s="24"/>
      <c r="H46" s="24"/>
      <c r="I46" s="31"/>
      <c r="J46" s="31"/>
      <c r="K46" s="35"/>
    </row>
    <row r="47" spans="1:11" x14ac:dyDescent="0.35">
      <c r="C47" s="58" t="s">
        <v>20</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21</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22</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8" t="s">
        <v>23</v>
      </c>
      <c r="D53" s="54"/>
      <c r="E53" s="6"/>
      <c r="F53" s="19"/>
      <c r="G53" s="24" t="s">
        <v>2</v>
      </c>
      <c r="H53" s="24" t="s">
        <v>2</v>
      </c>
      <c r="I53" s="31"/>
      <c r="J53" s="31"/>
      <c r="K53" s="35"/>
    </row>
    <row r="54" spans="1:54" x14ac:dyDescent="0.35">
      <c r="C54" s="57"/>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197</v>
      </c>
      <c r="C56" s="60" t="s">
        <v>198</v>
      </c>
      <c r="D56" s="54"/>
      <c r="E56" s="6"/>
      <c r="F56" s="19"/>
      <c r="G56" s="24">
        <v>162.72</v>
      </c>
      <c r="H56" s="24">
        <v>0.01</v>
      </c>
      <c r="I56" s="31"/>
      <c r="J56" s="31"/>
      <c r="K56" s="35"/>
    </row>
    <row r="57" spans="1:54" x14ac:dyDescent="0.35">
      <c r="C57" s="58" t="s">
        <v>185</v>
      </c>
      <c r="D57" s="54"/>
      <c r="E57" s="6"/>
      <c r="F57" s="19"/>
      <c r="G57" s="25">
        <v>162.72</v>
      </c>
      <c r="H57" s="25">
        <v>0.01</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4855</v>
      </c>
      <c r="D60" s="54"/>
      <c r="E60" s="6"/>
      <c r="F60" s="19"/>
      <c r="G60" s="24" t="s">
        <v>2</v>
      </c>
      <c r="H60" s="24" t="s">
        <v>2</v>
      </c>
      <c r="I60" s="31"/>
      <c r="J60" s="31"/>
      <c r="K60" s="35"/>
      <c r="L60" s="3"/>
      <c r="AI60" s="3"/>
      <c r="AV60" s="3"/>
      <c r="AX60" s="3"/>
      <c r="BB60" s="3"/>
    </row>
    <row r="61" spans="1:54" x14ac:dyDescent="0.35">
      <c r="B61" s="8"/>
      <c r="C61" s="60" t="s">
        <v>199</v>
      </c>
      <c r="D61" s="54"/>
      <c r="E61" s="6"/>
      <c r="F61" s="19"/>
      <c r="G61" s="24">
        <v>41433.29</v>
      </c>
      <c r="H61" s="24">
        <v>1.68</v>
      </c>
      <c r="I61" s="31"/>
      <c r="J61" s="31"/>
      <c r="K61" s="35"/>
    </row>
    <row r="62" spans="1:54" x14ac:dyDescent="0.35">
      <c r="C62" s="58" t="s">
        <v>185</v>
      </c>
      <c r="D62" s="54"/>
      <c r="E62" s="6"/>
      <c r="F62" s="19"/>
      <c r="G62" s="25">
        <v>41433.29</v>
      </c>
      <c r="H62" s="25">
        <v>1.68</v>
      </c>
      <c r="I62" s="31"/>
      <c r="J62" s="31"/>
      <c r="K62" s="35"/>
    </row>
    <row r="63" spans="1:54" x14ac:dyDescent="0.35">
      <c r="C63" s="57"/>
      <c r="D63" s="54"/>
      <c r="E63" s="6"/>
      <c r="F63" s="19"/>
      <c r="G63" s="24"/>
      <c r="H63" s="24"/>
      <c r="I63" s="31"/>
      <c r="J63" s="31"/>
      <c r="K63" s="35"/>
    </row>
    <row r="64" spans="1:54" x14ac:dyDescent="0.35">
      <c r="C64" s="61" t="s">
        <v>200</v>
      </c>
      <c r="D64" s="55"/>
      <c r="E64" s="5"/>
      <c r="F64" s="20"/>
      <c r="G64" s="26">
        <v>2454952.81</v>
      </c>
      <c r="H64" s="26">
        <v>100.00000000000001</v>
      </c>
      <c r="I64" s="32"/>
      <c r="J64" s="32"/>
      <c r="K64" s="36"/>
    </row>
    <row r="67" spans="3:11" x14ac:dyDescent="0.35">
      <c r="C67" s="1" t="s">
        <v>201</v>
      </c>
    </row>
    <row r="68" spans="3:11" x14ac:dyDescent="0.35">
      <c r="C68" s="37" t="s">
        <v>202</v>
      </c>
      <c r="D68" s="37"/>
      <c r="E68" s="37"/>
      <c r="F68" s="37"/>
      <c r="G68" s="37"/>
      <c r="H68" s="37"/>
      <c r="I68" s="37"/>
      <c r="J68" s="37"/>
      <c r="K68" s="37"/>
    </row>
    <row r="69" spans="3:11" x14ac:dyDescent="0.35">
      <c r="C69" s="2" t="s">
        <v>203</v>
      </c>
    </row>
    <row r="70" spans="3:11" x14ac:dyDescent="0.35">
      <c r="C70" s="2" t="s">
        <v>204</v>
      </c>
    </row>
    <row r="71" spans="3:11" ht="30" customHeight="1" x14ac:dyDescent="0.35">
      <c r="C71" s="205" t="s">
        <v>205</v>
      </c>
      <c r="D71" s="206"/>
      <c r="E71" s="206"/>
      <c r="F71" s="206"/>
      <c r="G71" s="206"/>
      <c r="H71" s="206"/>
      <c r="I71" s="206"/>
      <c r="J71" s="206"/>
      <c r="K71" s="206"/>
    </row>
    <row r="72" spans="3:11" x14ac:dyDescent="0.35">
      <c r="C72" s="2" t="s">
        <v>206</v>
      </c>
    </row>
    <row r="73" spans="3:11" x14ac:dyDescent="0.35">
      <c r="C73" s="2" t="s">
        <v>4945</v>
      </c>
    </row>
    <row r="75" spans="3:11" x14ac:dyDescent="0.35">
      <c r="C75" s="2" t="s">
        <v>5006</v>
      </c>
      <c r="E75" s="2" t="s">
        <v>2</v>
      </c>
    </row>
    <row r="77" spans="3:11" x14ac:dyDescent="0.35">
      <c r="C77" s="2" t="s">
        <v>5007</v>
      </c>
      <c r="E77" s="2" t="s">
        <v>2</v>
      </c>
    </row>
    <row r="79" spans="3:11" x14ac:dyDescent="0.35">
      <c r="C79" s="2" t="s">
        <v>5056</v>
      </c>
    </row>
    <row r="81" spans="1:256" x14ac:dyDescent="0.35">
      <c r="C81" s="2" t="s">
        <v>5057</v>
      </c>
    </row>
    <row r="82" spans="1:256" s="86" customFormat="1" ht="35.25" customHeight="1" x14ac:dyDescent="0.35">
      <c r="A82" s="82"/>
      <c r="B82" s="82"/>
      <c r="C82" s="87" t="s">
        <v>5012</v>
      </c>
      <c r="D82" s="91" t="s">
        <v>5013</v>
      </c>
      <c r="E82" s="91" t="s">
        <v>5014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8" t="s">
        <v>5049</v>
      </c>
      <c r="D83" s="93">
        <v>124.89109999999999</v>
      </c>
      <c r="E83" s="93">
        <v>127.3681</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5" spans="1:256" x14ac:dyDescent="0.35">
      <c r="C85" s="2" t="s">
        <v>5058</v>
      </c>
      <c r="E85" s="2" t="s">
        <v>2</v>
      </c>
    </row>
    <row r="87" spans="1:256" x14ac:dyDescent="0.35">
      <c r="C87" s="2" t="s">
        <v>5059</v>
      </c>
      <c r="E87" s="2" t="s">
        <v>2</v>
      </c>
    </row>
    <row r="89" spans="1:256" x14ac:dyDescent="0.35">
      <c r="C89" s="2" t="s">
        <v>5008</v>
      </c>
      <c r="E89" s="2" t="s">
        <v>2</v>
      </c>
    </row>
    <row r="91" spans="1:256" x14ac:dyDescent="0.35">
      <c r="C91" s="2" t="s">
        <v>5009</v>
      </c>
      <c r="E91" s="2" t="s">
        <v>2</v>
      </c>
    </row>
    <row r="93" spans="1:256" x14ac:dyDescent="0.35">
      <c r="C93" s="2" t="s">
        <v>5010</v>
      </c>
      <c r="E93" s="100">
        <v>0.10197020338930582</v>
      </c>
    </row>
    <row r="95" spans="1:256" x14ac:dyDescent="0.35">
      <c r="C95" s="2" t="s">
        <v>5011</v>
      </c>
      <c r="E95" s="101" t="s">
        <v>5229</v>
      </c>
    </row>
    <row r="97" spans="3:5" x14ac:dyDescent="0.35">
      <c r="C97" s="2" t="s">
        <v>5060</v>
      </c>
      <c r="E97" s="2" t="s">
        <v>2</v>
      </c>
    </row>
    <row r="99" spans="3:5" x14ac:dyDescent="0.35">
      <c r="C99" s="2" t="s">
        <v>5230</v>
      </c>
    </row>
    <row r="101" spans="3:5" x14ac:dyDescent="0.35">
      <c r="C101" s="1" t="s">
        <v>5156</v>
      </c>
      <c r="E101" s="94" t="s">
        <v>5157</v>
      </c>
    </row>
    <row r="102" spans="3:5" x14ac:dyDescent="0.35">
      <c r="E102" s="2" t="s">
        <v>5186</v>
      </c>
    </row>
    <row r="109" spans="3:5" ht="19.5" customHeight="1" x14ac:dyDescent="0.35"/>
  </sheetData>
  <mergeCells count="1">
    <mergeCell ref="C71:K71"/>
  </mergeCells>
  <hyperlinks>
    <hyperlink ref="J2" location="'Index'!A1" display="'Index'!A1" xr:uid="{332ED5BA-A99E-484C-B295-B7A2012534DB}"/>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B94D1-DAF0-4A12-8D46-F9BFBFD3E947}">
  <sheetPr codeName="Sheet1"/>
  <dimension ref="A1:IV124"/>
  <sheetViews>
    <sheetView showGridLines="0" zoomScale="90" zoomScaleNormal="90" workbookViewId="0">
      <pane ySplit="6" topLeftCell="A10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2657</v>
      </c>
      <c r="J2" s="38" t="s">
        <v>4539</v>
      </c>
    </row>
    <row r="3" spans="1:54" ht="16" x14ac:dyDescent="0.4">
      <c r="C3" s="1" t="s">
        <v>28</v>
      </c>
      <c r="D3" s="21" t="s">
        <v>2658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59</v>
      </c>
      <c r="C11" s="60" t="s">
        <v>60</v>
      </c>
      <c r="D11" s="54" t="s">
        <v>61</v>
      </c>
      <c r="E11" s="6" t="s">
        <v>44</v>
      </c>
      <c r="F11" s="19">
        <v>10527500</v>
      </c>
      <c r="G11" s="24">
        <v>112481.07</v>
      </c>
      <c r="H11" s="24">
        <v>16.87</v>
      </c>
      <c r="I11" s="31"/>
      <c r="J11" s="31"/>
      <c r="K11" s="35"/>
    </row>
    <row r="12" spans="1:54" x14ac:dyDescent="0.35">
      <c r="B12" s="8" t="s">
        <v>1142</v>
      </c>
      <c r="C12" s="60" t="s">
        <v>1143</v>
      </c>
      <c r="D12" s="54" t="s">
        <v>1144</v>
      </c>
      <c r="E12" s="6" t="s">
        <v>221</v>
      </c>
      <c r="F12" s="19">
        <v>19935554</v>
      </c>
      <c r="G12" s="24">
        <v>63464.84</v>
      </c>
      <c r="H12" s="24">
        <v>9.52</v>
      </c>
      <c r="I12" s="31"/>
      <c r="J12" s="31"/>
      <c r="K12" s="35"/>
    </row>
    <row r="13" spans="1:54" x14ac:dyDescent="0.35">
      <c r="B13" s="8" t="s">
        <v>413</v>
      </c>
      <c r="C13" s="60" t="s">
        <v>414</v>
      </c>
      <c r="D13" s="54" t="s">
        <v>415</v>
      </c>
      <c r="E13" s="6" t="s">
        <v>375</v>
      </c>
      <c r="F13" s="19">
        <v>38150000</v>
      </c>
      <c r="G13" s="24">
        <v>62272.25</v>
      </c>
      <c r="H13" s="24">
        <v>9.34</v>
      </c>
      <c r="I13" s="31"/>
      <c r="J13" s="31"/>
      <c r="K13" s="35"/>
    </row>
    <row r="14" spans="1:54" x14ac:dyDescent="0.35">
      <c r="B14" s="8" t="s">
        <v>608</v>
      </c>
      <c r="C14" s="60" t="s">
        <v>609</v>
      </c>
      <c r="D14" s="54" t="s">
        <v>610</v>
      </c>
      <c r="E14" s="6" t="s">
        <v>221</v>
      </c>
      <c r="F14" s="19">
        <v>15443244</v>
      </c>
      <c r="G14" s="24">
        <v>61641.71</v>
      </c>
      <c r="H14" s="24">
        <v>9.24</v>
      </c>
      <c r="I14" s="31"/>
      <c r="J14" s="31"/>
      <c r="K14" s="35"/>
    </row>
    <row r="15" spans="1:54" x14ac:dyDescent="0.35">
      <c r="B15" s="8" t="s">
        <v>1139</v>
      </c>
      <c r="C15" s="60" t="s">
        <v>1140</v>
      </c>
      <c r="D15" s="54" t="s">
        <v>1141</v>
      </c>
      <c r="E15" s="6" t="s">
        <v>568</v>
      </c>
      <c r="F15" s="19">
        <v>13385000</v>
      </c>
      <c r="G15" s="24">
        <v>57729.51</v>
      </c>
      <c r="H15" s="24">
        <v>8.66</v>
      </c>
      <c r="I15" s="31"/>
      <c r="J15" s="31"/>
      <c r="K15" s="35"/>
    </row>
    <row r="16" spans="1:54" x14ac:dyDescent="0.35">
      <c r="B16" s="8" t="s">
        <v>409</v>
      </c>
      <c r="C16" s="60" t="s">
        <v>410</v>
      </c>
      <c r="D16" s="54" t="s">
        <v>411</v>
      </c>
      <c r="E16" s="6" t="s">
        <v>412</v>
      </c>
      <c r="F16" s="19">
        <v>14655000</v>
      </c>
      <c r="G16" s="24">
        <v>43899.05</v>
      </c>
      <c r="H16" s="24">
        <v>6.58</v>
      </c>
      <c r="I16" s="31"/>
      <c r="J16" s="31"/>
      <c r="K16" s="35"/>
    </row>
    <row r="17" spans="2:11" x14ac:dyDescent="0.35">
      <c r="B17" s="8" t="s">
        <v>501</v>
      </c>
      <c r="C17" s="60" t="s">
        <v>502</v>
      </c>
      <c r="D17" s="54" t="s">
        <v>503</v>
      </c>
      <c r="E17" s="6" t="s">
        <v>44</v>
      </c>
      <c r="F17" s="19">
        <v>13100000</v>
      </c>
      <c r="G17" s="24">
        <v>34513.26</v>
      </c>
      <c r="H17" s="24">
        <v>5.17</v>
      </c>
      <c r="I17" s="31"/>
      <c r="J17" s="31"/>
      <c r="K17" s="35"/>
    </row>
    <row r="18" spans="2:11" x14ac:dyDescent="0.35">
      <c r="B18" s="8" t="s">
        <v>2179</v>
      </c>
      <c r="C18" s="60" t="s">
        <v>1335</v>
      </c>
      <c r="D18" s="54" t="s">
        <v>2180</v>
      </c>
      <c r="E18" s="6" t="s">
        <v>88</v>
      </c>
      <c r="F18" s="19">
        <v>9700000</v>
      </c>
      <c r="G18" s="24">
        <v>29143.65</v>
      </c>
      <c r="H18" s="24">
        <v>4.37</v>
      </c>
      <c r="I18" s="31"/>
      <c r="J18" s="31"/>
      <c r="K18" s="35"/>
    </row>
    <row r="19" spans="2:11" x14ac:dyDescent="0.35">
      <c r="B19" s="8" t="s">
        <v>1073</v>
      </c>
      <c r="C19" s="60" t="s">
        <v>1074</v>
      </c>
      <c r="D19" s="54" t="s">
        <v>1075</v>
      </c>
      <c r="E19" s="6" t="s">
        <v>1076</v>
      </c>
      <c r="F19" s="19">
        <v>27900000</v>
      </c>
      <c r="G19" s="24">
        <v>25213.23</v>
      </c>
      <c r="H19" s="24">
        <v>3.78</v>
      </c>
      <c r="I19" s="31"/>
      <c r="J19" s="31"/>
      <c r="K19" s="35"/>
    </row>
    <row r="20" spans="2:11" x14ac:dyDescent="0.35">
      <c r="B20" s="8" t="s">
        <v>363</v>
      </c>
      <c r="C20" s="60" t="s">
        <v>364</v>
      </c>
      <c r="D20" s="54" t="s">
        <v>365</v>
      </c>
      <c r="E20" s="6" t="s">
        <v>98</v>
      </c>
      <c r="F20" s="19">
        <v>6500000</v>
      </c>
      <c r="G20" s="24">
        <v>22906.65</v>
      </c>
      <c r="H20" s="24">
        <v>3.43</v>
      </c>
      <c r="I20" s="31"/>
      <c r="J20" s="31"/>
      <c r="K20" s="35"/>
    </row>
    <row r="21" spans="2:11" x14ac:dyDescent="0.35">
      <c r="B21" s="8" t="s">
        <v>2659</v>
      </c>
      <c r="C21" s="60" t="s">
        <v>1552</v>
      </c>
      <c r="D21" s="54" t="s">
        <v>2660</v>
      </c>
      <c r="E21" s="6" t="s">
        <v>44</v>
      </c>
      <c r="F21" s="19">
        <v>2427235</v>
      </c>
      <c r="G21" s="24">
        <v>20676.400000000001</v>
      </c>
      <c r="H21" s="24">
        <v>3.1</v>
      </c>
      <c r="I21" s="31"/>
      <c r="J21" s="31"/>
      <c r="K21" s="35"/>
    </row>
    <row r="22" spans="2:11" x14ac:dyDescent="0.35">
      <c r="B22" s="8" t="s">
        <v>2306</v>
      </c>
      <c r="C22" s="60" t="s">
        <v>2307</v>
      </c>
      <c r="D22" s="54" t="s">
        <v>2308</v>
      </c>
      <c r="E22" s="6" t="s">
        <v>80</v>
      </c>
      <c r="F22" s="19">
        <v>5000000</v>
      </c>
      <c r="G22" s="24">
        <v>19965</v>
      </c>
      <c r="H22" s="24">
        <v>2.99</v>
      </c>
      <c r="I22" s="31"/>
      <c r="J22" s="31"/>
      <c r="K22" s="35"/>
    </row>
    <row r="23" spans="2:11" x14ac:dyDescent="0.35">
      <c r="B23" s="8" t="s">
        <v>2661</v>
      </c>
      <c r="C23" s="60" t="s">
        <v>2662</v>
      </c>
      <c r="D23" s="54" t="s">
        <v>2663</v>
      </c>
      <c r="E23" s="6" t="s">
        <v>143</v>
      </c>
      <c r="F23" s="19">
        <v>4150000</v>
      </c>
      <c r="G23" s="24">
        <v>16326.1</v>
      </c>
      <c r="H23" s="24">
        <v>2.4500000000000002</v>
      </c>
      <c r="I23" s="31"/>
      <c r="J23" s="31"/>
      <c r="K23" s="35"/>
    </row>
    <row r="24" spans="2:11" x14ac:dyDescent="0.35">
      <c r="B24" s="8" t="s">
        <v>431</v>
      </c>
      <c r="C24" s="60" t="s">
        <v>432</v>
      </c>
      <c r="D24" s="54" t="s">
        <v>433</v>
      </c>
      <c r="E24" s="6" t="s">
        <v>375</v>
      </c>
      <c r="F24" s="19">
        <v>4100000</v>
      </c>
      <c r="G24" s="24">
        <v>11347.16</v>
      </c>
      <c r="H24" s="24">
        <v>1.7</v>
      </c>
      <c r="I24" s="31"/>
      <c r="J24" s="31"/>
      <c r="K24" s="35"/>
    </row>
    <row r="25" spans="2:11" x14ac:dyDescent="0.35">
      <c r="B25" s="8" t="s">
        <v>1077</v>
      </c>
      <c r="C25" s="60" t="s">
        <v>1078</v>
      </c>
      <c r="D25" s="54" t="s">
        <v>1079</v>
      </c>
      <c r="E25" s="6" t="s">
        <v>143</v>
      </c>
      <c r="F25" s="19">
        <v>1310000</v>
      </c>
      <c r="G25" s="24">
        <v>10452.49</v>
      </c>
      <c r="H25" s="24">
        <v>1.57</v>
      </c>
      <c r="I25" s="31"/>
      <c r="J25" s="31"/>
      <c r="K25" s="35"/>
    </row>
    <row r="26" spans="2:11" x14ac:dyDescent="0.35">
      <c r="B26" s="8" t="s">
        <v>2664</v>
      </c>
      <c r="C26" s="60" t="s">
        <v>2665</v>
      </c>
      <c r="D26" s="54" t="s">
        <v>2666</v>
      </c>
      <c r="E26" s="6" t="s">
        <v>243</v>
      </c>
      <c r="F26" s="19">
        <v>3565849</v>
      </c>
      <c r="G26" s="24">
        <v>9030.16</v>
      </c>
      <c r="H26" s="24">
        <v>1.35</v>
      </c>
      <c r="I26" s="31"/>
      <c r="J26" s="31"/>
      <c r="K26" s="35"/>
    </row>
    <row r="27" spans="2:11" x14ac:dyDescent="0.35">
      <c r="B27" s="8" t="s">
        <v>2667</v>
      </c>
      <c r="C27" s="60" t="s">
        <v>2668</v>
      </c>
      <c r="D27" s="54" t="s">
        <v>2669</v>
      </c>
      <c r="E27" s="6" t="s">
        <v>375</v>
      </c>
      <c r="F27" s="19">
        <v>5000000</v>
      </c>
      <c r="G27" s="24">
        <v>8301</v>
      </c>
      <c r="H27" s="24">
        <v>1.24</v>
      </c>
      <c r="I27" s="31"/>
      <c r="J27" s="31"/>
      <c r="K27" s="35"/>
    </row>
    <row r="28" spans="2:11" x14ac:dyDescent="0.35">
      <c r="B28" s="8" t="s">
        <v>2670</v>
      </c>
      <c r="C28" s="60" t="s">
        <v>2671</v>
      </c>
      <c r="D28" s="54" t="s">
        <v>2672</v>
      </c>
      <c r="E28" s="6" t="s">
        <v>54</v>
      </c>
      <c r="F28" s="19">
        <v>3200000</v>
      </c>
      <c r="G28" s="24">
        <v>8062.08</v>
      </c>
      <c r="H28" s="24">
        <v>1.21</v>
      </c>
      <c r="I28" s="31"/>
      <c r="J28" s="31"/>
      <c r="K28" s="35"/>
    </row>
    <row r="29" spans="2:11" x14ac:dyDescent="0.35">
      <c r="B29" s="8" t="s">
        <v>372</v>
      </c>
      <c r="C29" s="60" t="s">
        <v>373</v>
      </c>
      <c r="D29" s="54" t="s">
        <v>374</v>
      </c>
      <c r="E29" s="6" t="s">
        <v>375</v>
      </c>
      <c r="F29" s="19">
        <v>2650000</v>
      </c>
      <c r="G29" s="24">
        <v>7557.54</v>
      </c>
      <c r="H29" s="24">
        <v>1.1299999999999999</v>
      </c>
      <c r="I29" s="31"/>
      <c r="J29" s="31"/>
      <c r="K29" s="35"/>
    </row>
    <row r="30" spans="2:11" x14ac:dyDescent="0.35">
      <c r="B30" s="8" t="s">
        <v>1151</v>
      </c>
      <c r="C30" s="60" t="s">
        <v>1152</v>
      </c>
      <c r="D30" s="54" t="s">
        <v>1153</v>
      </c>
      <c r="E30" s="6" t="s">
        <v>143</v>
      </c>
      <c r="F30" s="19">
        <v>340000</v>
      </c>
      <c r="G30" s="24">
        <v>6184.6</v>
      </c>
      <c r="H30" s="24">
        <v>0.93</v>
      </c>
      <c r="I30" s="31"/>
      <c r="J30" s="31"/>
      <c r="K30" s="35"/>
    </row>
    <row r="31" spans="2:11" x14ac:dyDescent="0.35">
      <c r="B31" s="8" t="s">
        <v>2673</v>
      </c>
      <c r="C31" s="60" t="s">
        <v>2674</v>
      </c>
      <c r="D31" s="54" t="s">
        <v>2675</v>
      </c>
      <c r="E31" s="6" t="s">
        <v>375</v>
      </c>
      <c r="F31" s="19">
        <v>1422172</v>
      </c>
      <c r="G31" s="24">
        <v>5404.96</v>
      </c>
      <c r="H31" s="24">
        <v>0.81</v>
      </c>
      <c r="I31" s="31"/>
      <c r="J31" s="31"/>
      <c r="K31" s="35"/>
    </row>
    <row r="32" spans="2:11" x14ac:dyDescent="0.35">
      <c r="C32" s="58" t="s">
        <v>185</v>
      </c>
      <c r="D32" s="54"/>
      <c r="E32" s="6"/>
      <c r="F32" s="19"/>
      <c r="G32" s="25">
        <v>636572.71</v>
      </c>
      <c r="H32" s="25">
        <v>95.44</v>
      </c>
      <c r="I32" s="31"/>
      <c r="J32" s="31"/>
      <c r="K32" s="35"/>
    </row>
    <row r="33" spans="3:11" x14ac:dyDescent="0.35">
      <c r="C33" s="57"/>
      <c r="D33" s="54"/>
      <c r="E33" s="6"/>
      <c r="F33" s="19"/>
      <c r="G33" s="24"/>
      <c r="H33" s="24"/>
      <c r="I33" s="31"/>
      <c r="J33" s="31"/>
      <c r="K33" s="35"/>
    </row>
    <row r="34" spans="3:11" x14ac:dyDescent="0.35">
      <c r="C34" s="58" t="s">
        <v>3</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4</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5</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6</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7</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8</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9</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10</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11</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13</v>
      </c>
      <c r="D52" s="54"/>
      <c r="E52" s="6"/>
      <c r="F52" s="19"/>
      <c r="G52" s="24"/>
      <c r="H52" s="24"/>
      <c r="I52" s="31"/>
      <c r="J52" s="31"/>
      <c r="K52" s="35"/>
    </row>
    <row r="53" spans="1:11" x14ac:dyDescent="0.35">
      <c r="A53" s="28"/>
      <c r="B53" s="28"/>
      <c r="C53" s="58" t="s">
        <v>14</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15</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C57" s="59" t="s">
        <v>16</v>
      </c>
      <c r="D57" s="54"/>
      <c r="E57" s="6"/>
      <c r="F57" s="19"/>
      <c r="G57" s="24"/>
      <c r="H57" s="24"/>
      <c r="I57" s="31"/>
      <c r="J57" s="31"/>
      <c r="K57" s="35"/>
    </row>
    <row r="58" spans="1:11" x14ac:dyDescent="0.35">
      <c r="B58" s="8" t="s">
        <v>193</v>
      </c>
      <c r="C58" s="60" t="s">
        <v>194</v>
      </c>
      <c r="D58" s="54" t="s">
        <v>195</v>
      </c>
      <c r="E58" s="6" t="s">
        <v>196</v>
      </c>
      <c r="F58" s="19">
        <v>500000</v>
      </c>
      <c r="G58" s="24">
        <v>485.22</v>
      </c>
      <c r="H58" s="24">
        <v>7.0000000000000007E-2</v>
      </c>
      <c r="I58" s="31">
        <v>5.5027999999999997</v>
      </c>
      <c r="J58" s="31"/>
      <c r="K58" s="35"/>
    </row>
    <row r="59" spans="1:11" x14ac:dyDescent="0.35">
      <c r="C59" s="58" t="s">
        <v>185</v>
      </c>
      <c r="D59" s="54"/>
      <c r="E59" s="6"/>
      <c r="F59" s="19"/>
      <c r="G59" s="25">
        <v>485.22</v>
      </c>
      <c r="H59" s="25">
        <v>7.0000000000000007E-2</v>
      </c>
      <c r="I59" s="31"/>
      <c r="J59" s="31"/>
      <c r="K59" s="35"/>
    </row>
    <row r="60" spans="1:11" x14ac:dyDescent="0.35">
      <c r="C60" s="57"/>
      <c r="D60" s="54"/>
      <c r="E60" s="6"/>
      <c r="F60" s="19"/>
      <c r="G60" s="24"/>
      <c r="H60" s="24"/>
      <c r="I60" s="31"/>
      <c r="J60" s="31"/>
      <c r="K60" s="35"/>
    </row>
    <row r="61" spans="1:11" x14ac:dyDescent="0.35">
      <c r="C61" s="58" t="s">
        <v>17</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8" t="s">
        <v>18</v>
      </c>
      <c r="D63" s="54"/>
      <c r="E63" s="6"/>
      <c r="F63" s="19"/>
      <c r="G63" s="24" t="s">
        <v>2</v>
      </c>
      <c r="H63" s="24" t="s">
        <v>2</v>
      </c>
      <c r="I63" s="31"/>
      <c r="J63" s="31"/>
      <c r="K63" s="35"/>
    </row>
    <row r="64" spans="1:11" x14ac:dyDescent="0.35">
      <c r="C64" s="57"/>
      <c r="D64" s="54"/>
      <c r="E64" s="6"/>
      <c r="F64" s="19"/>
      <c r="G64" s="24"/>
      <c r="H64" s="24"/>
      <c r="I64" s="31"/>
      <c r="J64" s="31"/>
      <c r="K64" s="35"/>
    </row>
    <row r="65" spans="1:54" x14ac:dyDescent="0.35">
      <c r="A65" s="10"/>
      <c r="B65" s="28"/>
      <c r="C65" s="58" t="s">
        <v>19</v>
      </c>
      <c r="D65" s="54"/>
      <c r="E65" s="6"/>
      <c r="F65" s="19"/>
      <c r="G65" s="24"/>
      <c r="H65" s="24"/>
      <c r="I65" s="31"/>
      <c r="J65" s="31"/>
      <c r="K65" s="35"/>
    </row>
    <row r="66" spans="1:54" x14ac:dyDescent="0.35">
      <c r="A66" s="28"/>
      <c r="B66" s="28"/>
      <c r="C66" s="58" t="s">
        <v>20</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21</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22</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A72" s="28"/>
      <c r="B72" s="28"/>
      <c r="C72" s="58" t="s">
        <v>23</v>
      </c>
      <c r="D72" s="54"/>
      <c r="E72" s="6"/>
      <c r="F72" s="19"/>
      <c r="G72" s="24" t="s">
        <v>2</v>
      </c>
      <c r="H72" s="24" t="s">
        <v>2</v>
      </c>
      <c r="I72" s="31"/>
      <c r="J72" s="31"/>
      <c r="K72" s="35"/>
    </row>
    <row r="73" spans="1:54" x14ac:dyDescent="0.35">
      <c r="A73" s="28"/>
      <c r="B73" s="28"/>
      <c r="C73" s="58"/>
      <c r="D73" s="54"/>
      <c r="E73" s="6"/>
      <c r="F73" s="19"/>
      <c r="G73" s="24"/>
      <c r="H73" s="24"/>
      <c r="I73" s="31"/>
      <c r="J73" s="31"/>
      <c r="K73" s="35"/>
    </row>
    <row r="74" spans="1:54" x14ac:dyDescent="0.35">
      <c r="C74" s="59" t="s">
        <v>24</v>
      </c>
      <c r="D74" s="54"/>
      <c r="E74" s="6"/>
      <c r="F74" s="19"/>
      <c r="G74" s="24"/>
      <c r="H74" s="24"/>
      <c r="I74" s="31"/>
      <c r="J74" s="31"/>
      <c r="K74" s="35"/>
    </row>
    <row r="75" spans="1:54" x14ac:dyDescent="0.35">
      <c r="B75" s="8" t="s">
        <v>197</v>
      </c>
      <c r="C75" s="60" t="s">
        <v>198</v>
      </c>
      <c r="D75" s="54"/>
      <c r="E75" s="6"/>
      <c r="F75" s="19"/>
      <c r="G75" s="24">
        <v>31857.05</v>
      </c>
      <c r="H75" s="24">
        <v>4.78</v>
      </c>
      <c r="I75" s="31"/>
      <c r="J75" s="31"/>
      <c r="K75" s="35"/>
    </row>
    <row r="76" spans="1:54" x14ac:dyDescent="0.35">
      <c r="C76" s="58" t="s">
        <v>185</v>
      </c>
      <c r="D76" s="54"/>
      <c r="E76" s="6"/>
      <c r="F76" s="19"/>
      <c r="G76" s="25">
        <v>31857.05</v>
      </c>
      <c r="H76" s="25">
        <v>4.78</v>
      </c>
      <c r="I76" s="31"/>
      <c r="J76" s="31"/>
      <c r="K76" s="35"/>
    </row>
    <row r="77" spans="1:54" x14ac:dyDescent="0.35">
      <c r="C77" s="57"/>
      <c r="D77" s="54"/>
      <c r="E77" s="6"/>
      <c r="F77" s="19"/>
      <c r="G77" s="24"/>
      <c r="H77" s="24"/>
      <c r="I77" s="31"/>
      <c r="J77" s="31"/>
      <c r="K77" s="35"/>
    </row>
    <row r="78" spans="1:54" x14ac:dyDescent="0.35">
      <c r="A78" s="10"/>
      <c r="B78" s="28"/>
      <c r="C78" s="58" t="s">
        <v>25</v>
      </c>
      <c r="D78" s="54"/>
      <c r="E78" s="6"/>
      <c r="F78" s="19"/>
      <c r="G78" s="24"/>
      <c r="H78" s="24"/>
      <c r="I78" s="31"/>
      <c r="J78" s="31"/>
      <c r="K78" s="35"/>
    </row>
    <row r="79" spans="1:54" s="2" customFormat="1" ht="13.5" x14ac:dyDescent="0.35">
      <c r="A79" s="28"/>
      <c r="B79" s="28"/>
      <c r="C79" s="57" t="s">
        <v>4855</v>
      </c>
      <c r="D79" s="54"/>
      <c r="E79" s="6"/>
      <c r="F79" s="19"/>
      <c r="G79" s="24" t="s">
        <v>2</v>
      </c>
      <c r="H79" s="24" t="s">
        <v>2</v>
      </c>
      <c r="I79" s="31"/>
      <c r="J79" s="31"/>
      <c r="K79" s="35"/>
      <c r="L79" s="3"/>
      <c r="AI79" s="3"/>
      <c r="AV79" s="3"/>
      <c r="AX79" s="3"/>
      <c r="BB79" s="3"/>
    </row>
    <row r="80" spans="1:54" x14ac:dyDescent="0.35">
      <c r="B80" s="8"/>
      <c r="C80" s="60" t="s">
        <v>199</v>
      </c>
      <c r="D80" s="54"/>
      <c r="E80" s="6"/>
      <c r="F80" s="19"/>
      <c r="G80" s="24">
        <v>-1970.46</v>
      </c>
      <c r="H80" s="24">
        <v>-0.28999999999999998</v>
      </c>
      <c r="I80" s="31"/>
      <c r="J80" s="31"/>
      <c r="K80" s="35"/>
    </row>
    <row r="81" spans="3:11" x14ac:dyDescent="0.35">
      <c r="C81" s="58" t="s">
        <v>185</v>
      </c>
      <c r="D81" s="54"/>
      <c r="E81" s="6"/>
      <c r="F81" s="19"/>
      <c r="G81" s="25">
        <v>-1970.46</v>
      </c>
      <c r="H81" s="25">
        <v>-0.28999999999999998</v>
      </c>
      <c r="I81" s="31"/>
      <c r="J81" s="31"/>
      <c r="K81" s="35"/>
    </row>
    <row r="82" spans="3:11" x14ac:dyDescent="0.35">
      <c r="C82" s="57"/>
      <c r="D82" s="54"/>
      <c r="E82" s="6"/>
      <c r="F82" s="19"/>
      <c r="G82" s="24"/>
      <c r="H82" s="24"/>
      <c r="I82" s="31"/>
      <c r="J82" s="31"/>
      <c r="K82" s="35"/>
    </row>
    <row r="83" spans="3:11" x14ac:dyDescent="0.35">
      <c r="C83" s="61" t="s">
        <v>200</v>
      </c>
      <c r="D83" s="55"/>
      <c r="E83" s="5"/>
      <c r="F83" s="20"/>
      <c r="G83" s="26">
        <v>666944.52</v>
      </c>
      <c r="H83" s="26">
        <v>99.999999999999986</v>
      </c>
      <c r="I83" s="32"/>
      <c r="J83" s="32"/>
      <c r="K83" s="36"/>
    </row>
    <row r="86" spans="3:11" x14ac:dyDescent="0.35">
      <c r="C86" s="1" t="s">
        <v>201</v>
      </c>
    </row>
    <row r="87" spans="3:11" x14ac:dyDescent="0.35">
      <c r="C87" s="37" t="s">
        <v>202</v>
      </c>
      <c r="D87" s="37"/>
      <c r="E87" s="37"/>
      <c r="F87" s="37"/>
      <c r="G87" s="37"/>
      <c r="H87" s="37"/>
      <c r="I87" s="37"/>
      <c r="J87" s="37"/>
      <c r="K87" s="37"/>
    </row>
    <row r="88" spans="3:11" x14ac:dyDescent="0.35">
      <c r="C88" s="2" t="s">
        <v>203</v>
      </c>
    </row>
    <row r="89" spans="3:11" x14ac:dyDescent="0.35">
      <c r="C89" s="2" t="s">
        <v>204</v>
      </c>
    </row>
    <row r="90" spans="3:11" ht="30" customHeight="1" x14ac:dyDescent="0.35">
      <c r="C90" s="205" t="s">
        <v>205</v>
      </c>
      <c r="D90" s="206"/>
      <c r="E90" s="206"/>
      <c r="F90" s="206"/>
      <c r="G90" s="206"/>
      <c r="H90" s="206"/>
      <c r="I90" s="206"/>
      <c r="J90" s="206"/>
      <c r="K90" s="206"/>
    </row>
    <row r="91" spans="3:11" x14ac:dyDescent="0.35">
      <c r="C91" s="2" t="s">
        <v>206</v>
      </c>
    </row>
    <row r="93" spans="3:11" x14ac:dyDescent="0.35">
      <c r="C93" s="2" t="s">
        <v>5006</v>
      </c>
      <c r="E93" s="2" t="s">
        <v>2</v>
      </c>
    </row>
    <row r="95" spans="3:11" x14ac:dyDescent="0.35">
      <c r="C95" s="2" t="s">
        <v>5007</v>
      </c>
      <c r="E95" s="2" t="s">
        <v>2</v>
      </c>
    </row>
    <row r="97" spans="1:256" x14ac:dyDescent="0.35">
      <c r="C97" s="2" t="s">
        <v>5056</v>
      </c>
    </row>
    <row r="99" spans="1:256" x14ac:dyDescent="0.35">
      <c r="C99" s="2" t="s">
        <v>5057</v>
      </c>
    </row>
    <row r="100" spans="1:256" s="86" customFormat="1" ht="35.25" customHeight="1" x14ac:dyDescent="0.35">
      <c r="A100" s="82"/>
      <c r="B100" s="82"/>
      <c r="C100" s="87" t="s">
        <v>5012</v>
      </c>
      <c r="D100" s="91" t="s">
        <v>5013</v>
      </c>
      <c r="E100" s="91" t="s">
        <v>5014</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35">
      <c r="A101" s="82"/>
      <c r="B101" s="82"/>
      <c r="C101" s="89" t="s">
        <v>5015</v>
      </c>
      <c r="D101" s="92">
        <v>32.683399999999999</v>
      </c>
      <c r="E101" s="92">
        <v>35.890300000000003</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35">
      <c r="A102" s="82"/>
      <c r="B102" s="82"/>
      <c r="C102" s="89" t="s">
        <v>5016</v>
      </c>
      <c r="D102" s="92">
        <v>32.687199999999997</v>
      </c>
      <c r="E102" s="92">
        <v>35.894599999999997</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35">
      <c r="A103" s="82"/>
      <c r="B103" s="82"/>
      <c r="C103" s="89" t="s">
        <v>5017</v>
      </c>
      <c r="D103" s="92">
        <v>36.194800000000001</v>
      </c>
      <c r="E103" s="92">
        <v>39.778399999999998</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x14ac:dyDescent="0.35">
      <c r="A104" s="82"/>
      <c r="B104" s="82"/>
      <c r="C104" s="89" t="s">
        <v>5018</v>
      </c>
      <c r="D104" s="92">
        <v>36.247799999999998</v>
      </c>
      <c r="E104" s="92">
        <v>39.836599999999997</v>
      </c>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5" spans="1:256" s="86" customFormat="1" ht="85" customHeight="1" x14ac:dyDescent="0.35">
      <c r="A105" s="82"/>
      <c r="B105" s="82"/>
      <c r="C105" s="207" t="s">
        <v>5051</v>
      </c>
      <c r="D105" s="208"/>
      <c r="E105" s="209"/>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7" spans="1:256" x14ac:dyDescent="0.35">
      <c r="C107" s="2" t="s">
        <v>5058</v>
      </c>
      <c r="E107" s="2" t="s">
        <v>2</v>
      </c>
    </row>
    <row r="109" spans="1:256" x14ac:dyDescent="0.35">
      <c r="C109" s="2" t="s">
        <v>5059</v>
      </c>
      <c r="E109" s="2" t="s">
        <v>2</v>
      </c>
    </row>
    <row r="111" spans="1:256" x14ac:dyDescent="0.35">
      <c r="C111" s="2" t="s">
        <v>5008</v>
      </c>
      <c r="E111" s="2" t="s">
        <v>2</v>
      </c>
    </row>
    <row r="113" spans="3:5" x14ac:dyDescent="0.35">
      <c r="C113" s="2" t="s">
        <v>5009</v>
      </c>
      <c r="E113" s="2" t="s">
        <v>2</v>
      </c>
    </row>
    <row r="115" spans="3:5" x14ac:dyDescent="0.35">
      <c r="C115" s="2" t="s">
        <v>5010</v>
      </c>
      <c r="E115" s="100">
        <v>0.14827183860827736</v>
      </c>
    </row>
    <row r="117" spans="3:5" x14ac:dyDescent="0.35">
      <c r="C117" s="2" t="s">
        <v>5011</v>
      </c>
      <c r="E117" s="101" t="s">
        <v>5229</v>
      </c>
    </row>
    <row r="119" spans="3:5" x14ac:dyDescent="0.35">
      <c r="C119" s="2" t="s">
        <v>5060</v>
      </c>
      <c r="E119" s="2" t="s">
        <v>2</v>
      </c>
    </row>
    <row r="121" spans="3:5" x14ac:dyDescent="0.35">
      <c r="C121" s="2" t="s">
        <v>5230</v>
      </c>
    </row>
    <row r="123" spans="3:5" x14ac:dyDescent="0.35">
      <c r="C123" s="1" t="s">
        <v>5156</v>
      </c>
      <c r="E123" s="94" t="s">
        <v>5157</v>
      </c>
    </row>
    <row r="124" spans="3:5" x14ac:dyDescent="0.35">
      <c r="E124" s="2" t="s">
        <v>5187</v>
      </c>
    </row>
  </sheetData>
  <mergeCells count="2">
    <mergeCell ref="C90:K90"/>
    <mergeCell ref="C105:E105"/>
  </mergeCells>
  <hyperlinks>
    <hyperlink ref="J2" location="'Index'!A1" display="'Index'!A1" xr:uid="{27B11F81-131B-4533-89C1-75F4499B4D91}"/>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6243C-B148-452F-8084-849A7A5F7F4C}">
  <sheetPr codeName="Sheet1"/>
  <dimension ref="A1:IV110"/>
  <sheetViews>
    <sheetView showGridLines="0" zoomScale="90" zoomScaleNormal="90" workbookViewId="0">
      <pane ySplit="6" topLeftCell="A91" activePane="bottomLeft" state="frozen"/>
      <selection activeCell="A7" sqref="A7"/>
      <selection pane="bottomLeft" activeCell="C111" sqref="C111"/>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2676</v>
      </c>
      <c r="J2" s="38" t="s">
        <v>4539</v>
      </c>
    </row>
    <row r="3" spans="1:54" ht="16" x14ac:dyDescent="0.4">
      <c r="C3" s="1" t="s">
        <v>28</v>
      </c>
      <c r="D3" s="21" t="s">
        <v>2677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C43" s="59" t="s">
        <v>20</v>
      </c>
      <c r="D43" s="54"/>
      <c r="E43" s="6"/>
      <c r="F43" s="19"/>
      <c r="G43" s="24"/>
      <c r="H43" s="24"/>
      <c r="I43" s="31"/>
      <c r="J43" s="31"/>
      <c r="K43" s="35"/>
    </row>
    <row r="44" spans="1:11" x14ac:dyDescent="0.35">
      <c r="B44" s="8" t="s">
        <v>2271</v>
      </c>
      <c r="C44" s="60" t="s">
        <v>2272</v>
      </c>
      <c r="D44" s="54" t="s">
        <v>2273</v>
      </c>
      <c r="E44" s="6" t="s">
        <v>4857</v>
      </c>
      <c r="F44" s="19">
        <v>1232736194</v>
      </c>
      <c r="G44" s="24">
        <v>1570999.01</v>
      </c>
      <c r="H44" s="24">
        <v>100.12</v>
      </c>
      <c r="I44" s="31"/>
      <c r="J44" s="31"/>
      <c r="K44" s="35"/>
    </row>
    <row r="45" spans="1:11" x14ac:dyDescent="0.35">
      <c r="C45" s="58" t="s">
        <v>185</v>
      </c>
      <c r="D45" s="54"/>
      <c r="E45" s="6"/>
      <c r="F45" s="19"/>
      <c r="G45" s="25">
        <v>1570999.01</v>
      </c>
      <c r="H45" s="25">
        <v>100.12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197</v>
      </c>
      <c r="C54" s="60" t="s">
        <v>198</v>
      </c>
      <c r="D54" s="54"/>
      <c r="E54" s="6"/>
      <c r="F54" s="19"/>
      <c r="G54" s="24">
        <v>3261.2</v>
      </c>
      <c r="H54" s="24">
        <v>0.21</v>
      </c>
      <c r="I54" s="31"/>
      <c r="J54" s="31"/>
      <c r="K54" s="35"/>
    </row>
    <row r="55" spans="1:54" x14ac:dyDescent="0.35">
      <c r="C55" s="58" t="s">
        <v>185</v>
      </c>
      <c r="D55" s="54"/>
      <c r="E55" s="6"/>
      <c r="F55" s="19"/>
      <c r="G55" s="25">
        <v>3261.2</v>
      </c>
      <c r="H55" s="25">
        <v>0.21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4855</v>
      </c>
      <c r="D58" s="54"/>
      <c r="E58" s="6"/>
      <c r="F58" s="19"/>
      <c r="G58" s="24" t="s">
        <v>2</v>
      </c>
      <c r="H58" s="24" t="s">
        <v>2</v>
      </c>
      <c r="I58" s="31"/>
      <c r="J58" s="31"/>
      <c r="K58" s="35"/>
      <c r="L58" s="3"/>
      <c r="AI58" s="3"/>
      <c r="AV58" s="3"/>
      <c r="AX58" s="3"/>
      <c r="BB58" s="3"/>
    </row>
    <row r="59" spans="1:54" x14ac:dyDescent="0.35">
      <c r="B59" s="8"/>
      <c r="C59" s="60" t="s">
        <v>199</v>
      </c>
      <c r="D59" s="54"/>
      <c r="E59" s="6"/>
      <c r="F59" s="19"/>
      <c r="G59" s="24">
        <v>-5153.91</v>
      </c>
      <c r="H59" s="24">
        <v>-0.33</v>
      </c>
      <c r="I59" s="31"/>
      <c r="J59" s="31"/>
      <c r="K59" s="35"/>
    </row>
    <row r="60" spans="1:54" x14ac:dyDescent="0.35">
      <c r="C60" s="58" t="s">
        <v>185</v>
      </c>
      <c r="D60" s="54"/>
      <c r="E60" s="6"/>
      <c r="F60" s="19"/>
      <c r="G60" s="25">
        <v>-5153.91</v>
      </c>
      <c r="H60" s="25">
        <v>-0.33</v>
      </c>
      <c r="I60" s="31"/>
      <c r="J60" s="31"/>
      <c r="K60" s="35"/>
    </row>
    <row r="61" spans="1:54" x14ac:dyDescent="0.35">
      <c r="C61" s="57"/>
      <c r="D61" s="54"/>
      <c r="E61" s="6"/>
      <c r="F61" s="19"/>
      <c r="G61" s="24"/>
      <c r="H61" s="24"/>
      <c r="I61" s="31"/>
      <c r="J61" s="31"/>
      <c r="K61" s="35"/>
    </row>
    <row r="62" spans="1:54" x14ac:dyDescent="0.35">
      <c r="C62" s="61" t="s">
        <v>200</v>
      </c>
      <c r="D62" s="55"/>
      <c r="E62" s="5"/>
      <c r="F62" s="20"/>
      <c r="G62" s="26">
        <v>1569106.3</v>
      </c>
      <c r="H62" s="26">
        <v>100</v>
      </c>
      <c r="I62" s="32"/>
      <c r="J62" s="32"/>
      <c r="K62" s="36"/>
    </row>
    <row r="65" spans="1:256" x14ac:dyDescent="0.35">
      <c r="C65" s="1" t="s">
        <v>201</v>
      </c>
    </row>
    <row r="66" spans="1:256" x14ac:dyDescent="0.35">
      <c r="C66" s="37" t="s">
        <v>202</v>
      </c>
      <c r="D66" s="37"/>
      <c r="E66" s="37"/>
      <c r="F66" s="37"/>
      <c r="G66" s="37"/>
      <c r="H66" s="37"/>
      <c r="I66" s="37"/>
      <c r="J66" s="37"/>
      <c r="K66" s="37"/>
    </row>
    <row r="67" spans="1:256" x14ac:dyDescent="0.35">
      <c r="C67" s="2" t="s">
        <v>203</v>
      </c>
    </row>
    <row r="68" spans="1:256" x14ac:dyDescent="0.35">
      <c r="C68" s="2" t="s">
        <v>204</v>
      </c>
    </row>
    <row r="69" spans="1:256" ht="30" customHeight="1" x14ac:dyDescent="0.35">
      <c r="C69" s="205" t="s">
        <v>205</v>
      </c>
      <c r="D69" s="206"/>
      <c r="E69" s="206"/>
      <c r="F69" s="206"/>
      <c r="G69" s="206"/>
      <c r="H69" s="206"/>
      <c r="I69" s="206"/>
      <c r="J69" s="206"/>
      <c r="K69" s="206"/>
    </row>
    <row r="70" spans="1:256" x14ac:dyDescent="0.35">
      <c r="C70" s="2" t="s">
        <v>206</v>
      </c>
    </row>
    <row r="72" spans="1:256" x14ac:dyDescent="0.35">
      <c r="C72" s="2" t="s">
        <v>5006</v>
      </c>
      <c r="E72" s="2" t="s">
        <v>2</v>
      </c>
    </row>
    <row r="74" spans="1:256" x14ac:dyDescent="0.35">
      <c r="C74" s="2" t="s">
        <v>5007</v>
      </c>
      <c r="E74" s="2" t="s">
        <v>2</v>
      </c>
    </row>
    <row r="76" spans="1:256" x14ac:dyDescent="0.35">
      <c r="C76" s="2" t="s">
        <v>5056</v>
      </c>
    </row>
    <row r="78" spans="1:256" x14ac:dyDescent="0.35">
      <c r="C78" s="2" t="s">
        <v>5057</v>
      </c>
    </row>
    <row r="79" spans="1:256" s="86" customFormat="1" ht="35.25" customHeight="1" x14ac:dyDescent="0.35">
      <c r="A79" s="82"/>
      <c r="B79" s="82"/>
      <c r="C79" s="87" t="s">
        <v>5012</v>
      </c>
      <c r="D79" s="91" t="s">
        <v>5013</v>
      </c>
      <c r="E79" s="91" t="s">
        <v>5014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35">
      <c r="A80" s="82"/>
      <c r="B80" s="82"/>
      <c r="C80" s="89" t="s">
        <v>5015</v>
      </c>
      <c r="D80" s="92">
        <v>42.783299999999997</v>
      </c>
      <c r="E80" s="92">
        <v>43.572899999999997</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35">
      <c r="A81" s="82"/>
      <c r="B81" s="82"/>
      <c r="C81" s="89" t="s">
        <v>5016</v>
      </c>
      <c r="D81" s="92">
        <v>42.776800000000001</v>
      </c>
      <c r="E81" s="92">
        <v>43.566200000000002</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5017</v>
      </c>
      <c r="D82" s="92">
        <v>44.761800000000001</v>
      </c>
      <c r="E82" s="92">
        <v>45.593899999999998</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5018</v>
      </c>
      <c r="D83" s="92">
        <v>44.8262</v>
      </c>
      <c r="E83" s="92">
        <v>45.659599999999998</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 customHeight="1" x14ac:dyDescent="0.35">
      <c r="A84" s="82"/>
      <c r="B84" s="82"/>
      <c r="C84" s="207" t="s">
        <v>5051</v>
      </c>
      <c r="D84" s="208"/>
      <c r="E84" s="209"/>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35">
      <c r="C86" s="2" t="s">
        <v>5058</v>
      </c>
      <c r="E86" s="2" t="s">
        <v>2</v>
      </c>
    </row>
    <row r="88" spans="1:256" x14ac:dyDescent="0.35">
      <c r="C88" s="2" t="s">
        <v>5059</v>
      </c>
      <c r="E88" s="2" t="s">
        <v>2</v>
      </c>
    </row>
    <row r="90" spans="1:256" x14ac:dyDescent="0.35">
      <c r="C90" s="2" t="s">
        <v>5008</v>
      </c>
      <c r="E90" s="2" t="s">
        <v>2</v>
      </c>
    </row>
    <row r="92" spans="1:256" x14ac:dyDescent="0.35">
      <c r="C92" s="2" t="s">
        <v>5009</v>
      </c>
      <c r="E92" s="2" t="s">
        <v>2</v>
      </c>
    </row>
    <row r="94" spans="1:256" x14ac:dyDescent="0.35">
      <c r="C94" s="2" t="s">
        <v>5010</v>
      </c>
      <c r="E94" s="100">
        <v>0</v>
      </c>
    </row>
    <row r="96" spans="1:256" x14ac:dyDescent="0.35">
      <c r="C96" s="2" t="s">
        <v>5011</v>
      </c>
      <c r="E96" s="101" t="s">
        <v>5229</v>
      </c>
    </row>
    <row r="98" spans="3:5" x14ac:dyDescent="0.35">
      <c r="C98" s="2" t="s">
        <v>5060</v>
      </c>
      <c r="E98" s="2" t="s">
        <v>2</v>
      </c>
    </row>
    <row r="100" spans="3:5" x14ac:dyDescent="0.35">
      <c r="C100" s="2" t="s">
        <v>5230</v>
      </c>
    </row>
    <row r="102" spans="3:5" x14ac:dyDescent="0.35">
      <c r="C102" s="1" t="s">
        <v>5156</v>
      </c>
      <c r="E102" s="94" t="s">
        <v>5157</v>
      </c>
    </row>
    <row r="103" spans="3:5" x14ac:dyDescent="0.35">
      <c r="E103" s="2" t="s">
        <v>5186</v>
      </c>
    </row>
    <row r="110" spans="3:5" ht="20.25" customHeight="1" x14ac:dyDescent="0.35"/>
  </sheetData>
  <mergeCells count="2">
    <mergeCell ref="C69:K69"/>
    <mergeCell ref="C84:E84"/>
  </mergeCells>
  <hyperlinks>
    <hyperlink ref="J2" location="'Index'!A1" display="'Index'!A1" xr:uid="{E8FB9F90-5281-4F77-8781-960327CD404E}"/>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ADB6-683E-4BC2-93BF-1F0923EFAE42}">
  <sheetPr codeName="Sheet1"/>
  <dimension ref="A1:IV128"/>
  <sheetViews>
    <sheetView showGridLines="0" zoomScale="90" zoomScaleNormal="90" workbookViewId="0">
      <pane ySplit="6" topLeftCell="A10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2678</v>
      </c>
      <c r="J2" s="38" t="s">
        <v>4539</v>
      </c>
    </row>
    <row r="3" spans="1:54" ht="16" x14ac:dyDescent="0.4">
      <c r="C3" s="1" t="s">
        <v>28</v>
      </c>
      <c r="D3" s="21" t="s">
        <v>2679</v>
      </c>
      <c r="F3" s="72" t="s">
        <v>4931</v>
      </c>
      <c r="G3" s="13" t="s">
        <v>4453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197670865</v>
      </c>
      <c r="G11" s="24">
        <v>1524437.71</v>
      </c>
      <c r="H11" s="24">
        <v>12.91</v>
      </c>
      <c r="I11" s="31"/>
      <c r="J11" s="31"/>
      <c r="K11" s="35"/>
    </row>
    <row r="12" spans="1:54" x14ac:dyDescent="0.35">
      <c r="B12" s="8" t="s">
        <v>85</v>
      </c>
      <c r="C12" s="60" t="s">
        <v>86</v>
      </c>
      <c r="D12" s="54" t="s">
        <v>87</v>
      </c>
      <c r="E12" s="6" t="s">
        <v>88</v>
      </c>
      <c r="F12" s="19">
        <v>87782107</v>
      </c>
      <c r="G12" s="24">
        <v>1256030.28</v>
      </c>
      <c r="H12" s="24">
        <v>10.63</v>
      </c>
      <c r="I12" s="31"/>
      <c r="J12" s="31"/>
      <c r="K12" s="35"/>
    </row>
    <row r="13" spans="1:54" x14ac:dyDescent="0.35">
      <c r="B13" s="8" t="s">
        <v>41</v>
      </c>
      <c r="C13" s="60" t="s">
        <v>42</v>
      </c>
      <c r="D13" s="54" t="s">
        <v>43</v>
      </c>
      <c r="E13" s="6" t="s">
        <v>44</v>
      </c>
      <c r="F13" s="19">
        <v>92860153</v>
      </c>
      <c r="G13" s="24">
        <v>1172591.58</v>
      </c>
      <c r="H13" s="24">
        <v>9.93</v>
      </c>
      <c r="I13" s="31"/>
      <c r="J13" s="31"/>
      <c r="K13" s="35"/>
    </row>
    <row r="14" spans="1:54" x14ac:dyDescent="0.35">
      <c r="B14" s="8" t="s">
        <v>403</v>
      </c>
      <c r="C14" s="60" t="s">
        <v>404</v>
      </c>
      <c r="D14" s="54" t="s">
        <v>405</v>
      </c>
      <c r="E14" s="6" t="s">
        <v>257</v>
      </c>
      <c r="F14" s="19">
        <v>36988318</v>
      </c>
      <c r="G14" s="24">
        <v>697618.17</v>
      </c>
      <c r="H14" s="24">
        <v>5.91</v>
      </c>
      <c r="I14" s="31"/>
      <c r="J14" s="31"/>
      <c r="K14" s="35"/>
    </row>
    <row r="15" spans="1:54" x14ac:dyDescent="0.35">
      <c r="B15" s="8" t="s">
        <v>51</v>
      </c>
      <c r="C15" s="60" t="s">
        <v>52</v>
      </c>
      <c r="D15" s="54" t="s">
        <v>53</v>
      </c>
      <c r="E15" s="6" t="s">
        <v>54</v>
      </c>
      <c r="F15" s="19">
        <v>15169616</v>
      </c>
      <c r="G15" s="24">
        <v>608703.6</v>
      </c>
      <c r="H15" s="24">
        <v>5.15</v>
      </c>
      <c r="I15" s="31"/>
      <c r="J15" s="31"/>
      <c r="K15" s="35"/>
    </row>
    <row r="16" spans="1:54" x14ac:dyDescent="0.35">
      <c r="B16" s="8" t="s">
        <v>59</v>
      </c>
      <c r="C16" s="60" t="s">
        <v>60</v>
      </c>
      <c r="D16" s="54" t="s">
        <v>61</v>
      </c>
      <c r="E16" s="6" t="s">
        <v>44</v>
      </c>
      <c r="F16" s="19">
        <v>53889216</v>
      </c>
      <c r="G16" s="24">
        <v>575536.82999999996</v>
      </c>
      <c r="H16" s="24">
        <v>4.87</v>
      </c>
      <c r="I16" s="31"/>
      <c r="J16" s="31"/>
      <c r="K16" s="35"/>
    </row>
    <row r="17" spans="2:11" x14ac:dyDescent="0.35">
      <c r="B17" s="8" t="s">
        <v>55</v>
      </c>
      <c r="C17" s="60" t="s">
        <v>56</v>
      </c>
      <c r="D17" s="54" t="s">
        <v>57</v>
      </c>
      <c r="E17" s="6" t="s">
        <v>58</v>
      </c>
      <c r="F17" s="19">
        <v>45247082</v>
      </c>
      <c r="G17" s="24">
        <v>534594.27</v>
      </c>
      <c r="H17" s="24">
        <v>4.53</v>
      </c>
      <c r="I17" s="31"/>
      <c r="J17" s="31"/>
      <c r="K17" s="35"/>
    </row>
    <row r="18" spans="2:11" x14ac:dyDescent="0.35">
      <c r="B18" s="8" t="s">
        <v>48</v>
      </c>
      <c r="C18" s="60" t="s">
        <v>49</v>
      </c>
      <c r="D18" s="54" t="s">
        <v>50</v>
      </c>
      <c r="E18" s="6" t="s">
        <v>44</v>
      </c>
      <c r="F18" s="19">
        <v>37083436</v>
      </c>
      <c r="G18" s="24">
        <v>470106.72</v>
      </c>
      <c r="H18" s="24">
        <v>3.98</v>
      </c>
      <c r="I18" s="31"/>
      <c r="J18" s="31"/>
      <c r="K18" s="35"/>
    </row>
    <row r="19" spans="2:11" x14ac:dyDescent="0.35">
      <c r="B19" s="8" t="s">
        <v>617</v>
      </c>
      <c r="C19" s="60" t="s">
        <v>618</v>
      </c>
      <c r="D19" s="54" t="s">
        <v>619</v>
      </c>
      <c r="E19" s="6" t="s">
        <v>270</v>
      </c>
      <c r="F19" s="19">
        <v>125162432</v>
      </c>
      <c r="G19" s="24">
        <v>394199.08</v>
      </c>
      <c r="H19" s="24">
        <v>3.34</v>
      </c>
      <c r="I19" s="31"/>
      <c r="J19" s="31"/>
      <c r="K19" s="35"/>
    </row>
    <row r="20" spans="2:11" x14ac:dyDescent="0.35">
      <c r="B20" s="8" t="s">
        <v>66</v>
      </c>
      <c r="C20" s="60" t="s">
        <v>67</v>
      </c>
      <c r="D20" s="54" t="s">
        <v>68</v>
      </c>
      <c r="E20" s="6" t="s">
        <v>44</v>
      </c>
      <c r="F20" s="19">
        <v>95488933</v>
      </c>
      <c r="G20" s="24">
        <v>365388.4</v>
      </c>
      <c r="H20" s="24">
        <v>3.09</v>
      </c>
      <c r="I20" s="31"/>
      <c r="J20" s="31"/>
      <c r="K20" s="35"/>
    </row>
    <row r="21" spans="2:11" x14ac:dyDescent="0.35">
      <c r="B21" s="8" t="s">
        <v>446</v>
      </c>
      <c r="C21" s="60" t="s">
        <v>447</v>
      </c>
      <c r="D21" s="54" t="s">
        <v>448</v>
      </c>
      <c r="E21" s="6" t="s">
        <v>65</v>
      </c>
      <c r="F21" s="19">
        <v>11615807</v>
      </c>
      <c r="G21" s="24">
        <v>359729.93</v>
      </c>
      <c r="H21" s="24">
        <v>3.05</v>
      </c>
      <c r="I21" s="31"/>
      <c r="J21" s="31"/>
      <c r="K21" s="35"/>
    </row>
    <row r="22" spans="2:11" x14ac:dyDescent="0.35">
      <c r="B22" s="8" t="s">
        <v>69</v>
      </c>
      <c r="C22" s="60" t="s">
        <v>70</v>
      </c>
      <c r="D22" s="54" t="s">
        <v>71</v>
      </c>
      <c r="E22" s="6" t="s">
        <v>72</v>
      </c>
      <c r="F22" s="19">
        <v>34712912</v>
      </c>
      <c r="G22" s="24">
        <v>325121.13</v>
      </c>
      <c r="H22" s="24">
        <v>2.75</v>
      </c>
      <c r="I22" s="31"/>
      <c r="J22" s="31"/>
      <c r="K22" s="35"/>
    </row>
    <row r="23" spans="2:11" x14ac:dyDescent="0.35">
      <c r="B23" s="8" t="s">
        <v>324</v>
      </c>
      <c r="C23" s="60" t="s">
        <v>325</v>
      </c>
      <c r="D23" s="54" t="s">
        <v>326</v>
      </c>
      <c r="E23" s="6" t="s">
        <v>58</v>
      </c>
      <c r="F23" s="19">
        <v>13143058</v>
      </c>
      <c r="G23" s="24">
        <v>325093.53999999998</v>
      </c>
      <c r="H23" s="24">
        <v>2.75</v>
      </c>
      <c r="I23" s="31"/>
      <c r="J23" s="31"/>
      <c r="K23" s="35"/>
    </row>
    <row r="24" spans="2:11" x14ac:dyDescent="0.35">
      <c r="B24" s="8" t="s">
        <v>267</v>
      </c>
      <c r="C24" s="60" t="s">
        <v>268</v>
      </c>
      <c r="D24" s="54" t="s">
        <v>269</v>
      </c>
      <c r="E24" s="6" t="s">
        <v>270</v>
      </c>
      <c r="F24" s="19">
        <v>11583325</v>
      </c>
      <c r="G24" s="24">
        <v>260694.31</v>
      </c>
      <c r="H24" s="24">
        <v>2.21</v>
      </c>
      <c r="I24" s="31"/>
      <c r="J24" s="31"/>
      <c r="K24" s="35"/>
    </row>
    <row r="25" spans="2:11" x14ac:dyDescent="0.35">
      <c r="B25" s="8" t="s">
        <v>462</v>
      </c>
      <c r="C25" s="60" t="s">
        <v>463</v>
      </c>
      <c r="D25" s="54" t="s">
        <v>464</v>
      </c>
      <c r="E25" s="6" t="s">
        <v>119</v>
      </c>
      <c r="F25" s="19">
        <v>14007177</v>
      </c>
      <c r="G25" s="24">
        <v>253277.77</v>
      </c>
      <c r="H25" s="24">
        <v>2.14</v>
      </c>
      <c r="I25" s="31"/>
      <c r="J25" s="31"/>
      <c r="K25" s="35"/>
    </row>
    <row r="26" spans="2:11" x14ac:dyDescent="0.35">
      <c r="B26" s="8" t="s">
        <v>608</v>
      </c>
      <c r="C26" s="60" t="s">
        <v>609</v>
      </c>
      <c r="D26" s="54" t="s">
        <v>610</v>
      </c>
      <c r="E26" s="6" t="s">
        <v>221</v>
      </c>
      <c r="F26" s="19">
        <v>61642112</v>
      </c>
      <c r="G26" s="24">
        <v>246044.49</v>
      </c>
      <c r="H26" s="24">
        <v>2.08</v>
      </c>
      <c r="I26" s="31"/>
      <c r="J26" s="31"/>
      <c r="K26" s="35"/>
    </row>
    <row r="27" spans="2:11" x14ac:dyDescent="0.35">
      <c r="B27" s="8" t="s">
        <v>898</v>
      </c>
      <c r="C27" s="60" t="s">
        <v>899</v>
      </c>
      <c r="D27" s="54" t="s">
        <v>900</v>
      </c>
      <c r="E27" s="6" t="s">
        <v>84</v>
      </c>
      <c r="F27" s="19">
        <v>5298129</v>
      </c>
      <c r="G27" s="24">
        <v>232373.29</v>
      </c>
      <c r="H27" s="24">
        <v>1.97</v>
      </c>
      <c r="I27" s="31"/>
      <c r="J27" s="31"/>
      <c r="K27" s="35"/>
    </row>
    <row r="28" spans="2:11" x14ac:dyDescent="0.35">
      <c r="B28" s="8" t="s">
        <v>901</v>
      </c>
      <c r="C28" s="60" t="s">
        <v>902</v>
      </c>
      <c r="D28" s="54" t="s">
        <v>903</v>
      </c>
      <c r="E28" s="6" t="s">
        <v>153</v>
      </c>
      <c r="F28" s="19">
        <v>92647475</v>
      </c>
      <c r="G28" s="24">
        <v>228653.97</v>
      </c>
      <c r="H28" s="24">
        <v>1.94</v>
      </c>
      <c r="I28" s="31"/>
      <c r="J28" s="31"/>
      <c r="K28" s="35"/>
    </row>
    <row r="29" spans="2:11" x14ac:dyDescent="0.35">
      <c r="B29" s="8" t="s">
        <v>62</v>
      </c>
      <c r="C29" s="60" t="s">
        <v>63</v>
      </c>
      <c r="D29" s="54" t="s">
        <v>64</v>
      </c>
      <c r="E29" s="6" t="s">
        <v>65</v>
      </c>
      <c r="F29" s="19">
        <v>1713154</v>
      </c>
      <c r="G29" s="24">
        <v>228069.62</v>
      </c>
      <c r="H29" s="24">
        <v>1.93</v>
      </c>
      <c r="I29" s="31"/>
      <c r="J29" s="31"/>
      <c r="K29" s="35"/>
    </row>
    <row r="30" spans="2:11" x14ac:dyDescent="0.35">
      <c r="B30" s="8" t="s">
        <v>274</v>
      </c>
      <c r="C30" s="60" t="s">
        <v>275</v>
      </c>
      <c r="D30" s="54" t="s">
        <v>276</v>
      </c>
      <c r="E30" s="6" t="s">
        <v>207</v>
      </c>
      <c r="F30" s="19">
        <v>106889997</v>
      </c>
      <c r="G30" s="24">
        <v>225858.56</v>
      </c>
      <c r="H30" s="24">
        <v>1.91</v>
      </c>
      <c r="I30" s="31"/>
      <c r="J30" s="31"/>
      <c r="K30" s="35"/>
    </row>
    <row r="31" spans="2:11" x14ac:dyDescent="0.35">
      <c r="B31" s="8" t="s">
        <v>1139</v>
      </c>
      <c r="C31" s="60" t="s">
        <v>1140</v>
      </c>
      <c r="D31" s="54" t="s">
        <v>1141</v>
      </c>
      <c r="E31" s="6" t="s">
        <v>568</v>
      </c>
      <c r="F31" s="19">
        <v>46468557</v>
      </c>
      <c r="G31" s="24">
        <v>200442.12</v>
      </c>
      <c r="H31" s="24">
        <v>1.7</v>
      </c>
      <c r="I31" s="31"/>
      <c r="J31" s="31"/>
      <c r="K31" s="35"/>
    </row>
    <row r="32" spans="2:11" x14ac:dyDescent="0.35">
      <c r="B32" s="8" t="s">
        <v>1142</v>
      </c>
      <c r="C32" s="60" t="s">
        <v>1143</v>
      </c>
      <c r="D32" s="54" t="s">
        <v>1144</v>
      </c>
      <c r="E32" s="6" t="s">
        <v>221</v>
      </c>
      <c r="F32" s="19">
        <v>59124364</v>
      </c>
      <c r="G32" s="24">
        <v>188163.29</v>
      </c>
      <c r="H32" s="24">
        <v>1.59</v>
      </c>
      <c r="I32" s="31"/>
      <c r="J32" s="31"/>
      <c r="K32" s="35"/>
    </row>
    <row r="33" spans="2:11" x14ac:dyDescent="0.35">
      <c r="B33" s="8" t="s">
        <v>73</v>
      </c>
      <c r="C33" s="60" t="s">
        <v>74</v>
      </c>
      <c r="D33" s="54" t="s">
        <v>75</v>
      </c>
      <c r="E33" s="6" t="s">
        <v>76</v>
      </c>
      <c r="F33" s="19">
        <v>1529169</v>
      </c>
      <c r="G33" s="24">
        <v>177120.59</v>
      </c>
      <c r="H33" s="24">
        <v>1.5</v>
      </c>
      <c r="I33" s="31"/>
      <c r="J33" s="31"/>
      <c r="K33" s="35"/>
    </row>
    <row r="34" spans="2:11" x14ac:dyDescent="0.35">
      <c r="B34" s="8" t="s">
        <v>312</v>
      </c>
      <c r="C34" s="60" t="s">
        <v>313</v>
      </c>
      <c r="D34" s="54" t="s">
        <v>314</v>
      </c>
      <c r="E34" s="6" t="s">
        <v>58</v>
      </c>
      <c r="F34" s="19">
        <v>13730339</v>
      </c>
      <c r="G34" s="24">
        <v>164619.9</v>
      </c>
      <c r="H34" s="24">
        <v>1.39</v>
      </c>
      <c r="I34" s="31"/>
      <c r="J34" s="31"/>
      <c r="K34" s="35"/>
    </row>
    <row r="35" spans="2:11" x14ac:dyDescent="0.35">
      <c r="B35" s="8" t="s">
        <v>299</v>
      </c>
      <c r="C35" s="60" t="s">
        <v>300</v>
      </c>
      <c r="D35" s="54" t="s">
        <v>301</v>
      </c>
      <c r="E35" s="6" t="s">
        <v>302</v>
      </c>
      <c r="F35" s="19">
        <v>9565014</v>
      </c>
      <c r="G35" s="24">
        <v>158315.32999999999</v>
      </c>
      <c r="H35" s="24">
        <v>1.34</v>
      </c>
      <c r="I35" s="31"/>
      <c r="J35" s="31"/>
      <c r="K35" s="35"/>
    </row>
    <row r="36" spans="2:11" x14ac:dyDescent="0.35">
      <c r="B36" s="8" t="s">
        <v>81</v>
      </c>
      <c r="C36" s="60" t="s">
        <v>82</v>
      </c>
      <c r="D36" s="54" t="s">
        <v>83</v>
      </c>
      <c r="E36" s="6" t="s">
        <v>84</v>
      </c>
      <c r="F36" s="19">
        <v>5848791</v>
      </c>
      <c r="G36" s="24">
        <v>142979.54</v>
      </c>
      <c r="H36" s="24">
        <v>1.21</v>
      </c>
      <c r="I36" s="31"/>
      <c r="J36" s="31"/>
      <c r="K36" s="35"/>
    </row>
    <row r="37" spans="2:11" x14ac:dyDescent="0.35">
      <c r="B37" s="8" t="s">
        <v>483</v>
      </c>
      <c r="C37" s="60" t="s">
        <v>484</v>
      </c>
      <c r="D37" s="54" t="s">
        <v>485</v>
      </c>
      <c r="E37" s="6" t="s">
        <v>72</v>
      </c>
      <c r="F37" s="19">
        <v>7267690</v>
      </c>
      <c r="G37" s="24">
        <v>126962.91</v>
      </c>
      <c r="H37" s="24">
        <v>1.08</v>
      </c>
      <c r="I37" s="31"/>
      <c r="J37" s="31"/>
      <c r="K37" s="35"/>
    </row>
    <row r="38" spans="2:11" x14ac:dyDescent="0.35">
      <c r="B38" s="8" t="s">
        <v>583</v>
      </c>
      <c r="C38" s="60" t="s">
        <v>584</v>
      </c>
      <c r="D38" s="54" t="s">
        <v>585</v>
      </c>
      <c r="E38" s="6" t="s">
        <v>292</v>
      </c>
      <c r="F38" s="19">
        <v>2909091</v>
      </c>
      <c r="G38" s="24">
        <v>124964.37</v>
      </c>
      <c r="H38" s="24">
        <v>1.06</v>
      </c>
      <c r="I38" s="31"/>
      <c r="J38" s="31"/>
      <c r="K38" s="35"/>
    </row>
    <row r="39" spans="2:11" x14ac:dyDescent="0.35">
      <c r="B39" s="8" t="s">
        <v>406</v>
      </c>
      <c r="C39" s="60" t="s">
        <v>407</v>
      </c>
      <c r="D39" s="54" t="s">
        <v>408</v>
      </c>
      <c r="E39" s="6" t="s">
        <v>58</v>
      </c>
      <c r="F39" s="19">
        <v>8262317</v>
      </c>
      <c r="G39" s="24">
        <v>121790.68</v>
      </c>
      <c r="H39" s="24">
        <v>1.03</v>
      </c>
      <c r="I39" s="31"/>
      <c r="J39" s="31"/>
      <c r="K39" s="35"/>
    </row>
    <row r="40" spans="2:11" x14ac:dyDescent="0.35">
      <c r="B40" s="8" t="s">
        <v>911</v>
      </c>
      <c r="C40" s="60" t="s">
        <v>912</v>
      </c>
      <c r="D40" s="54" t="s">
        <v>913</v>
      </c>
      <c r="E40" s="6" t="s">
        <v>153</v>
      </c>
      <c r="F40" s="19">
        <v>2859371</v>
      </c>
      <c r="G40" s="24">
        <v>118500.91</v>
      </c>
      <c r="H40" s="24">
        <v>1</v>
      </c>
      <c r="I40" s="31"/>
      <c r="J40" s="31"/>
      <c r="K40" s="35"/>
    </row>
    <row r="41" spans="2:11" x14ac:dyDescent="0.35">
      <c r="C41" s="58" t="s">
        <v>185</v>
      </c>
      <c r="D41" s="54"/>
      <c r="E41" s="6"/>
      <c r="F41" s="19"/>
      <c r="G41" s="25">
        <v>11807982.890000001</v>
      </c>
      <c r="H41" s="25">
        <v>99.97</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3735.33</v>
      </c>
      <c r="H83" s="24">
        <v>0.03</v>
      </c>
      <c r="I83" s="31"/>
      <c r="J83" s="31"/>
      <c r="K83" s="35"/>
    </row>
    <row r="84" spans="1:54" x14ac:dyDescent="0.35">
      <c r="C84" s="58" t="s">
        <v>185</v>
      </c>
      <c r="D84" s="54"/>
      <c r="E84" s="6"/>
      <c r="F84" s="19"/>
      <c r="G84" s="25">
        <v>3735.33</v>
      </c>
      <c r="H84" s="25">
        <v>0.03</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-1263.94</v>
      </c>
      <c r="H88" s="24" t="s">
        <v>4856</v>
      </c>
      <c r="I88" s="31"/>
      <c r="J88" s="31"/>
      <c r="K88" s="35"/>
    </row>
    <row r="89" spans="1:54" x14ac:dyDescent="0.35">
      <c r="C89" s="58" t="s">
        <v>185</v>
      </c>
      <c r="D89" s="54"/>
      <c r="E89" s="6"/>
      <c r="F89" s="19"/>
      <c r="G89" s="25">
        <v>-1263.94</v>
      </c>
      <c r="H89" s="25" t="s">
        <v>4856</v>
      </c>
      <c r="I89" s="31"/>
      <c r="J89" s="31"/>
      <c r="K89" s="35"/>
    </row>
    <row r="90" spans="1:54" x14ac:dyDescent="0.35">
      <c r="C90" s="57"/>
      <c r="D90" s="54"/>
      <c r="E90" s="6"/>
      <c r="F90" s="19"/>
      <c r="G90" s="24"/>
      <c r="H90" s="24"/>
      <c r="I90" s="31"/>
      <c r="J90" s="31"/>
      <c r="K90" s="35"/>
    </row>
    <row r="91" spans="1:54" x14ac:dyDescent="0.35">
      <c r="C91" s="61" t="s">
        <v>200</v>
      </c>
      <c r="D91" s="55"/>
      <c r="E91" s="5"/>
      <c r="F91" s="20"/>
      <c r="G91" s="26">
        <v>11810454.279999999</v>
      </c>
      <c r="H91" s="26">
        <v>100</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8" t="s">
        <v>5049</v>
      </c>
      <c r="D109" s="93">
        <v>796.47649999999999</v>
      </c>
      <c r="E109" s="93">
        <v>851.66409999999996</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35">
      <c r="C111" s="2" t="s">
        <v>5058</v>
      </c>
      <c r="E111" s="2" t="s">
        <v>2</v>
      </c>
    </row>
    <row r="113" spans="3:5" x14ac:dyDescent="0.35">
      <c r="C113" s="2" t="s">
        <v>5059</v>
      </c>
      <c r="E113" s="2" t="s">
        <v>2</v>
      </c>
    </row>
    <row r="115" spans="3:5" x14ac:dyDescent="0.35">
      <c r="C115" s="2" t="s">
        <v>5008</v>
      </c>
      <c r="E115" s="2" t="s">
        <v>2</v>
      </c>
    </row>
    <row r="117" spans="3:5" x14ac:dyDescent="0.35">
      <c r="C117" s="2" t="s">
        <v>5009</v>
      </c>
      <c r="E117" s="2" t="s">
        <v>2</v>
      </c>
    </row>
    <row r="119" spans="3:5" x14ac:dyDescent="0.35">
      <c r="C119" s="2" t="s">
        <v>5010</v>
      </c>
      <c r="E119" s="100">
        <v>6.8643477362890531E-2</v>
      </c>
    </row>
    <row r="121" spans="3:5" x14ac:dyDescent="0.35">
      <c r="C121" s="2" t="s">
        <v>5011</v>
      </c>
      <c r="E121" s="101" t="s">
        <v>5229</v>
      </c>
    </row>
    <row r="123" spans="3:5" x14ac:dyDescent="0.35">
      <c r="C123" s="2" t="s">
        <v>5060</v>
      </c>
      <c r="E123" s="2" t="s">
        <v>2</v>
      </c>
    </row>
    <row r="125" spans="3:5" x14ac:dyDescent="0.35">
      <c r="C125" s="2" t="s">
        <v>5230</v>
      </c>
    </row>
    <row r="127" spans="3:5" x14ac:dyDescent="0.35">
      <c r="C127" s="1" t="s">
        <v>5156</v>
      </c>
      <c r="E127" s="94" t="s">
        <v>5157</v>
      </c>
    </row>
    <row r="128" spans="3:5" x14ac:dyDescent="0.35">
      <c r="E128" s="2" t="s">
        <v>5188</v>
      </c>
    </row>
  </sheetData>
  <mergeCells count="1">
    <mergeCell ref="C98:K98"/>
  </mergeCells>
  <hyperlinks>
    <hyperlink ref="J2" location="'Index'!A1" display="'Index'!A1" xr:uid="{9F3FCB23-82E9-4EAE-88B9-B572F5A0B9B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F7D8F-0C29-4AA7-8984-A37E7E888D9D}">
  <sheetPr codeName="Sheet1"/>
  <dimension ref="A1:IV197"/>
  <sheetViews>
    <sheetView showGridLines="0" zoomScale="90" zoomScaleNormal="90" workbookViewId="0">
      <pane ySplit="6" topLeftCell="A173"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2680</v>
      </c>
      <c r="J2" s="38" t="s">
        <v>4539</v>
      </c>
    </row>
    <row r="3" spans="1:54" ht="16" x14ac:dyDescent="0.4">
      <c r="C3" s="1" t="s">
        <v>28</v>
      </c>
      <c r="D3" s="21" t="s">
        <v>2681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2682</v>
      </c>
      <c r="C11" s="60" t="s">
        <v>2683</v>
      </c>
      <c r="D11" s="54" t="s">
        <v>2684</v>
      </c>
      <c r="E11" s="6" t="s">
        <v>65</v>
      </c>
      <c r="F11" s="19">
        <v>20096960</v>
      </c>
      <c r="G11" s="24">
        <v>187876.43</v>
      </c>
      <c r="H11" s="24">
        <v>5.0599999999999996</v>
      </c>
      <c r="I11" s="31"/>
      <c r="J11" s="31"/>
      <c r="K11" s="35"/>
    </row>
    <row r="12" spans="1:54" x14ac:dyDescent="0.35">
      <c r="B12" s="8" t="s">
        <v>498</v>
      </c>
      <c r="C12" s="60" t="s">
        <v>499</v>
      </c>
      <c r="D12" s="54" t="s">
        <v>500</v>
      </c>
      <c r="E12" s="6" t="s">
        <v>111</v>
      </c>
      <c r="F12" s="19">
        <v>1573579</v>
      </c>
      <c r="G12" s="24">
        <v>107333.82</v>
      </c>
      <c r="H12" s="24">
        <v>2.89</v>
      </c>
      <c r="I12" s="31"/>
      <c r="J12" s="31"/>
      <c r="K12" s="35"/>
    </row>
    <row r="13" spans="1:54" x14ac:dyDescent="0.35">
      <c r="B13" s="8" t="s">
        <v>2685</v>
      </c>
      <c r="C13" s="60" t="s">
        <v>2686</v>
      </c>
      <c r="D13" s="54" t="s">
        <v>2687</v>
      </c>
      <c r="E13" s="6" t="s">
        <v>44</v>
      </c>
      <c r="F13" s="19">
        <v>39314614</v>
      </c>
      <c r="G13" s="24">
        <v>106184.84</v>
      </c>
      <c r="H13" s="24">
        <v>2.86</v>
      </c>
      <c r="I13" s="31"/>
      <c r="J13" s="31"/>
      <c r="K13" s="35"/>
    </row>
    <row r="14" spans="1:54" x14ac:dyDescent="0.35">
      <c r="B14" s="8" t="s">
        <v>271</v>
      </c>
      <c r="C14" s="60" t="s">
        <v>272</v>
      </c>
      <c r="D14" s="54" t="s">
        <v>273</v>
      </c>
      <c r="E14" s="6" t="s">
        <v>131</v>
      </c>
      <c r="F14" s="19">
        <v>700000</v>
      </c>
      <c r="G14" s="24">
        <v>102893</v>
      </c>
      <c r="H14" s="24">
        <v>2.77</v>
      </c>
      <c r="I14" s="31"/>
      <c r="J14" s="31"/>
      <c r="K14" s="35"/>
    </row>
    <row r="15" spans="1:54" x14ac:dyDescent="0.35">
      <c r="B15" s="8" t="s">
        <v>2218</v>
      </c>
      <c r="C15" s="60" t="s">
        <v>2219</v>
      </c>
      <c r="D15" s="54" t="s">
        <v>2220</v>
      </c>
      <c r="E15" s="6" t="s">
        <v>54</v>
      </c>
      <c r="F15" s="19">
        <v>7900000</v>
      </c>
      <c r="G15" s="24">
        <v>98773.7</v>
      </c>
      <c r="H15" s="24">
        <v>2.66</v>
      </c>
      <c r="I15" s="31"/>
      <c r="J15" s="31"/>
      <c r="K15" s="35"/>
    </row>
    <row r="16" spans="1:54" x14ac:dyDescent="0.35">
      <c r="B16" s="8" t="s">
        <v>2688</v>
      </c>
      <c r="C16" s="60" t="s">
        <v>2689</v>
      </c>
      <c r="D16" s="54" t="s">
        <v>2690</v>
      </c>
      <c r="E16" s="6" t="s">
        <v>131</v>
      </c>
      <c r="F16" s="19">
        <v>43542092</v>
      </c>
      <c r="G16" s="24">
        <v>92622.74</v>
      </c>
      <c r="H16" s="24">
        <v>2.4900000000000002</v>
      </c>
      <c r="I16" s="31"/>
      <c r="J16" s="31"/>
      <c r="K16" s="35"/>
    </row>
    <row r="17" spans="2:11" x14ac:dyDescent="0.35">
      <c r="B17" s="8" t="s">
        <v>174</v>
      </c>
      <c r="C17" s="60" t="s">
        <v>175</v>
      </c>
      <c r="D17" s="54" t="s">
        <v>176</v>
      </c>
      <c r="E17" s="6" t="s">
        <v>177</v>
      </c>
      <c r="F17" s="19">
        <v>298145</v>
      </c>
      <c r="G17" s="24">
        <v>92514.39</v>
      </c>
      <c r="H17" s="24">
        <v>2.4900000000000002</v>
      </c>
      <c r="I17" s="31"/>
      <c r="J17" s="31"/>
      <c r="K17" s="35"/>
    </row>
    <row r="18" spans="2:11" x14ac:dyDescent="0.35">
      <c r="B18" s="8" t="s">
        <v>280</v>
      </c>
      <c r="C18" s="60" t="s">
        <v>281</v>
      </c>
      <c r="D18" s="54" t="s">
        <v>282</v>
      </c>
      <c r="E18" s="6" t="s">
        <v>131</v>
      </c>
      <c r="F18" s="19">
        <v>10000000</v>
      </c>
      <c r="G18" s="24">
        <v>84620</v>
      </c>
      <c r="H18" s="24">
        <v>2.2799999999999998</v>
      </c>
      <c r="I18" s="31"/>
      <c r="J18" s="31"/>
      <c r="K18" s="35"/>
    </row>
    <row r="19" spans="2:11" x14ac:dyDescent="0.35">
      <c r="B19" s="8" t="s">
        <v>147</v>
      </c>
      <c r="C19" s="60" t="s">
        <v>148</v>
      </c>
      <c r="D19" s="54" t="s">
        <v>149</v>
      </c>
      <c r="E19" s="6" t="s">
        <v>84</v>
      </c>
      <c r="F19" s="19">
        <v>7000000</v>
      </c>
      <c r="G19" s="24">
        <v>83135.5</v>
      </c>
      <c r="H19" s="24">
        <v>2.2400000000000002</v>
      </c>
      <c r="I19" s="31"/>
      <c r="J19" s="31"/>
      <c r="K19" s="35"/>
    </row>
    <row r="20" spans="2:11" x14ac:dyDescent="0.35">
      <c r="B20" s="8" t="s">
        <v>2691</v>
      </c>
      <c r="C20" s="60" t="s">
        <v>2692</v>
      </c>
      <c r="D20" s="54" t="s">
        <v>2693</v>
      </c>
      <c r="E20" s="6" t="s">
        <v>72</v>
      </c>
      <c r="F20" s="19">
        <v>89318180</v>
      </c>
      <c r="G20" s="24">
        <v>82449.61</v>
      </c>
      <c r="H20" s="24">
        <v>2.2200000000000002</v>
      </c>
      <c r="I20" s="31"/>
      <c r="J20" s="31"/>
      <c r="K20" s="35"/>
    </row>
    <row r="21" spans="2:11" x14ac:dyDescent="0.35">
      <c r="B21" s="8" t="s">
        <v>1020</v>
      </c>
      <c r="C21" s="60" t="s">
        <v>1021</v>
      </c>
      <c r="D21" s="54" t="s">
        <v>1022</v>
      </c>
      <c r="E21" s="6" t="s">
        <v>170</v>
      </c>
      <c r="F21" s="19">
        <v>12323990</v>
      </c>
      <c r="G21" s="24">
        <v>82164.039999999994</v>
      </c>
      <c r="H21" s="24">
        <v>2.21</v>
      </c>
      <c r="I21" s="31"/>
      <c r="J21" s="31"/>
      <c r="K21" s="35"/>
    </row>
    <row r="22" spans="2:11" x14ac:dyDescent="0.35">
      <c r="B22" s="8" t="s">
        <v>2078</v>
      </c>
      <c r="C22" s="60" t="s">
        <v>2079</v>
      </c>
      <c r="D22" s="54" t="s">
        <v>2080</v>
      </c>
      <c r="E22" s="6" t="s">
        <v>153</v>
      </c>
      <c r="F22" s="19">
        <v>53674648</v>
      </c>
      <c r="G22" s="24">
        <v>81402.97</v>
      </c>
      <c r="H22" s="24">
        <v>2.19</v>
      </c>
      <c r="I22" s="31"/>
      <c r="J22" s="31"/>
      <c r="K22" s="35"/>
    </row>
    <row r="23" spans="2:11" x14ac:dyDescent="0.35">
      <c r="B23" s="8" t="s">
        <v>1095</v>
      </c>
      <c r="C23" s="60" t="s">
        <v>1096</v>
      </c>
      <c r="D23" s="54" t="s">
        <v>1097</v>
      </c>
      <c r="E23" s="6" t="s">
        <v>123</v>
      </c>
      <c r="F23" s="19">
        <v>9324049</v>
      </c>
      <c r="G23" s="24">
        <v>78694.97</v>
      </c>
      <c r="H23" s="24">
        <v>2.12</v>
      </c>
      <c r="I23" s="31"/>
      <c r="J23" s="31"/>
      <c r="K23" s="35"/>
    </row>
    <row r="24" spans="2:11" x14ac:dyDescent="0.35">
      <c r="B24" s="8" t="s">
        <v>2694</v>
      </c>
      <c r="C24" s="60" t="s">
        <v>2695</v>
      </c>
      <c r="D24" s="54" t="s">
        <v>2696</v>
      </c>
      <c r="E24" s="6" t="s">
        <v>243</v>
      </c>
      <c r="F24" s="19">
        <v>2100000</v>
      </c>
      <c r="G24" s="24">
        <v>75633.600000000006</v>
      </c>
      <c r="H24" s="24">
        <v>2.04</v>
      </c>
      <c r="I24" s="31"/>
      <c r="J24" s="31"/>
      <c r="K24" s="35"/>
    </row>
    <row r="25" spans="2:11" x14ac:dyDescent="0.35">
      <c r="B25" s="8" t="s">
        <v>907</v>
      </c>
      <c r="C25" s="60" t="s">
        <v>908</v>
      </c>
      <c r="D25" s="54" t="s">
        <v>909</v>
      </c>
      <c r="E25" s="6" t="s">
        <v>910</v>
      </c>
      <c r="F25" s="19">
        <v>3300000</v>
      </c>
      <c r="G25" s="24">
        <v>75609.600000000006</v>
      </c>
      <c r="H25" s="24">
        <v>2.04</v>
      </c>
      <c r="I25" s="31"/>
      <c r="J25" s="31"/>
      <c r="K25" s="35"/>
    </row>
    <row r="26" spans="2:11" x14ac:dyDescent="0.35">
      <c r="B26" s="8" t="s">
        <v>1086</v>
      </c>
      <c r="C26" s="60" t="s">
        <v>1087</v>
      </c>
      <c r="D26" s="54" t="s">
        <v>1088</v>
      </c>
      <c r="E26" s="6" t="s">
        <v>139</v>
      </c>
      <c r="F26" s="19">
        <v>7700000</v>
      </c>
      <c r="G26" s="24">
        <v>72118.2</v>
      </c>
      <c r="H26" s="24">
        <v>1.94</v>
      </c>
      <c r="I26" s="31"/>
      <c r="J26" s="31"/>
      <c r="K26" s="35"/>
    </row>
    <row r="27" spans="2:11" x14ac:dyDescent="0.35">
      <c r="B27" s="8" t="s">
        <v>2697</v>
      </c>
      <c r="C27" s="60" t="s">
        <v>1251</v>
      </c>
      <c r="D27" s="54" t="s">
        <v>2698</v>
      </c>
      <c r="E27" s="6" t="s">
        <v>127</v>
      </c>
      <c r="F27" s="19">
        <v>9000000</v>
      </c>
      <c r="G27" s="24">
        <v>68193</v>
      </c>
      <c r="H27" s="24">
        <v>1.84</v>
      </c>
      <c r="I27" s="31"/>
      <c r="J27" s="31"/>
      <c r="K27" s="35"/>
    </row>
    <row r="28" spans="2:11" x14ac:dyDescent="0.35">
      <c r="B28" s="8" t="s">
        <v>2699</v>
      </c>
      <c r="C28" s="60" t="s">
        <v>2700</v>
      </c>
      <c r="D28" s="54" t="s">
        <v>2701</v>
      </c>
      <c r="E28" s="6" t="s">
        <v>111</v>
      </c>
      <c r="F28" s="19">
        <v>5261203</v>
      </c>
      <c r="G28" s="24">
        <v>66567.37</v>
      </c>
      <c r="H28" s="24">
        <v>1.79</v>
      </c>
      <c r="I28" s="31"/>
      <c r="J28" s="31"/>
      <c r="K28" s="35"/>
    </row>
    <row r="29" spans="2:11" x14ac:dyDescent="0.35">
      <c r="B29" s="8" t="s">
        <v>532</v>
      </c>
      <c r="C29" s="60" t="s">
        <v>533</v>
      </c>
      <c r="D29" s="54" t="s">
        <v>534</v>
      </c>
      <c r="E29" s="6" t="s">
        <v>111</v>
      </c>
      <c r="F29" s="19">
        <v>1900000</v>
      </c>
      <c r="G29" s="24">
        <v>63841.9</v>
      </c>
      <c r="H29" s="24">
        <v>1.72</v>
      </c>
      <c r="I29" s="31"/>
      <c r="J29" s="31"/>
      <c r="K29" s="35"/>
    </row>
    <row r="30" spans="2:11" x14ac:dyDescent="0.35">
      <c r="B30" s="8" t="s">
        <v>321</v>
      </c>
      <c r="C30" s="60" t="s">
        <v>322</v>
      </c>
      <c r="D30" s="54" t="s">
        <v>323</v>
      </c>
      <c r="E30" s="6" t="s">
        <v>72</v>
      </c>
      <c r="F30" s="19">
        <v>3928227</v>
      </c>
      <c r="G30" s="24">
        <v>61127.14</v>
      </c>
      <c r="H30" s="24">
        <v>1.65</v>
      </c>
      <c r="I30" s="31"/>
      <c r="J30" s="31"/>
      <c r="K30" s="35"/>
    </row>
    <row r="31" spans="2:11" x14ac:dyDescent="0.35">
      <c r="B31" s="8" t="s">
        <v>1873</v>
      </c>
      <c r="C31" s="60" t="s">
        <v>1874</v>
      </c>
      <c r="D31" s="54" t="s">
        <v>1875</v>
      </c>
      <c r="E31" s="6" t="s">
        <v>115</v>
      </c>
      <c r="F31" s="19">
        <v>34595699</v>
      </c>
      <c r="G31" s="24">
        <v>59795.21</v>
      </c>
      <c r="H31" s="24">
        <v>1.61</v>
      </c>
      <c r="I31" s="31"/>
      <c r="J31" s="31"/>
      <c r="K31" s="35"/>
    </row>
    <row r="32" spans="2:11" x14ac:dyDescent="0.35">
      <c r="B32" s="8" t="s">
        <v>2130</v>
      </c>
      <c r="C32" s="60" t="s">
        <v>2131</v>
      </c>
      <c r="D32" s="54" t="s">
        <v>2132</v>
      </c>
      <c r="E32" s="6" t="s">
        <v>515</v>
      </c>
      <c r="F32" s="19">
        <v>11000000</v>
      </c>
      <c r="G32" s="24">
        <v>57315.5</v>
      </c>
      <c r="H32" s="24">
        <v>1.54</v>
      </c>
      <c r="I32" s="31"/>
      <c r="J32" s="31"/>
      <c r="K32" s="35"/>
    </row>
    <row r="33" spans="2:11" x14ac:dyDescent="0.35">
      <c r="B33" s="8" t="s">
        <v>2702</v>
      </c>
      <c r="C33" s="60" t="s">
        <v>2703</v>
      </c>
      <c r="D33" s="54" t="s">
        <v>2704</v>
      </c>
      <c r="E33" s="6" t="s">
        <v>115</v>
      </c>
      <c r="F33" s="19">
        <v>2132686</v>
      </c>
      <c r="G33" s="24">
        <v>56409.54</v>
      </c>
      <c r="H33" s="24">
        <v>1.52</v>
      </c>
      <c r="I33" s="31"/>
      <c r="J33" s="31"/>
      <c r="K33" s="35"/>
    </row>
    <row r="34" spans="2:11" x14ac:dyDescent="0.35">
      <c r="B34" s="8" t="s">
        <v>2705</v>
      </c>
      <c r="C34" s="60" t="s">
        <v>2706</v>
      </c>
      <c r="D34" s="54" t="s">
        <v>2707</v>
      </c>
      <c r="E34" s="6" t="s">
        <v>115</v>
      </c>
      <c r="F34" s="19">
        <v>900000</v>
      </c>
      <c r="G34" s="24">
        <v>56402.1</v>
      </c>
      <c r="H34" s="24">
        <v>1.52</v>
      </c>
      <c r="I34" s="31"/>
      <c r="J34" s="31"/>
      <c r="K34" s="35"/>
    </row>
    <row r="35" spans="2:11" x14ac:dyDescent="0.35">
      <c r="B35" s="8" t="s">
        <v>932</v>
      </c>
      <c r="C35" s="60" t="s">
        <v>933</v>
      </c>
      <c r="D35" s="54" t="s">
        <v>934</v>
      </c>
      <c r="E35" s="6" t="s">
        <v>84</v>
      </c>
      <c r="F35" s="19">
        <v>17000000</v>
      </c>
      <c r="G35" s="24">
        <v>56134</v>
      </c>
      <c r="H35" s="24">
        <v>1.51</v>
      </c>
      <c r="I35" s="31"/>
      <c r="J35" s="31"/>
      <c r="K35" s="35"/>
    </row>
    <row r="36" spans="2:11" x14ac:dyDescent="0.35">
      <c r="B36" s="8" t="s">
        <v>2460</v>
      </c>
      <c r="C36" s="60" t="s">
        <v>2461</v>
      </c>
      <c r="D36" s="54" t="s">
        <v>2462</v>
      </c>
      <c r="E36" s="6" t="s">
        <v>115</v>
      </c>
      <c r="F36" s="19">
        <v>10000000</v>
      </c>
      <c r="G36" s="24">
        <v>55350</v>
      </c>
      <c r="H36" s="24">
        <v>1.49</v>
      </c>
      <c r="I36" s="31"/>
      <c r="J36" s="31"/>
      <c r="K36" s="35"/>
    </row>
    <row r="37" spans="2:11" x14ac:dyDescent="0.35">
      <c r="B37" s="8" t="s">
        <v>1886</v>
      </c>
      <c r="C37" s="60" t="s">
        <v>1887</v>
      </c>
      <c r="D37" s="54" t="s">
        <v>1888</v>
      </c>
      <c r="E37" s="6" t="s">
        <v>54</v>
      </c>
      <c r="F37" s="19">
        <v>15945314</v>
      </c>
      <c r="G37" s="24">
        <v>54166.23</v>
      </c>
      <c r="H37" s="24">
        <v>1.46</v>
      </c>
      <c r="I37" s="31"/>
      <c r="J37" s="31"/>
      <c r="K37" s="35"/>
    </row>
    <row r="38" spans="2:11" x14ac:dyDescent="0.35">
      <c r="B38" s="8" t="s">
        <v>1172</v>
      </c>
      <c r="C38" s="60" t="s">
        <v>1173</v>
      </c>
      <c r="D38" s="54" t="s">
        <v>1174</v>
      </c>
      <c r="E38" s="6" t="s">
        <v>84</v>
      </c>
      <c r="F38" s="19">
        <v>1292000</v>
      </c>
      <c r="G38" s="24">
        <v>51108.94</v>
      </c>
      <c r="H38" s="24">
        <v>1.38</v>
      </c>
      <c r="I38" s="31"/>
      <c r="J38" s="31"/>
      <c r="K38" s="35"/>
    </row>
    <row r="39" spans="2:11" x14ac:dyDescent="0.35">
      <c r="B39" s="8" t="s">
        <v>2087</v>
      </c>
      <c r="C39" s="60" t="s">
        <v>2088</v>
      </c>
      <c r="D39" s="54" t="s">
        <v>2089</v>
      </c>
      <c r="E39" s="6" t="s">
        <v>143</v>
      </c>
      <c r="F39" s="19">
        <v>9700000</v>
      </c>
      <c r="G39" s="24">
        <v>50988.05</v>
      </c>
      <c r="H39" s="24">
        <v>1.37</v>
      </c>
      <c r="I39" s="31"/>
      <c r="J39" s="31"/>
      <c r="K39" s="35"/>
    </row>
    <row r="40" spans="2:11" x14ac:dyDescent="0.35">
      <c r="B40" s="8" t="s">
        <v>1876</v>
      </c>
      <c r="C40" s="60" t="s">
        <v>1877</v>
      </c>
      <c r="D40" s="54" t="s">
        <v>1878</v>
      </c>
      <c r="E40" s="6" t="s">
        <v>72</v>
      </c>
      <c r="F40" s="19">
        <v>19532794</v>
      </c>
      <c r="G40" s="24">
        <v>50812.61</v>
      </c>
      <c r="H40" s="24">
        <v>1.37</v>
      </c>
      <c r="I40" s="31"/>
      <c r="J40" s="31"/>
      <c r="K40" s="35"/>
    </row>
    <row r="41" spans="2:11" x14ac:dyDescent="0.35">
      <c r="B41" s="8" t="s">
        <v>2708</v>
      </c>
      <c r="C41" s="60" t="s">
        <v>2709</v>
      </c>
      <c r="D41" s="54" t="s">
        <v>2710</v>
      </c>
      <c r="E41" s="6" t="s">
        <v>115</v>
      </c>
      <c r="F41" s="19">
        <v>3700000</v>
      </c>
      <c r="G41" s="24">
        <v>49876</v>
      </c>
      <c r="H41" s="24">
        <v>1.34</v>
      </c>
      <c r="I41" s="31"/>
      <c r="J41" s="31"/>
      <c r="K41" s="35"/>
    </row>
    <row r="42" spans="2:11" x14ac:dyDescent="0.35">
      <c r="B42" s="8" t="s">
        <v>2072</v>
      </c>
      <c r="C42" s="60" t="s">
        <v>2073</v>
      </c>
      <c r="D42" s="54" t="s">
        <v>2074</v>
      </c>
      <c r="E42" s="6" t="s">
        <v>961</v>
      </c>
      <c r="F42" s="19">
        <v>25199680</v>
      </c>
      <c r="G42" s="24">
        <v>48814.3</v>
      </c>
      <c r="H42" s="24">
        <v>1.31</v>
      </c>
      <c r="I42" s="31"/>
      <c r="J42" s="31"/>
      <c r="K42" s="35"/>
    </row>
    <row r="43" spans="2:11" x14ac:dyDescent="0.35">
      <c r="B43" s="8" t="s">
        <v>1101</v>
      </c>
      <c r="C43" s="60" t="s">
        <v>1102</v>
      </c>
      <c r="D43" s="54" t="s">
        <v>1103</v>
      </c>
      <c r="E43" s="6" t="s">
        <v>115</v>
      </c>
      <c r="F43" s="19">
        <v>4939842</v>
      </c>
      <c r="G43" s="24">
        <v>47014.95</v>
      </c>
      <c r="H43" s="24">
        <v>1.27</v>
      </c>
      <c r="I43" s="31"/>
      <c r="J43" s="31"/>
      <c r="K43" s="35"/>
    </row>
    <row r="44" spans="2:11" x14ac:dyDescent="0.35">
      <c r="B44" s="8" t="s">
        <v>2711</v>
      </c>
      <c r="C44" s="60" t="s">
        <v>2712</v>
      </c>
      <c r="D44" s="54" t="s">
        <v>2713</v>
      </c>
      <c r="E44" s="6" t="s">
        <v>131</v>
      </c>
      <c r="F44" s="19">
        <v>1769628</v>
      </c>
      <c r="G44" s="24">
        <v>44481.37</v>
      </c>
      <c r="H44" s="24">
        <v>1.2</v>
      </c>
      <c r="I44" s="31"/>
      <c r="J44" s="31"/>
      <c r="K44" s="35"/>
    </row>
    <row r="45" spans="2:11" x14ac:dyDescent="0.35">
      <c r="B45" s="8" t="s">
        <v>2714</v>
      </c>
      <c r="C45" s="60" t="s">
        <v>2715</v>
      </c>
      <c r="D45" s="54" t="s">
        <v>2716</v>
      </c>
      <c r="E45" s="6" t="s">
        <v>951</v>
      </c>
      <c r="F45" s="19">
        <v>15000000</v>
      </c>
      <c r="G45" s="24">
        <v>43552.5</v>
      </c>
      <c r="H45" s="24">
        <v>1.17</v>
      </c>
      <c r="I45" s="31"/>
      <c r="J45" s="31"/>
      <c r="K45" s="35"/>
    </row>
    <row r="46" spans="2:11" x14ac:dyDescent="0.35">
      <c r="B46" s="8" t="s">
        <v>2207</v>
      </c>
      <c r="C46" s="60" t="s">
        <v>2208</v>
      </c>
      <c r="D46" s="54" t="s">
        <v>2209</v>
      </c>
      <c r="E46" s="6" t="s">
        <v>58</v>
      </c>
      <c r="F46" s="19">
        <v>4609455</v>
      </c>
      <c r="G46" s="24">
        <v>43146.8</v>
      </c>
      <c r="H46" s="24">
        <v>1.1599999999999999</v>
      </c>
      <c r="I46" s="31"/>
      <c r="J46" s="31"/>
      <c r="K46" s="35"/>
    </row>
    <row r="47" spans="2:11" x14ac:dyDescent="0.35">
      <c r="B47" s="8" t="s">
        <v>2717</v>
      </c>
      <c r="C47" s="60" t="s">
        <v>809</v>
      </c>
      <c r="D47" s="54" t="s">
        <v>2718</v>
      </c>
      <c r="E47" s="6" t="s">
        <v>44</v>
      </c>
      <c r="F47" s="19">
        <v>11000000</v>
      </c>
      <c r="G47" s="24">
        <v>42014.5</v>
      </c>
      <c r="H47" s="24">
        <v>1.1299999999999999</v>
      </c>
      <c r="I47" s="31"/>
      <c r="J47" s="31"/>
      <c r="K47" s="35"/>
    </row>
    <row r="48" spans="2:11" x14ac:dyDescent="0.35">
      <c r="B48" s="8" t="s">
        <v>938</v>
      </c>
      <c r="C48" s="60" t="s">
        <v>939</v>
      </c>
      <c r="D48" s="54" t="s">
        <v>940</v>
      </c>
      <c r="E48" s="6" t="s">
        <v>123</v>
      </c>
      <c r="F48" s="19">
        <v>3672376</v>
      </c>
      <c r="G48" s="24">
        <v>40392.46</v>
      </c>
      <c r="H48" s="24">
        <v>1.0900000000000001</v>
      </c>
      <c r="I48" s="31"/>
      <c r="J48" s="31"/>
      <c r="K48" s="35"/>
    </row>
    <row r="49" spans="2:11" x14ac:dyDescent="0.35">
      <c r="B49" s="8" t="s">
        <v>2448</v>
      </c>
      <c r="C49" s="60" t="s">
        <v>2449</v>
      </c>
      <c r="D49" s="54" t="s">
        <v>2450</v>
      </c>
      <c r="E49" s="6" t="s">
        <v>54</v>
      </c>
      <c r="F49" s="19">
        <v>4500000</v>
      </c>
      <c r="G49" s="24">
        <v>40095</v>
      </c>
      <c r="H49" s="24">
        <v>1.08</v>
      </c>
      <c r="I49" s="31"/>
      <c r="J49" s="31"/>
      <c r="K49" s="35"/>
    </row>
    <row r="50" spans="2:11" x14ac:dyDescent="0.35">
      <c r="B50" s="8" t="s">
        <v>330</v>
      </c>
      <c r="C50" s="60" t="s">
        <v>331</v>
      </c>
      <c r="D50" s="54" t="s">
        <v>332</v>
      </c>
      <c r="E50" s="6" t="s">
        <v>84</v>
      </c>
      <c r="F50" s="19">
        <v>11800000</v>
      </c>
      <c r="G50" s="24">
        <v>35174.620000000003</v>
      </c>
      <c r="H50" s="24">
        <v>0.95</v>
      </c>
      <c r="I50" s="31"/>
      <c r="J50" s="31"/>
      <c r="K50" s="35"/>
    </row>
    <row r="51" spans="2:11" x14ac:dyDescent="0.35">
      <c r="B51" s="8" t="s">
        <v>2719</v>
      </c>
      <c r="C51" s="60" t="s">
        <v>2720</v>
      </c>
      <c r="D51" s="54" t="s">
        <v>2721</v>
      </c>
      <c r="E51" s="6" t="s">
        <v>135</v>
      </c>
      <c r="F51" s="19">
        <v>4434913</v>
      </c>
      <c r="G51" s="24">
        <v>35035.81</v>
      </c>
      <c r="H51" s="24">
        <v>0.94</v>
      </c>
      <c r="I51" s="31"/>
      <c r="J51" s="31"/>
      <c r="K51" s="35"/>
    </row>
    <row r="52" spans="2:11" x14ac:dyDescent="0.35">
      <c r="B52" s="8" t="s">
        <v>623</v>
      </c>
      <c r="C52" s="60" t="s">
        <v>624</v>
      </c>
      <c r="D52" s="54" t="s">
        <v>625</v>
      </c>
      <c r="E52" s="6" t="s">
        <v>127</v>
      </c>
      <c r="F52" s="19">
        <v>7000000</v>
      </c>
      <c r="G52" s="24">
        <v>33309.5</v>
      </c>
      <c r="H52" s="24">
        <v>0.9</v>
      </c>
      <c r="I52" s="31"/>
      <c r="J52" s="31"/>
      <c r="K52" s="35"/>
    </row>
    <row r="53" spans="2:11" x14ac:dyDescent="0.35">
      <c r="B53" s="8" t="s">
        <v>2722</v>
      </c>
      <c r="C53" s="60" t="s">
        <v>2723</v>
      </c>
      <c r="D53" s="54" t="s">
        <v>2724</v>
      </c>
      <c r="E53" s="6" t="s">
        <v>111</v>
      </c>
      <c r="F53" s="19">
        <v>666183</v>
      </c>
      <c r="G53" s="24">
        <v>30831.62</v>
      </c>
      <c r="H53" s="24">
        <v>0.83</v>
      </c>
      <c r="I53" s="31"/>
      <c r="J53" s="31"/>
      <c r="K53" s="35"/>
    </row>
    <row r="54" spans="2:11" x14ac:dyDescent="0.35">
      <c r="B54" s="8" t="s">
        <v>2725</v>
      </c>
      <c r="C54" s="60" t="s">
        <v>2726</v>
      </c>
      <c r="D54" s="54" t="s">
        <v>2727</v>
      </c>
      <c r="E54" s="6" t="s">
        <v>84</v>
      </c>
      <c r="F54" s="19">
        <v>5838491</v>
      </c>
      <c r="G54" s="24">
        <v>29478.54</v>
      </c>
      <c r="H54" s="24">
        <v>0.79</v>
      </c>
      <c r="I54" s="31"/>
      <c r="J54" s="31"/>
      <c r="K54" s="35"/>
    </row>
    <row r="55" spans="2:11" x14ac:dyDescent="0.35">
      <c r="B55" s="8" t="s">
        <v>336</v>
      </c>
      <c r="C55" s="60" t="s">
        <v>337</v>
      </c>
      <c r="D55" s="54" t="s">
        <v>338</v>
      </c>
      <c r="E55" s="6" t="s">
        <v>123</v>
      </c>
      <c r="F55" s="19">
        <v>2941554</v>
      </c>
      <c r="G55" s="24">
        <v>28340.400000000001</v>
      </c>
      <c r="H55" s="24">
        <v>0.76</v>
      </c>
      <c r="I55" s="31"/>
      <c r="J55" s="31"/>
      <c r="K55" s="35"/>
    </row>
    <row r="56" spans="2:11" x14ac:dyDescent="0.35">
      <c r="B56" s="8" t="s">
        <v>917</v>
      </c>
      <c r="C56" s="60" t="s">
        <v>918</v>
      </c>
      <c r="D56" s="54" t="s">
        <v>919</v>
      </c>
      <c r="E56" s="6" t="s">
        <v>84</v>
      </c>
      <c r="F56" s="19">
        <v>370000</v>
      </c>
      <c r="G56" s="24">
        <v>27602.04</v>
      </c>
      <c r="H56" s="24">
        <v>0.74</v>
      </c>
      <c r="I56" s="31"/>
      <c r="J56" s="31"/>
      <c r="K56" s="35"/>
    </row>
    <row r="57" spans="2:11" x14ac:dyDescent="0.35">
      <c r="B57" s="8" t="s">
        <v>614</v>
      </c>
      <c r="C57" s="60" t="s">
        <v>615</v>
      </c>
      <c r="D57" s="54" t="s">
        <v>616</v>
      </c>
      <c r="E57" s="6" t="s">
        <v>153</v>
      </c>
      <c r="F57" s="19">
        <v>14118614</v>
      </c>
      <c r="G57" s="24">
        <v>27267.279999999999</v>
      </c>
      <c r="H57" s="24">
        <v>0.73</v>
      </c>
      <c r="I57" s="31"/>
      <c r="J57" s="31"/>
      <c r="K57" s="35"/>
    </row>
    <row r="58" spans="2:11" x14ac:dyDescent="0.35">
      <c r="B58" s="8" t="s">
        <v>2728</v>
      </c>
      <c r="C58" s="60" t="s">
        <v>2729</v>
      </c>
      <c r="D58" s="54" t="s">
        <v>2730</v>
      </c>
      <c r="E58" s="6" t="s">
        <v>111</v>
      </c>
      <c r="F58" s="19">
        <v>4400000</v>
      </c>
      <c r="G58" s="24">
        <v>26721.200000000001</v>
      </c>
      <c r="H58" s="24">
        <v>0.72</v>
      </c>
      <c r="I58" s="31"/>
      <c r="J58" s="31"/>
      <c r="K58" s="35"/>
    </row>
    <row r="59" spans="2:11" x14ac:dyDescent="0.35">
      <c r="B59" s="8" t="s">
        <v>2189</v>
      </c>
      <c r="C59" s="60" t="s">
        <v>2190</v>
      </c>
      <c r="D59" s="54" t="s">
        <v>2191</v>
      </c>
      <c r="E59" s="6" t="s">
        <v>44</v>
      </c>
      <c r="F59" s="19">
        <v>7892021</v>
      </c>
      <c r="G59" s="24">
        <v>26560.6</v>
      </c>
      <c r="H59" s="24">
        <v>0.72</v>
      </c>
      <c r="I59" s="31"/>
      <c r="J59" s="31"/>
      <c r="K59" s="35"/>
    </row>
    <row r="60" spans="2:11" x14ac:dyDescent="0.35">
      <c r="B60" s="8" t="s">
        <v>489</v>
      </c>
      <c r="C60" s="60" t="s">
        <v>490</v>
      </c>
      <c r="D60" s="54" t="s">
        <v>491</v>
      </c>
      <c r="E60" s="6" t="s">
        <v>111</v>
      </c>
      <c r="F60" s="19">
        <v>11000000</v>
      </c>
      <c r="G60" s="24">
        <v>25146</v>
      </c>
      <c r="H60" s="24">
        <v>0.68</v>
      </c>
      <c r="I60" s="31"/>
      <c r="J60" s="31"/>
      <c r="K60" s="35"/>
    </row>
    <row r="61" spans="2:11" x14ac:dyDescent="0.35">
      <c r="B61" s="8" t="s">
        <v>2731</v>
      </c>
      <c r="C61" s="60" t="s">
        <v>2732</v>
      </c>
      <c r="D61" s="54" t="s">
        <v>2733</v>
      </c>
      <c r="E61" s="6" t="s">
        <v>153</v>
      </c>
      <c r="F61" s="19">
        <v>20100000</v>
      </c>
      <c r="G61" s="24">
        <v>24992.34</v>
      </c>
      <c r="H61" s="24">
        <v>0.67</v>
      </c>
      <c r="I61" s="31"/>
      <c r="J61" s="31"/>
      <c r="K61" s="35"/>
    </row>
    <row r="62" spans="2:11" x14ac:dyDescent="0.35">
      <c r="B62" s="8" t="s">
        <v>535</v>
      </c>
      <c r="C62" s="60" t="s">
        <v>536</v>
      </c>
      <c r="D62" s="54" t="s">
        <v>537</v>
      </c>
      <c r="E62" s="6" t="s">
        <v>163</v>
      </c>
      <c r="F62" s="19">
        <v>5159815</v>
      </c>
      <c r="G62" s="24">
        <v>21134.6</v>
      </c>
      <c r="H62" s="24">
        <v>0.56999999999999995</v>
      </c>
      <c r="I62" s="31"/>
      <c r="J62" s="31"/>
      <c r="K62" s="35"/>
    </row>
    <row r="63" spans="2:11" x14ac:dyDescent="0.35">
      <c r="B63" s="8" t="s">
        <v>2734</v>
      </c>
      <c r="C63" s="60" t="s">
        <v>2735</v>
      </c>
      <c r="D63" s="54" t="s">
        <v>2736</v>
      </c>
      <c r="E63" s="6" t="s">
        <v>58</v>
      </c>
      <c r="F63" s="19">
        <v>5140913</v>
      </c>
      <c r="G63" s="24">
        <v>19180.75</v>
      </c>
      <c r="H63" s="24">
        <v>0.52</v>
      </c>
      <c r="I63" s="31"/>
      <c r="J63" s="31"/>
      <c r="K63" s="35"/>
    </row>
    <row r="64" spans="2:11" x14ac:dyDescent="0.35">
      <c r="B64" s="8" t="s">
        <v>551</v>
      </c>
      <c r="C64" s="60" t="s">
        <v>552</v>
      </c>
      <c r="D64" s="54" t="s">
        <v>553</v>
      </c>
      <c r="E64" s="6" t="s">
        <v>111</v>
      </c>
      <c r="F64" s="19">
        <v>2190596</v>
      </c>
      <c r="G64" s="24">
        <v>17942.080000000002</v>
      </c>
      <c r="H64" s="24">
        <v>0.48</v>
      </c>
      <c r="I64" s="31"/>
      <c r="J64" s="31"/>
      <c r="K64" s="35"/>
    </row>
    <row r="65" spans="2:11" x14ac:dyDescent="0.35">
      <c r="B65" s="8" t="s">
        <v>2737</v>
      </c>
      <c r="C65" s="60" t="s">
        <v>2738</v>
      </c>
      <c r="D65" s="54" t="s">
        <v>2739</v>
      </c>
      <c r="E65" s="6" t="s">
        <v>131</v>
      </c>
      <c r="F65" s="19">
        <v>3753760</v>
      </c>
      <c r="G65" s="24">
        <v>16679.830000000002</v>
      </c>
      <c r="H65" s="24">
        <v>0.45</v>
      </c>
      <c r="I65" s="31"/>
      <c r="J65" s="31"/>
      <c r="K65" s="35"/>
    </row>
    <row r="66" spans="2:11" x14ac:dyDescent="0.35">
      <c r="B66" s="8" t="s">
        <v>366</v>
      </c>
      <c r="C66" s="60" t="s">
        <v>367</v>
      </c>
      <c r="D66" s="54" t="s">
        <v>368</v>
      </c>
      <c r="E66" s="6" t="s">
        <v>84</v>
      </c>
      <c r="F66" s="19">
        <v>3140000</v>
      </c>
      <c r="G66" s="24">
        <v>15984.17</v>
      </c>
      <c r="H66" s="24">
        <v>0.43</v>
      </c>
      <c r="I66" s="31"/>
      <c r="J66" s="31"/>
      <c r="K66" s="35"/>
    </row>
    <row r="67" spans="2:11" x14ac:dyDescent="0.35">
      <c r="B67" s="8" t="s">
        <v>369</v>
      </c>
      <c r="C67" s="60" t="s">
        <v>370</v>
      </c>
      <c r="D67" s="54" t="s">
        <v>371</v>
      </c>
      <c r="E67" s="6" t="s">
        <v>127</v>
      </c>
      <c r="F67" s="19">
        <v>13083269</v>
      </c>
      <c r="G67" s="24">
        <v>15384.62</v>
      </c>
      <c r="H67" s="24">
        <v>0.41</v>
      </c>
      <c r="I67" s="31"/>
      <c r="J67" s="31"/>
      <c r="K67" s="35"/>
    </row>
    <row r="68" spans="2:11" x14ac:dyDescent="0.35">
      <c r="B68" s="8" t="s">
        <v>971</v>
      </c>
      <c r="C68" s="60" t="s">
        <v>972</v>
      </c>
      <c r="D68" s="54" t="s">
        <v>973</v>
      </c>
      <c r="E68" s="6" t="s">
        <v>974</v>
      </c>
      <c r="F68" s="19">
        <v>1417238</v>
      </c>
      <c r="G68" s="24">
        <v>15148.86</v>
      </c>
      <c r="H68" s="24">
        <v>0.41</v>
      </c>
      <c r="I68" s="31"/>
      <c r="J68" s="31"/>
      <c r="K68" s="35"/>
    </row>
    <row r="69" spans="2:11" x14ac:dyDescent="0.35">
      <c r="B69" s="8" t="s">
        <v>626</v>
      </c>
      <c r="C69" s="60" t="s">
        <v>627</v>
      </c>
      <c r="D69" s="54" t="s">
        <v>628</v>
      </c>
      <c r="E69" s="6" t="s">
        <v>153</v>
      </c>
      <c r="F69" s="19">
        <v>3500000</v>
      </c>
      <c r="G69" s="24">
        <v>14943.25</v>
      </c>
      <c r="H69" s="24">
        <v>0.4</v>
      </c>
      <c r="I69" s="31"/>
      <c r="J69" s="31"/>
      <c r="K69" s="35"/>
    </row>
    <row r="70" spans="2:11" x14ac:dyDescent="0.35">
      <c r="B70" s="8" t="s">
        <v>2740</v>
      </c>
      <c r="C70" s="60" t="s">
        <v>2741</v>
      </c>
      <c r="D70" s="54" t="s">
        <v>2742</v>
      </c>
      <c r="E70" s="6" t="s">
        <v>153</v>
      </c>
      <c r="F70" s="19">
        <v>3280880</v>
      </c>
      <c r="G70" s="24">
        <v>9250.77</v>
      </c>
      <c r="H70" s="24">
        <v>0.25</v>
      </c>
      <c r="I70" s="31"/>
      <c r="J70" s="31"/>
      <c r="K70" s="35"/>
    </row>
    <row r="71" spans="2:11" x14ac:dyDescent="0.35">
      <c r="B71" s="8" t="s">
        <v>2743</v>
      </c>
      <c r="C71" s="60" t="s">
        <v>2744</v>
      </c>
      <c r="D71" s="54" t="s">
        <v>2745</v>
      </c>
      <c r="E71" s="6" t="s">
        <v>115</v>
      </c>
      <c r="F71" s="19">
        <v>604642</v>
      </c>
      <c r="G71" s="24">
        <v>7659.3</v>
      </c>
      <c r="H71" s="24">
        <v>0.21</v>
      </c>
      <c r="I71" s="31"/>
      <c r="J71" s="31"/>
      <c r="K71" s="35"/>
    </row>
    <row r="72" spans="2:11" x14ac:dyDescent="0.35">
      <c r="B72" s="8" t="s">
        <v>1898</v>
      </c>
      <c r="C72" s="60" t="s">
        <v>1899</v>
      </c>
      <c r="D72" s="54" t="s">
        <v>1900</v>
      </c>
      <c r="E72" s="6" t="s">
        <v>217</v>
      </c>
      <c r="F72" s="19">
        <v>1203548</v>
      </c>
      <c r="G72" s="24">
        <v>6307.19</v>
      </c>
      <c r="H72" s="24">
        <v>0.17</v>
      </c>
      <c r="I72" s="31"/>
      <c r="J72" s="31"/>
      <c r="K72" s="35"/>
    </row>
    <row r="73" spans="2:11" x14ac:dyDescent="0.35">
      <c r="B73" s="8" t="s">
        <v>2746</v>
      </c>
      <c r="C73" s="60" t="s">
        <v>2747</v>
      </c>
      <c r="D73" s="54" t="s">
        <v>2748</v>
      </c>
      <c r="E73" s="6" t="s">
        <v>981</v>
      </c>
      <c r="F73" s="19">
        <v>5056894</v>
      </c>
      <c r="G73" s="24">
        <v>5490.78</v>
      </c>
      <c r="H73" s="24">
        <v>0.15</v>
      </c>
      <c r="I73" s="31"/>
      <c r="J73" s="31"/>
      <c r="K73" s="35"/>
    </row>
    <row r="74" spans="2:11" x14ac:dyDescent="0.35">
      <c r="B74" s="8" t="s">
        <v>2749</v>
      </c>
      <c r="C74" s="60" t="s">
        <v>2750</v>
      </c>
      <c r="D74" s="54" t="s">
        <v>2751</v>
      </c>
      <c r="E74" s="6" t="s">
        <v>111</v>
      </c>
      <c r="F74" s="19">
        <v>677393</v>
      </c>
      <c r="G74" s="24">
        <v>3244.37</v>
      </c>
      <c r="H74" s="24">
        <v>0.09</v>
      </c>
      <c r="I74" s="31"/>
      <c r="J74" s="31"/>
      <c r="K74" s="35"/>
    </row>
    <row r="75" spans="2:11" x14ac:dyDescent="0.35">
      <c r="B75" s="8" t="s">
        <v>2752</v>
      </c>
      <c r="C75" s="60" t="s">
        <v>2753</v>
      </c>
      <c r="D75" s="54" t="s">
        <v>2754</v>
      </c>
      <c r="E75" s="6" t="s">
        <v>153</v>
      </c>
      <c r="F75" s="19">
        <v>45938</v>
      </c>
      <c r="G75" s="24">
        <v>966.35</v>
      </c>
      <c r="H75" s="24">
        <v>0.03</v>
      </c>
      <c r="I75" s="31"/>
      <c r="J75" s="31"/>
      <c r="K75" s="35"/>
    </row>
    <row r="76" spans="2:11" x14ac:dyDescent="0.35">
      <c r="C76" s="58" t="s">
        <v>185</v>
      </c>
      <c r="D76" s="54"/>
      <c r="E76" s="6"/>
      <c r="F76" s="19"/>
      <c r="G76" s="25">
        <v>3231403.75</v>
      </c>
      <c r="H76" s="25">
        <v>87.02</v>
      </c>
      <c r="I76" s="31"/>
      <c r="J76" s="31"/>
      <c r="K76" s="35"/>
    </row>
    <row r="77" spans="2:11" x14ac:dyDescent="0.35">
      <c r="C77" s="57"/>
      <c r="D77" s="54"/>
      <c r="E77" s="6"/>
      <c r="F77" s="19"/>
      <c r="G77" s="24"/>
      <c r="H77" s="24"/>
      <c r="I77" s="31"/>
      <c r="J77" s="31"/>
      <c r="K77" s="35"/>
    </row>
    <row r="78" spans="2:11" x14ac:dyDescent="0.35">
      <c r="C78" s="58" t="s">
        <v>3</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4</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5</v>
      </c>
      <c r="D82" s="54"/>
      <c r="E82" s="6"/>
      <c r="F82" s="19"/>
      <c r="G82" s="24"/>
      <c r="H82" s="24"/>
      <c r="I82" s="31"/>
      <c r="J82" s="31"/>
      <c r="K82" s="35"/>
    </row>
    <row r="83" spans="1:11" x14ac:dyDescent="0.35">
      <c r="C83" s="57"/>
      <c r="D83" s="54"/>
      <c r="E83" s="6"/>
      <c r="F83" s="19"/>
      <c r="G83" s="24"/>
      <c r="H83" s="24"/>
      <c r="I83" s="31"/>
      <c r="J83" s="31"/>
      <c r="K83" s="35"/>
    </row>
    <row r="84" spans="1:11" x14ac:dyDescent="0.35">
      <c r="C84" s="58" t="s">
        <v>6</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7</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8</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9</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8" t="s">
        <v>10</v>
      </c>
      <c r="D92" s="54"/>
      <c r="E92" s="6"/>
      <c r="F92" s="19"/>
      <c r="G92" s="24" t="s">
        <v>2</v>
      </c>
      <c r="H92" s="24" t="s">
        <v>2</v>
      </c>
      <c r="I92" s="31"/>
      <c r="J92" s="31"/>
      <c r="K92" s="35"/>
    </row>
    <row r="93" spans="1:11" x14ac:dyDescent="0.35">
      <c r="C93" s="57"/>
      <c r="D93" s="54"/>
      <c r="E93" s="6"/>
      <c r="F93" s="19"/>
      <c r="G93" s="24"/>
      <c r="H93" s="24"/>
      <c r="I93" s="31"/>
      <c r="J93" s="31"/>
      <c r="K93" s="35"/>
    </row>
    <row r="94" spans="1:11" x14ac:dyDescent="0.35">
      <c r="C94" s="58" t="s">
        <v>11</v>
      </c>
      <c r="D94" s="54"/>
      <c r="E94" s="6"/>
      <c r="F94" s="19"/>
      <c r="G94" s="24" t="s">
        <v>2</v>
      </c>
      <c r="H94" s="24" t="s">
        <v>2</v>
      </c>
      <c r="I94" s="31"/>
      <c r="J94" s="31"/>
      <c r="K94" s="35"/>
    </row>
    <row r="95" spans="1:11" x14ac:dyDescent="0.35">
      <c r="C95" s="57"/>
      <c r="D95" s="54"/>
      <c r="E95" s="6"/>
      <c r="F95" s="19"/>
      <c r="G95" s="24"/>
      <c r="H95" s="24"/>
      <c r="I95" s="31"/>
      <c r="J95" s="31"/>
      <c r="K95" s="35"/>
    </row>
    <row r="96" spans="1:11" x14ac:dyDescent="0.35">
      <c r="A96" s="10"/>
      <c r="B96" s="28"/>
      <c r="C96" s="58" t="s">
        <v>13</v>
      </c>
      <c r="D96" s="54"/>
      <c r="E96" s="6"/>
      <c r="F96" s="19"/>
      <c r="G96" s="24"/>
      <c r="H96" s="24"/>
      <c r="I96" s="31"/>
      <c r="J96" s="31"/>
      <c r="K96" s="35"/>
    </row>
    <row r="97" spans="1:11" x14ac:dyDescent="0.35">
      <c r="A97" s="28"/>
      <c r="B97" s="28"/>
      <c r="C97" s="58" t="s">
        <v>14</v>
      </c>
      <c r="D97" s="54"/>
      <c r="E97" s="6"/>
      <c r="F97" s="19"/>
      <c r="G97" s="24" t="s">
        <v>2</v>
      </c>
      <c r="H97" s="24" t="s">
        <v>2</v>
      </c>
      <c r="I97" s="31"/>
      <c r="J97" s="31"/>
      <c r="K97" s="35"/>
    </row>
    <row r="98" spans="1:11" x14ac:dyDescent="0.35">
      <c r="A98" s="28"/>
      <c r="B98" s="28"/>
      <c r="C98" s="58"/>
      <c r="D98" s="54"/>
      <c r="E98" s="6"/>
      <c r="F98" s="19"/>
      <c r="G98" s="24"/>
      <c r="H98" s="24"/>
      <c r="I98" s="31"/>
      <c r="J98" s="31"/>
      <c r="K98" s="35"/>
    </row>
    <row r="99" spans="1:11" x14ac:dyDescent="0.35">
      <c r="A99" s="28"/>
      <c r="B99" s="28"/>
      <c r="C99" s="58" t="s">
        <v>15</v>
      </c>
      <c r="D99" s="54"/>
      <c r="E99" s="6"/>
      <c r="F99" s="19"/>
      <c r="G99" s="24" t="s">
        <v>2</v>
      </c>
      <c r="H99" s="24" t="s">
        <v>2</v>
      </c>
      <c r="I99" s="31"/>
      <c r="J99" s="31"/>
      <c r="K99" s="35"/>
    </row>
    <row r="100" spans="1:11" x14ac:dyDescent="0.35">
      <c r="A100" s="28"/>
      <c r="B100" s="28"/>
      <c r="C100" s="58"/>
      <c r="D100" s="54"/>
      <c r="E100" s="6"/>
      <c r="F100" s="19"/>
      <c r="G100" s="24"/>
      <c r="H100" s="24"/>
      <c r="I100" s="31"/>
      <c r="J100" s="31"/>
      <c r="K100" s="35"/>
    </row>
    <row r="101" spans="1:11" x14ac:dyDescent="0.35">
      <c r="C101" s="59" t="s">
        <v>16</v>
      </c>
      <c r="D101" s="54"/>
      <c r="E101" s="6"/>
      <c r="F101" s="19"/>
      <c r="G101" s="24"/>
      <c r="H101" s="24"/>
      <c r="I101" s="31"/>
      <c r="J101" s="31"/>
      <c r="K101" s="35"/>
    </row>
    <row r="102" spans="1:11" x14ac:dyDescent="0.35">
      <c r="B102" s="8" t="s">
        <v>1820</v>
      </c>
      <c r="C102" s="60" t="s">
        <v>1821</v>
      </c>
      <c r="D102" s="54" t="s">
        <v>1822</v>
      </c>
      <c r="E102" s="6" t="s">
        <v>196</v>
      </c>
      <c r="F102" s="19">
        <v>44000000</v>
      </c>
      <c r="G102" s="24">
        <v>43836.67</v>
      </c>
      <c r="H102" s="24">
        <v>1.18</v>
      </c>
      <c r="I102" s="31">
        <v>5.0368000000000004</v>
      </c>
      <c r="J102" s="31"/>
      <c r="K102" s="35"/>
    </row>
    <row r="103" spans="1:11" x14ac:dyDescent="0.35">
      <c r="B103" s="8" t="s">
        <v>2755</v>
      </c>
      <c r="C103" s="60" t="s">
        <v>2756</v>
      </c>
      <c r="D103" s="54" t="s">
        <v>2757</v>
      </c>
      <c r="E103" s="6" t="s">
        <v>196</v>
      </c>
      <c r="F103" s="19">
        <v>20000000</v>
      </c>
      <c r="G103" s="24">
        <v>19866.240000000002</v>
      </c>
      <c r="H103" s="24">
        <v>0.53</v>
      </c>
      <c r="I103" s="31">
        <v>5.1199000000000003</v>
      </c>
      <c r="J103" s="31"/>
      <c r="K103" s="35"/>
    </row>
    <row r="104" spans="1:11" x14ac:dyDescent="0.35">
      <c r="B104" s="8" t="s">
        <v>193</v>
      </c>
      <c r="C104" s="60" t="s">
        <v>194</v>
      </c>
      <c r="D104" s="54" t="s">
        <v>195</v>
      </c>
      <c r="E104" s="6" t="s">
        <v>196</v>
      </c>
      <c r="F104" s="19">
        <v>6500000</v>
      </c>
      <c r="G104" s="24">
        <v>6307.9</v>
      </c>
      <c r="H104" s="24">
        <v>0.17</v>
      </c>
      <c r="I104" s="31">
        <v>5.5027999999999997</v>
      </c>
      <c r="J104" s="31"/>
      <c r="K104" s="35"/>
    </row>
    <row r="105" spans="1:11" x14ac:dyDescent="0.35">
      <c r="B105" s="8" t="s">
        <v>2758</v>
      </c>
      <c r="C105" s="60" t="s">
        <v>2759</v>
      </c>
      <c r="D105" s="54" t="s">
        <v>2760</v>
      </c>
      <c r="E105" s="6" t="s">
        <v>196</v>
      </c>
      <c r="F105" s="19">
        <v>5000000</v>
      </c>
      <c r="G105" s="24">
        <v>4971.24</v>
      </c>
      <c r="H105" s="24">
        <v>0.13</v>
      </c>
      <c r="I105" s="31">
        <v>5.1502999999999997</v>
      </c>
      <c r="J105" s="31"/>
      <c r="K105" s="35"/>
    </row>
    <row r="106" spans="1:11" x14ac:dyDescent="0.35">
      <c r="C106" s="58" t="s">
        <v>185</v>
      </c>
      <c r="D106" s="54"/>
      <c r="E106" s="6"/>
      <c r="F106" s="19"/>
      <c r="G106" s="25">
        <v>74982.05</v>
      </c>
      <c r="H106" s="25">
        <v>2.0099999999999998</v>
      </c>
      <c r="I106" s="31"/>
      <c r="J106" s="31"/>
      <c r="K106" s="35"/>
    </row>
    <row r="107" spans="1:11" x14ac:dyDescent="0.35">
      <c r="C107" s="57"/>
      <c r="D107" s="54"/>
      <c r="E107" s="6"/>
      <c r="F107" s="19"/>
      <c r="G107" s="24"/>
      <c r="H107" s="24"/>
      <c r="I107" s="31"/>
      <c r="J107" s="31"/>
      <c r="K107" s="35"/>
    </row>
    <row r="108" spans="1:11" x14ac:dyDescent="0.35">
      <c r="C108" s="58" t="s">
        <v>17</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C110" s="58" t="s">
        <v>18</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A112" s="10"/>
      <c r="B112" s="28"/>
      <c r="C112" s="58" t="s">
        <v>19</v>
      </c>
      <c r="D112" s="54"/>
      <c r="E112" s="6"/>
      <c r="F112" s="19"/>
      <c r="G112" s="24"/>
      <c r="H112" s="24"/>
      <c r="I112" s="31"/>
      <c r="J112" s="31"/>
      <c r="K112" s="35"/>
    </row>
    <row r="113" spans="1:54" x14ac:dyDescent="0.35">
      <c r="A113" s="28"/>
      <c r="B113" s="28"/>
      <c r="C113" s="58" t="s">
        <v>20</v>
      </c>
      <c r="D113" s="54"/>
      <c r="E113" s="6"/>
      <c r="F113" s="19"/>
      <c r="G113" s="24" t="s">
        <v>2</v>
      </c>
      <c r="H113" s="24" t="s">
        <v>2</v>
      </c>
      <c r="I113" s="31"/>
      <c r="J113" s="31"/>
      <c r="K113" s="35"/>
    </row>
    <row r="114" spans="1:54" x14ac:dyDescent="0.35">
      <c r="A114" s="28"/>
      <c r="B114" s="28"/>
      <c r="C114" s="58"/>
      <c r="D114" s="54"/>
      <c r="E114" s="6"/>
      <c r="F114" s="19"/>
      <c r="G114" s="24"/>
      <c r="H114" s="24"/>
      <c r="I114" s="31"/>
      <c r="J114" s="31"/>
      <c r="K114" s="35"/>
    </row>
    <row r="115" spans="1:54" x14ac:dyDescent="0.35">
      <c r="A115" s="28"/>
      <c r="B115" s="28"/>
      <c r="C115" s="58" t="s">
        <v>21</v>
      </c>
      <c r="D115" s="54"/>
      <c r="E115" s="6"/>
      <c r="F115" s="19"/>
      <c r="G115" s="24" t="s">
        <v>2</v>
      </c>
      <c r="H115" s="24" t="s">
        <v>2</v>
      </c>
      <c r="I115" s="31"/>
      <c r="J115" s="31"/>
      <c r="K115" s="35"/>
    </row>
    <row r="116" spans="1:54" x14ac:dyDescent="0.35">
      <c r="A116" s="28"/>
      <c r="B116" s="28"/>
      <c r="C116" s="58"/>
      <c r="D116" s="54"/>
      <c r="E116" s="6"/>
      <c r="F116" s="19"/>
      <c r="G116" s="24"/>
      <c r="H116" s="24"/>
      <c r="I116" s="31"/>
      <c r="J116" s="31"/>
      <c r="K116" s="35"/>
    </row>
    <row r="117" spans="1:54" x14ac:dyDescent="0.35">
      <c r="A117" s="28"/>
      <c r="B117" s="28"/>
      <c r="C117" s="58" t="s">
        <v>22</v>
      </c>
      <c r="D117" s="54"/>
      <c r="E117" s="6"/>
      <c r="F117" s="19"/>
      <c r="G117" s="24" t="s">
        <v>2</v>
      </c>
      <c r="H117" s="24" t="s">
        <v>2</v>
      </c>
      <c r="I117" s="31"/>
      <c r="J117" s="31"/>
      <c r="K117" s="35"/>
    </row>
    <row r="118" spans="1:54" x14ac:dyDescent="0.35">
      <c r="A118" s="28"/>
      <c r="B118" s="28"/>
      <c r="C118" s="58"/>
      <c r="D118" s="54"/>
      <c r="E118" s="6"/>
      <c r="F118" s="19"/>
      <c r="G118" s="24"/>
      <c r="H118" s="24"/>
      <c r="I118" s="31"/>
      <c r="J118" s="31"/>
      <c r="K118" s="35"/>
    </row>
    <row r="119" spans="1:54" x14ac:dyDescent="0.35">
      <c r="A119" s="28"/>
      <c r="B119" s="28"/>
      <c r="C119" s="58" t="s">
        <v>23</v>
      </c>
      <c r="D119" s="54"/>
      <c r="E119" s="6"/>
      <c r="F119" s="19"/>
      <c r="G119" s="24" t="s">
        <v>2</v>
      </c>
      <c r="H119" s="24" t="s">
        <v>2</v>
      </c>
      <c r="I119" s="31"/>
      <c r="J119" s="31"/>
      <c r="K119" s="35"/>
    </row>
    <row r="120" spans="1:54" x14ac:dyDescent="0.35">
      <c r="A120" s="28"/>
      <c r="B120" s="28"/>
      <c r="C120" s="58"/>
      <c r="D120" s="54"/>
      <c r="E120" s="6"/>
      <c r="F120" s="19"/>
      <c r="G120" s="24"/>
      <c r="H120" s="24"/>
      <c r="I120" s="31"/>
      <c r="J120" s="31"/>
      <c r="K120" s="35"/>
    </row>
    <row r="121" spans="1:54" x14ac:dyDescent="0.35">
      <c r="C121" s="59" t="s">
        <v>24</v>
      </c>
      <c r="D121" s="54"/>
      <c r="E121" s="6"/>
      <c r="F121" s="19"/>
      <c r="G121" s="24"/>
      <c r="H121" s="24"/>
      <c r="I121" s="31"/>
      <c r="J121" s="31"/>
      <c r="K121" s="35"/>
    </row>
    <row r="122" spans="1:54" x14ac:dyDescent="0.35">
      <c r="B122" s="8" t="s">
        <v>197</v>
      </c>
      <c r="C122" s="60" t="s">
        <v>198</v>
      </c>
      <c r="D122" s="54"/>
      <c r="E122" s="6"/>
      <c r="F122" s="19"/>
      <c r="G122" s="24">
        <v>409698.19</v>
      </c>
      <c r="H122" s="24">
        <v>11.03</v>
      </c>
      <c r="I122" s="31"/>
      <c r="J122" s="31"/>
      <c r="K122" s="35"/>
    </row>
    <row r="123" spans="1:54" x14ac:dyDescent="0.35">
      <c r="C123" s="58" t="s">
        <v>185</v>
      </c>
      <c r="D123" s="54"/>
      <c r="E123" s="6"/>
      <c r="F123" s="19"/>
      <c r="G123" s="25">
        <v>409698.19</v>
      </c>
      <c r="H123" s="25">
        <v>11.03</v>
      </c>
      <c r="I123" s="31"/>
      <c r="J123" s="31"/>
      <c r="K123" s="35"/>
    </row>
    <row r="124" spans="1:54" x14ac:dyDescent="0.35">
      <c r="C124" s="57"/>
      <c r="D124" s="54"/>
      <c r="E124" s="6"/>
      <c r="F124" s="19"/>
      <c r="G124" s="24"/>
      <c r="H124" s="24"/>
      <c r="I124" s="31"/>
      <c r="J124" s="31"/>
      <c r="K124" s="35"/>
    </row>
    <row r="125" spans="1:54" x14ac:dyDescent="0.35">
      <c r="A125" s="10"/>
      <c r="B125" s="28"/>
      <c r="C125" s="58" t="s">
        <v>25</v>
      </c>
      <c r="D125" s="54"/>
      <c r="E125" s="6"/>
      <c r="F125" s="19"/>
      <c r="G125" s="24"/>
      <c r="H125" s="24"/>
      <c r="I125" s="31"/>
      <c r="J125" s="31"/>
      <c r="K125" s="35"/>
    </row>
    <row r="126" spans="1:54" s="2" customFormat="1" ht="13.5" x14ac:dyDescent="0.35">
      <c r="A126" s="28"/>
      <c r="B126" s="28"/>
      <c r="C126" s="57" t="s">
        <v>4855</v>
      </c>
      <c r="D126" s="54"/>
      <c r="E126" s="6"/>
      <c r="F126" s="19"/>
      <c r="G126" s="24">
        <v>6000</v>
      </c>
      <c r="H126" s="24">
        <v>0.16</v>
      </c>
      <c r="I126" s="31"/>
      <c r="J126" s="31"/>
      <c r="K126" s="35"/>
      <c r="L126" s="3"/>
      <c r="AI126" s="3"/>
      <c r="AV126" s="3"/>
      <c r="AX126" s="3"/>
      <c r="BB126" s="3"/>
    </row>
    <row r="127" spans="1:54" x14ac:dyDescent="0.35">
      <c r="B127" s="8"/>
      <c r="C127" s="60" t="s">
        <v>199</v>
      </c>
      <c r="D127" s="54"/>
      <c r="E127" s="6"/>
      <c r="F127" s="19"/>
      <c r="G127" s="24">
        <v>-8006.3</v>
      </c>
      <c r="H127" s="24">
        <v>-0.22000000000000003</v>
      </c>
      <c r="I127" s="31"/>
      <c r="J127" s="31"/>
      <c r="K127" s="35"/>
    </row>
    <row r="128" spans="1:54" x14ac:dyDescent="0.35">
      <c r="C128" s="58" t="s">
        <v>185</v>
      </c>
      <c r="D128" s="54"/>
      <c r="E128" s="6"/>
      <c r="F128" s="19"/>
      <c r="G128" s="25">
        <v>-2006.3</v>
      </c>
      <c r="H128" s="25">
        <v>-6.0000000000000005E-2</v>
      </c>
      <c r="I128" s="31"/>
      <c r="J128" s="31"/>
      <c r="K128" s="35"/>
    </row>
    <row r="129" spans="2:11" x14ac:dyDescent="0.35">
      <c r="C129" s="57"/>
      <c r="D129" s="54"/>
      <c r="E129" s="6"/>
      <c r="F129" s="19"/>
      <c r="G129" s="24"/>
      <c r="H129" s="24"/>
      <c r="I129" s="31"/>
      <c r="J129" s="31"/>
      <c r="K129" s="35"/>
    </row>
    <row r="130" spans="2:11" x14ac:dyDescent="0.35">
      <c r="C130" s="61" t="s">
        <v>200</v>
      </c>
      <c r="D130" s="55"/>
      <c r="E130" s="5"/>
      <c r="F130" s="20"/>
      <c r="G130" s="26">
        <v>3714077.69</v>
      </c>
      <c r="H130" s="26">
        <v>100</v>
      </c>
      <c r="I130" s="32"/>
      <c r="J130" s="32"/>
      <c r="K130" s="36"/>
    </row>
    <row r="132" spans="2:11" s="50" customFormat="1" ht="15" x14ac:dyDescent="0.4">
      <c r="C132" s="50" t="s">
        <v>4550</v>
      </c>
      <c r="F132" s="51"/>
      <c r="G132" s="51"/>
      <c r="H132" s="51"/>
    </row>
    <row r="133" spans="2:11" s="42" customFormat="1" ht="27" x14ac:dyDescent="0.35">
      <c r="B133" s="43"/>
      <c r="C133" s="43" t="s">
        <v>4545</v>
      </c>
      <c r="D133" s="43" t="s">
        <v>4546</v>
      </c>
      <c r="E133" s="43" t="s">
        <v>4547</v>
      </c>
      <c r="F133" s="44" t="s">
        <v>34</v>
      </c>
      <c r="G133" s="45" t="s">
        <v>4548</v>
      </c>
      <c r="H133" s="44" t="s">
        <v>36</v>
      </c>
      <c r="I133" s="43" t="s">
        <v>39</v>
      </c>
    </row>
    <row r="134" spans="2:11" s="42" customFormat="1" ht="13.5" x14ac:dyDescent="0.35">
      <c r="B134" s="43"/>
      <c r="C134" s="43" t="s">
        <v>4544</v>
      </c>
      <c r="D134" s="43"/>
      <c r="E134" s="43"/>
      <c r="F134" s="44"/>
      <c r="G134" s="45"/>
      <c r="H134" s="44"/>
      <c r="I134" s="43"/>
    </row>
    <row r="135" spans="2:11" s="2" customFormat="1" ht="13.5" x14ac:dyDescent="0.35">
      <c r="B135" s="46">
        <v>2300155</v>
      </c>
      <c r="C135" s="46" t="s">
        <v>4930</v>
      </c>
      <c r="D135" s="46" t="s">
        <v>4543</v>
      </c>
      <c r="E135" s="46"/>
      <c r="F135" s="47">
        <v>500175</v>
      </c>
      <c r="G135" s="47">
        <v>120533.17185</v>
      </c>
      <c r="H135" s="47">
        <v>3.25</v>
      </c>
      <c r="I135" s="46"/>
    </row>
    <row r="136" spans="2:11" s="1" customFormat="1" ht="13.5" x14ac:dyDescent="0.35">
      <c r="B136" s="48"/>
      <c r="C136" s="48" t="s">
        <v>4549</v>
      </c>
      <c r="D136" s="48"/>
      <c r="E136" s="48"/>
      <c r="F136" s="49"/>
      <c r="G136" s="49">
        <v>120533.17185</v>
      </c>
      <c r="H136" s="49">
        <v>3.25</v>
      </c>
      <c r="I136" s="48"/>
    </row>
    <row r="138" spans="2:11" x14ac:dyDescent="0.35">
      <c r="C138" s="1" t="s">
        <v>201</v>
      </c>
    </row>
    <row r="139" spans="2:11" x14ac:dyDescent="0.35">
      <c r="C139" s="37" t="s">
        <v>202</v>
      </c>
      <c r="D139" s="37"/>
      <c r="E139" s="37"/>
      <c r="F139" s="37"/>
      <c r="G139" s="37"/>
      <c r="H139" s="37"/>
      <c r="I139" s="37"/>
      <c r="J139" s="37"/>
      <c r="K139" s="37"/>
    </row>
    <row r="140" spans="2:11" x14ac:dyDescent="0.35">
      <c r="C140" s="2" t="s">
        <v>203</v>
      </c>
    </row>
    <row r="141" spans="2:11" x14ac:dyDescent="0.35">
      <c r="C141" s="2" t="s">
        <v>204</v>
      </c>
    </row>
    <row r="142" spans="2:11" ht="30" customHeight="1" x14ac:dyDescent="0.35">
      <c r="C142" s="205" t="s">
        <v>205</v>
      </c>
      <c r="D142" s="206"/>
      <c r="E142" s="206"/>
      <c r="F142" s="206"/>
      <c r="G142" s="206"/>
      <c r="H142" s="206"/>
      <c r="I142" s="206"/>
      <c r="J142" s="206"/>
      <c r="K142" s="206"/>
    </row>
    <row r="143" spans="2:11" x14ac:dyDescent="0.35">
      <c r="C143" s="2" t="s">
        <v>206</v>
      </c>
    </row>
    <row r="145" spans="1:256" x14ac:dyDescent="0.35">
      <c r="C145" s="2" t="s">
        <v>5006</v>
      </c>
      <c r="E145" s="2" t="s">
        <v>2</v>
      </c>
    </row>
    <row r="147" spans="1:256" x14ac:dyDescent="0.35">
      <c r="C147" s="2" t="s">
        <v>5007</v>
      </c>
      <c r="E147" s="2" t="s">
        <v>2</v>
      </c>
    </row>
    <row r="149" spans="1:256" x14ac:dyDescent="0.35">
      <c r="C149" s="2" t="s">
        <v>5056</v>
      </c>
    </row>
    <row r="151" spans="1:256" x14ac:dyDescent="0.35">
      <c r="C151" s="2" t="s">
        <v>5057</v>
      </c>
    </row>
    <row r="152" spans="1:256" s="86" customFormat="1" ht="35.25" customHeight="1" x14ac:dyDescent="0.35">
      <c r="A152" s="82"/>
      <c r="B152" s="82"/>
      <c r="C152" s="87" t="s">
        <v>5012</v>
      </c>
      <c r="D152" s="91" t="s">
        <v>5013</v>
      </c>
      <c r="E152" s="91" t="s">
        <v>5014</v>
      </c>
      <c r="F152" s="83"/>
      <c r="G152" s="84"/>
      <c r="H152" s="84"/>
      <c r="I152" s="84"/>
      <c r="J152" s="84"/>
      <c r="K152" s="85"/>
      <c r="L152" s="85"/>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5"/>
      <c r="AJ152" s="82"/>
      <c r="AK152" s="82"/>
      <c r="AL152" s="82"/>
      <c r="AM152" s="82"/>
      <c r="AN152" s="82"/>
      <c r="AO152" s="82"/>
      <c r="AP152" s="82"/>
      <c r="AQ152" s="82"/>
      <c r="AR152" s="82"/>
      <c r="AS152" s="82"/>
      <c r="AT152" s="82"/>
      <c r="AU152" s="82"/>
      <c r="AV152" s="85"/>
      <c r="AW152" s="82"/>
      <c r="AX152" s="85"/>
      <c r="AY152" s="82"/>
      <c r="AZ152" s="82"/>
      <c r="BA152" s="82"/>
      <c r="BB152" s="85"/>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row>
    <row r="153" spans="1:256" s="86" customFormat="1" x14ac:dyDescent="0.35">
      <c r="A153" s="82"/>
      <c r="B153" s="82"/>
      <c r="C153" s="89" t="s">
        <v>5015</v>
      </c>
      <c r="D153" s="92">
        <v>86.936800000000005</v>
      </c>
      <c r="E153" s="92">
        <v>99.212999999999994</v>
      </c>
      <c r="F153" s="83"/>
      <c r="G153" s="84"/>
      <c r="H153" s="84"/>
      <c r="I153" s="84"/>
      <c r="J153" s="84"/>
      <c r="K153" s="85"/>
      <c r="L153" s="85"/>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5"/>
      <c r="AJ153" s="82"/>
      <c r="AK153" s="82"/>
      <c r="AL153" s="82"/>
      <c r="AM153" s="82"/>
      <c r="AN153" s="82"/>
      <c r="AO153" s="82"/>
      <c r="AP153" s="82"/>
      <c r="AQ153" s="82"/>
      <c r="AR153" s="82"/>
      <c r="AS153" s="82"/>
      <c r="AT153" s="82"/>
      <c r="AU153" s="82"/>
      <c r="AV153" s="85"/>
      <c r="AW153" s="82"/>
      <c r="AX153" s="85"/>
      <c r="AY153" s="82"/>
      <c r="AZ153" s="82"/>
      <c r="BA153" s="82"/>
      <c r="BB153" s="85"/>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row>
    <row r="154" spans="1:256" s="86" customFormat="1" x14ac:dyDescent="0.35">
      <c r="A154" s="82"/>
      <c r="B154" s="82"/>
      <c r="C154" s="89" t="s">
        <v>5016</v>
      </c>
      <c r="D154" s="92">
        <v>147.155</v>
      </c>
      <c r="E154" s="92">
        <v>167.93459999999999</v>
      </c>
      <c r="F154" s="83"/>
      <c r="G154" s="84"/>
      <c r="H154" s="84"/>
      <c r="I154" s="84"/>
      <c r="J154" s="84"/>
      <c r="K154" s="85"/>
      <c r="L154" s="85"/>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5"/>
      <c r="AJ154" s="82"/>
      <c r="AK154" s="82"/>
      <c r="AL154" s="82"/>
      <c r="AM154" s="82"/>
      <c r="AN154" s="82"/>
      <c r="AO154" s="82"/>
      <c r="AP154" s="82"/>
      <c r="AQ154" s="82"/>
      <c r="AR154" s="82"/>
      <c r="AS154" s="82"/>
      <c r="AT154" s="82"/>
      <c r="AU154" s="82"/>
      <c r="AV154" s="85"/>
      <c r="AW154" s="82"/>
      <c r="AX154" s="85"/>
      <c r="AY154" s="82"/>
      <c r="AZ154" s="82"/>
      <c r="BA154" s="82"/>
      <c r="BB154" s="85"/>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row>
    <row r="155" spans="1:256" s="86" customFormat="1" x14ac:dyDescent="0.35">
      <c r="A155" s="82"/>
      <c r="B155" s="82"/>
      <c r="C155" s="89" t="s">
        <v>5017</v>
      </c>
      <c r="D155" s="92">
        <v>115.6026</v>
      </c>
      <c r="E155" s="92">
        <v>132.01259999999999</v>
      </c>
      <c r="F155" s="83"/>
      <c r="G155" s="84"/>
      <c r="H155" s="84"/>
      <c r="I155" s="84"/>
      <c r="J155" s="84"/>
      <c r="K155" s="85"/>
      <c r="L155" s="85"/>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5"/>
      <c r="AJ155" s="82"/>
      <c r="AK155" s="82"/>
      <c r="AL155" s="82"/>
      <c r="AM155" s="82"/>
      <c r="AN155" s="82"/>
      <c r="AO155" s="82"/>
      <c r="AP155" s="82"/>
      <c r="AQ155" s="82"/>
      <c r="AR155" s="82"/>
      <c r="AS155" s="82"/>
      <c r="AT155" s="82"/>
      <c r="AU155" s="82"/>
      <c r="AV155" s="85"/>
      <c r="AW155" s="82"/>
      <c r="AX155" s="85"/>
      <c r="AY155" s="82"/>
      <c r="AZ155" s="82"/>
      <c r="BA155" s="82"/>
      <c r="BB155" s="85"/>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row>
    <row r="156" spans="1:256" s="86" customFormat="1" x14ac:dyDescent="0.35">
      <c r="A156" s="82"/>
      <c r="B156" s="82"/>
      <c r="C156" s="89" t="s">
        <v>5018</v>
      </c>
      <c r="D156" s="92">
        <v>169.3706</v>
      </c>
      <c r="E156" s="92">
        <v>193.41309999999999</v>
      </c>
      <c r="F156" s="83"/>
      <c r="G156" s="84"/>
      <c r="H156" s="84"/>
      <c r="I156" s="84"/>
      <c r="J156" s="84"/>
      <c r="K156" s="85"/>
      <c r="L156" s="85"/>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5"/>
      <c r="AJ156" s="82"/>
      <c r="AK156" s="82"/>
      <c r="AL156" s="82"/>
      <c r="AM156" s="82"/>
      <c r="AN156" s="82"/>
      <c r="AO156" s="82"/>
      <c r="AP156" s="82"/>
      <c r="AQ156" s="82"/>
      <c r="AR156" s="82"/>
      <c r="AS156" s="82"/>
      <c r="AT156" s="82"/>
      <c r="AU156" s="82"/>
      <c r="AV156" s="85"/>
      <c r="AW156" s="82"/>
      <c r="AX156" s="85"/>
      <c r="AY156" s="82"/>
      <c r="AZ156" s="82"/>
      <c r="BA156" s="82"/>
      <c r="BB156" s="85"/>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row>
    <row r="157" spans="1:256" s="86" customFormat="1" ht="85" customHeight="1" x14ac:dyDescent="0.35">
      <c r="A157" s="82"/>
      <c r="B157" s="82"/>
      <c r="C157" s="207" t="s">
        <v>5051</v>
      </c>
      <c r="D157" s="208"/>
      <c r="E157" s="209"/>
      <c r="F157" s="83"/>
      <c r="G157" s="84"/>
      <c r="H157" s="84"/>
      <c r="I157" s="84"/>
      <c r="J157" s="84"/>
      <c r="K157" s="85"/>
      <c r="L157" s="85"/>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5"/>
      <c r="AJ157" s="82"/>
      <c r="AK157" s="82"/>
      <c r="AL157" s="82"/>
      <c r="AM157" s="82"/>
      <c r="AN157" s="82"/>
      <c r="AO157" s="82"/>
      <c r="AP157" s="82"/>
      <c r="AQ157" s="82"/>
      <c r="AR157" s="82"/>
      <c r="AS157" s="82"/>
      <c r="AT157" s="82"/>
      <c r="AU157" s="82"/>
      <c r="AV157" s="85"/>
      <c r="AW157" s="82"/>
      <c r="AX157" s="85"/>
      <c r="AY157" s="82"/>
      <c r="AZ157" s="82"/>
      <c r="BA157" s="82"/>
      <c r="BB157" s="85"/>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row>
    <row r="159" spans="1:256" x14ac:dyDescent="0.35">
      <c r="C159" s="2" t="s">
        <v>5058</v>
      </c>
      <c r="E159" s="2" t="s">
        <v>2</v>
      </c>
    </row>
    <row r="161" spans="3:8" x14ac:dyDescent="0.35">
      <c r="C161" s="2" t="s">
        <v>5059</v>
      </c>
      <c r="E161" s="2" t="s">
        <v>2</v>
      </c>
    </row>
    <row r="163" spans="3:8" x14ac:dyDescent="0.35">
      <c r="C163" s="2" t="s">
        <v>5008</v>
      </c>
    </row>
    <row r="165" spans="3:8" s="103" customFormat="1" ht="13.5" x14ac:dyDescent="0.35">
      <c r="C165" s="104" t="s">
        <v>5061</v>
      </c>
      <c r="E165" s="105" t="s">
        <v>2</v>
      </c>
    </row>
    <row r="166" spans="3:8" s="103" customFormat="1" ht="13.5" x14ac:dyDescent="0.35">
      <c r="C166" s="104"/>
      <c r="E166" s="105"/>
    </row>
    <row r="167" spans="3:8" s="103" customFormat="1" ht="13.5" x14ac:dyDescent="0.35">
      <c r="C167" s="104" t="s">
        <v>5069</v>
      </c>
      <c r="E167" s="105"/>
      <c r="F167" s="119"/>
      <c r="H167" s="120"/>
    </row>
    <row r="168" spans="3:8" s="103" customFormat="1" ht="13.5" x14ac:dyDescent="0.35">
      <c r="C168" s="104"/>
      <c r="E168" s="105"/>
      <c r="F168" s="119"/>
      <c r="H168" s="120"/>
    </row>
    <row r="169" spans="3:8" s="103" customFormat="1" ht="27" x14ac:dyDescent="0.35">
      <c r="C169" s="121" t="s">
        <v>5070</v>
      </c>
      <c r="D169" s="121" t="s">
        <v>5071</v>
      </c>
      <c r="E169" s="122" t="s">
        <v>5072</v>
      </c>
      <c r="F169" s="121" t="s">
        <v>5073</v>
      </c>
      <c r="G169" s="121" t="s">
        <v>5074</v>
      </c>
      <c r="H169" s="121" t="s">
        <v>5075</v>
      </c>
    </row>
    <row r="170" spans="3:8" s="103" customFormat="1" ht="13.5" x14ac:dyDescent="0.35">
      <c r="C170" s="123" t="s">
        <v>4930</v>
      </c>
      <c r="D170" s="151">
        <v>46168</v>
      </c>
      <c r="E170" s="158" t="s">
        <v>5145</v>
      </c>
      <c r="F170" s="167">
        <v>24208.040110000002</v>
      </c>
      <c r="G170" s="167">
        <v>24098.2</v>
      </c>
      <c r="H170" s="167">
        <v>13751.031177000001</v>
      </c>
    </row>
    <row r="171" spans="3:8" s="103" customFormat="1" ht="13.5" x14ac:dyDescent="0.35">
      <c r="C171" s="104"/>
      <c r="E171" s="105"/>
      <c r="F171" s="119"/>
      <c r="H171" s="120"/>
    </row>
    <row r="172" spans="3:8" s="103" customFormat="1" ht="27" x14ac:dyDescent="0.35">
      <c r="C172" s="108" t="s">
        <v>5076</v>
      </c>
      <c r="D172" s="128">
        <v>3.2453059999999998</v>
      </c>
      <c r="E172" s="105"/>
      <c r="F172" s="119"/>
      <c r="H172" s="120"/>
    </row>
    <row r="173" spans="3:8" s="103" customFormat="1" ht="27" x14ac:dyDescent="0.35">
      <c r="C173" s="108" t="s">
        <v>5144</v>
      </c>
      <c r="D173" s="109"/>
      <c r="E173" s="105"/>
      <c r="F173" s="119"/>
      <c r="H173" s="120"/>
    </row>
    <row r="174" spans="3:8" s="103" customFormat="1" ht="13.5" x14ac:dyDescent="0.35">
      <c r="C174" s="112" t="s">
        <v>5064</v>
      </c>
      <c r="D174" s="111" t="s">
        <v>5091</v>
      </c>
      <c r="E174" s="105"/>
      <c r="F174" s="119"/>
      <c r="H174" s="120"/>
    </row>
    <row r="175" spans="3:8" s="103" customFormat="1" ht="13.5" x14ac:dyDescent="0.35">
      <c r="C175" s="112" t="s">
        <v>5065</v>
      </c>
      <c r="D175" s="111">
        <v>7695</v>
      </c>
      <c r="E175" s="105"/>
      <c r="F175" s="119"/>
      <c r="H175" s="120"/>
    </row>
    <row r="176" spans="3:8" s="103" customFormat="1" ht="13.5" x14ac:dyDescent="0.35">
      <c r="C176" s="112" t="s">
        <v>5066</v>
      </c>
      <c r="D176" s="113" t="s">
        <v>5091</v>
      </c>
      <c r="E176" s="105"/>
      <c r="F176" s="119"/>
      <c r="H176" s="120"/>
    </row>
    <row r="177" spans="3:11" s="103" customFormat="1" ht="13.5" x14ac:dyDescent="0.35">
      <c r="C177" s="112" t="s">
        <v>5067</v>
      </c>
      <c r="D177" s="113">
        <v>120634.4270615</v>
      </c>
      <c r="E177" s="105"/>
      <c r="F177" s="119"/>
      <c r="H177" s="120"/>
    </row>
    <row r="178" spans="3:11" s="103" customFormat="1" ht="13.5" x14ac:dyDescent="0.35">
      <c r="C178" s="112" t="s">
        <v>5068</v>
      </c>
      <c r="D178" s="113">
        <v>3064.1833735</v>
      </c>
      <c r="E178" s="172"/>
      <c r="F178" s="168"/>
      <c r="H178" s="120"/>
      <c r="I178" s="115"/>
      <c r="K178" s="115"/>
    </row>
    <row r="179" spans="3:11" s="103" customFormat="1" ht="13.5" x14ac:dyDescent="0.35">
      <c r="H179" s="115"/>
    </row>
    <row r="180" spans="3:11" s="103" customFormat="1" ht="13.5" x14ac:dyDescent="0.35">
      <c r="C180" s="135" t="s">
        <v>5078</v>
      </c>
      <c r="D180" s="136"/>
      <c r="E180" s="105" t="s">
        <v>2</v>
      </c>
      <c r="H180" s="120"/>
    </row>
    <row r="181" spans="3:11" s="103" customFormat="1" ht="13.5" x14ac:dyDescent="0.35">
      <c r="C181" s="137"/>
      <c r="D181" s="138"/>
      <c r="E181" s="118"/>
    </row>
    <row r="182" spans="3:11" s="103" customFormat="1" ht="13.5" x14ac:dyDescent="0.35">
      <c r="C182" s="135" t="s">
        <v>5079</v>
      </c>
      <c r="D182" s="136"/>
      <c r="E182" s="105" t="s">
        <v>2</v>
      </c>
    </row>
    <row r="183" spans="3:11" s="103" customFormat="1" ht="13.5" x14ac:dyDescent="0.35">
      <c r="C183" s="137"/>
      <c r="D183" s="139"/>
      <c r="E183" s="118"/>
    </row>
    <row r="184" spans="3:11" s="103" customFormat="1" ht="13.5" x14ac:dyDescent="0.35">
      <c r="C184" s="135" t="s">
        <v>5080</v>
      </c>
      <c r="D184" s="136"/>
      <c r="E184" s="105" t="s">
        <v>2</v>
      </c>
    </row>
    <row r="185" spans="3:11" s="103" customFormat="1" ht="13.5" x14ac:dyDescent="0.35">
      <c r="E185" s="118"/>
    </row>
    <row r="186" spans="3:11" x14ac:dyDescent="0.35">
      <c r="C186" s="2" t="s">
        <v>5009</v>
      </c>
      <c r="E186" s="2" t="s">
        <v>2</v>
      </c>
    </row>
    <row r="188" spans="3:11" x14ac:dyDescent="0.35">
      <c r="C188" s="2" t="s">
        <v>5010</v>
      </c>
      <c r="E188" s="100">
        <v>1.0148821066917417</v>
      </c>
    </row>
    <row r="190" spans="3:11" x14ac:dyDescent="0.35">
      <c r="C190" s="2" t="s">
        <v>5011</v>
      </c>
      <c r="E190" s="101" t="s">
        <v>5229</v>
      </c>
    </row>
    <row r="192" spans="3:11" x14ac:dyDescent="0.35">
      <c r="C192" s="2" t="s">
        <v>5060</v>
      </c>
      <c r="E192" s="2" t="s">
        <v>2</v>
      </c>
    </row>
    <row r="194" spans="3:5" x14ac:dyDescent="0.35">
      <c r="C194" s="2" t="s">
        <v>5230</v>
      </c>
    </row>
    <row r="196" spans="3:5" x14ac:dyDescent="0.35">
      <c r="C196" s="1" t="s">
        <v>5156</v>
      </c>
      <c r="E196" s="94" t="s">
        <v>5157</v>
      </c>
    </row>
    <row r="197" spans="3:5" x14ac:dyDescent="0.35">
      <c r="E197" s="2" t="s">
        <v>5189</v>
      </c>
    </row>
  </sheetData>
  <mergeCells count="2">
    <mergeCell ref="C142:K142"/>
    <mergeCell ref="C157:E157"/>
  </mergeCells>
  <hyperlinks>
    <hyperlink ref="J2" location="'Index'!A1" display="'Index'!A1" xr:uid="{0A418948-CD2E-4F59-A80C-A850498FF199}"/>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8F956-6369-4064-9A96-E1D6AEFF3232}">
  <sheetPr codeName="Sheet1"/>
  <dimension ref="A1:IV159"/>
  <sheetViews>
    <sheetView showGridLines="0" zoomScale="90" zoomScaleNormal="90" workbookViewId="0">
      <pane ySplit="6" topLeftCell="A14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20.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2761</v>
      </c>
      <c r="J2" s="38" t="s">
        <v>4539</v>
      </c>
    </row>
    <row r="3" spans="1:54" ht="16" x14ac:dyDescent="0.4">
      <c r="C3" s="1" t="s">
        <v>28</v>
      </c>
      <c r="D3" s="21" t="s">
        <v>2762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2763</v>
      </c>
      <c r="C19" s="60" t="s">
        <v>1143</v>
      </c>
      <c r="D19" s="54" t="s">
        <v>2764</v>
      </c>
      <c r="E19" s="6" t="s">
        <v>653</v>
      </c>
      <c r="F19" s="19">
        <v>23000</v>
      </c>
      <c r="G19" s="24">
        <v>18410.740000000002</v>
      </c>
      <c r="H19" s="24">
        <v>4.91</v>
      </c>
      <c r="I19" s="31">
        <v>7.6150000000000002</v>
      </c>
      <c r="J19" s="31"/>
      <c r="K19" s="35" t="s">
        <v>645</v>
      </c>
    </row>
    <row r="20" spans="2:11" x14ac:dyDescent="0.35">
      <c r="B20" s="8" t="s">
        <v>2765</v>
      </c>
      <c r="C20" s="60" t="s">
        <v>1303</v>
      </c>
      <c r="D20" s="54" t="s">
        <v>2766</v>
      </c>
      <c r="E20" s="6" t="s">
        <v>670</v>
      </c>
      <c r="F20" s="19">
        <v>17500</v>
      </c>
      <c r="G20" s="24">
        <v>17554.849999999999</v>
      </c>
      <c r="H20" s="24">
        <v>4.68</v>
      </c>
      <c r="I20" s="31">
        <v>7.67</v>
      </c>
      <c r="J20" s="31"/>
      <c r="K20" s="35" t="s">
        <v>645</v>
      </c>
    </row>
    <row r="21" spans="2:11" x14ac:dyDescent="0.35">
      <c r="B21" s="8" t="s">
        <v>2767</v>
      </c>
      <c r="C21" s="60" t="s">
        <v>414</v>
      </c>
      <c r="D21" s="54" t="s">
        <v>2768</v>
      </c>
      <c r="E21" s="6" t="s">
        <v>687</v>
      </c>
      <c r="F21" s="19">
        <v>1750</v>
      </c>
      <c r="G21" s="24">
        <v>17509.259999999998</v>
      </c>
      <c r="H21" s="24">
        <v>4.67</v>
      </c>
      <c r="I21" s="31">
        <v>7.2649999999999997</v>
      </c>
      <c r="J21" s="31"/>
      <c r="K21" s="35" t="s">
        <v>645</v>
      </c>
    </row>
    <row r="22" spans="2:11" x14ac:dyDescent="0.35">
      <c r="B22" s="8" t="s">
        <v>684</v>
      </c>
      <c r="C22" s="60" t="s">
        <v>685</v>
      </c>
      <c r="D22" s="54" t="s">
        <v>686</v>
      </c>
      <c r="E22" s="6" t="s">
        <v>687</v>
      </c>
      <c r="F22" s="19">
        <v>15000</v>
      </c>
      <c r="G22" s="24">
        <v>14536.04</v>
      </c>
      <c r="H22" s="24">
        <v>3.88</v>
      </c>
      <c r="I22" s="31">
        <v>7.86</v>
      </c>
      <c r="J22" s="31"/>
      <c r="K22" s="35" t="s">
        <v>645</v>
      </c>
    </row>
    <row r="23" spans="2:11" x14ac:dyDescent="0.35">
      <c r="B23" s="8" t="s">
        <v>1259</v>
      </c>
      <c r="C23" s="60" t="s">
        <v>735</v>
      </c>
      <c r="D23" s="54" t="s">
        <v>1260</v>
      </c>
      <c r="E23" s="6" t="s">
        <v>653</v>
      </c>
      <c r="F23" s="19">
        <v>12500</v>
      </c>
      <c r="G23" s="24">
        <v>12394.15</v>
      </c>
      <c r="H23" s="24">
        <v>3.31</v>
      </c>
      <c r="I23" s="31">
        <v>7.44</v>
      </c>
      <c r="J23" s="31"/>
      <c r="K23" s="35"/>
    </row>
    <row r="24" spans="2:11" x14ac:dyDescent="0.35">
      <c r="B24" s="8" t="s">
        <v>1302</v>
      </c>
      <c r="C24" s="60" t="s">
        <v>1303</v>
      </c>
      <c r="D24" s="54" t="s">
        <v>1304</v>
      </c>
      <c r="E24" s="6" t="s">
        <v>670</v>
      </c>
      <c r="F24" s="19">
        <v>10000</v>
      </c>
      <c r="G24" s="24">
        <v>10012.799999999999</v>
      </c>
      <c r="H24" s="24">
        <v>2.67</v>
      </c>
      <c r="I24" s="31">
        <v>6.8452000000000002</v>
      </c>
      <c r="J24" s="31"/>
      <c r="K24" s="35" t="s">
        <v>645</v>
      </c>
    </row>
    <row r="25" spans="2:11" x14ac:dyDescent="0.35">
      <c r="B25" s="8" t="s">
        <v>1124</v>
      </c>
      <c r="C25" s="60" t="s">
        <v>823</v>
      </c>
      <c r="D25" s="54" t="s">
        <v>1125</v>
      </c>
      <c r="E25" s="6" t="s">
        <v>1126</v>
      </c>
      <c r="F25" s="19">
        <v>9500</v>
      </c>
      <c r="G25" s="24">
        <v>9525.08</v>
      </c>
      <c r="H25" s="24">
        <v>2.54</v>
      </c>
      <c r="I25" s="31">
        <v>7.4450000000000003</v>
      </c>
      <c r="J25" s="31"/>
      <c r="K25" s="35" t="s">
        <v>645</v>
      </c>
    </row>
    <row r="26" spans="2:11" x14ac:dyDescent="0.35">
      <c r="B26" s="8" t="s">
        <v>2769</v>
      </c>
      <c r="C26" s="60" t="s">
        <v>2770</v>
      </c>
      <c r="D26" s="54" t="s">
        <v>2771</v>
      </c>
      <c r="E26" s="6" t="s">
        <v>653</v>
      </c>
      <c r="F26" s="19">
        <v>95</v>
      </c>
      <c r="G26" s="24">
        <v>9370.9500000000007</v>
      </c>
      <c r="H26" s="24">
        <v>2.5</v>
      </c>
      <c r="I26" s="31">
        <v>7.3929999999999998</v>
      </c>
      <c r="J26" s="31">
        <v>9.3955009931499998</v>
      </c>
      <c r="K26" s="35" t="s">
        <v>645</v>
      </c>
    </row>
    <row r="27" spans="2:11" x14ac:dyDescent="0.35">
      <c r="B27" s="8" t="s">
        <v>2772</v>
      </c>
      <c r="C27" s="60" t="s">
        <v>823</v>
      </c>
      <c r="D27" s="54" t="s">
        <v>2773</v>
      </c>
      <c r="E27" s="6" t="s">
        <v>653</v>
      </c>
      <c r="F27" s="19">
        <v>8000</v>
      </c>
      <c r="G27" s="24">
        <v>7984.99</v>
      </c>
      <c r="H27" s="24">
        <v>2.13</v>
      </c>
      <c r="I27" s="31">
        <v>7.53</v>
      </c>
      <c r="J27" s="31"/>
      <c r="K27" s="35"/>
    </row>
    <row r="28" spans="2:11" x14ac:dyDescent="0.35">
      <c r="B28" s="8" t="s">
        <v>2774</v>
      </c>
      <c r="C28" s="60" t="s">
        <v>719</v>
      </c>
      <c r="D28" s="54" t="s">
        <v>2775</v>
      </c>
      <c r="E28" s="6" t="s">
        <v>653</v>
      </c>
      <c r="F28" s="19">
        <v>7500</v>
      </c>
      <c r="G28" s="24">
        <v>7540.13</v>
      </c>
      <c r="H28" s="24">
        <v>2.0099999999999998</v>
      </c>
      <c r="I28" s="31">
        <v>7.4474999999999998</v>
      </c>
      <c r="J28" s="31"/>
      <c r="K28" s="35" t="s">
        <v>645</v>
      </c>
    </row>
    <row r="29" spans="2:11" x14ac:dyDescent="0.35">
      <c r="B29" s="8" t="s">
        <v>2776</v>
      </c>
      <c r="C29" s="60" t="s">
        <v>820</v>
      </c>
      <c r="D29" s="54" t="s">
        <v>2777</v>
      </c>
      <c r="E29" s="6" t="s">
        <v>653</v>
      </c>
      <c r="F29" s="19">
        <v>7500</v>
      </c>
      <c r="G29" s="24">
        <v>7522.34</v>
      </c>
      <c r="H29" s="24">
        <v>2.0099999999999998</v>
      </c>
      <c r="I29" s="31">
        <v>7.4545000000000003</v>
      </c>
      <c r="J29" s="31"/>
      <c r="K29" s="35" t="s">
        <v>645</v>
      </c>
    </row>
    <row r="30" spans="2:11" x14ac:dyDescent="0.35">
      <c r="B30" s="8" t="s">
        <v>1122</v>
      </c>
      <c r="C30" s="60" t="s">
        <v>820</v>
      </c>
      <c r="D30" s="54" t="s">
        <v>1123</v>
      </c>
      <c r="E30" s="6" t="s">
        <v>653</v>
      </c>
      <c r="F30" s="19">
        <v>5000</v>
      </c>
      <c r="G30" s="24">
        <v>5009.5</v>
      </c>
      <c r="H30" s="24">
        <v>1.34</v>
      </c>
      <c r="I30" s="31">
        <v>7.59</v>
      </c>
      <c r="J30" s="31"/>
      <c r="K30" s="35" t="s">
        <v>645</v>
      </c>
    </row>
    <row r="31" spans="2:11" x14ac:dyDescent="0.35">
      <c r="B31" s="8" t="s">
        <v>758</v>
      </c>
      <c r="C31" s="60" t="s">
        <v>735</v>
      </c>
      <c r="D31" s="54" t="s">
        <v>759</v>
      </c>
      <c r="E31" s="6" t="s">
        <v>653</v>
      </c>
      <c r="F31" s="19">
        <v>5000</v>
      </c>
      <c r="G31" s="24">
        <v>5005.51</v>
      </c>
      <c r="H31" s="24">
        <v>1.34</v>
      </c>
      <c r="I31" s="31">
        <v>6.9249999999999998</v>
      </c>
      <c r="J31" s="31"/>
      <c r="K31" s="35" t="s">
        <v>645</v>
      </c>
    </row>
    <row r="32" spans="2:11" x14ac:dyDescent="0.35">
      <c r="B32" s="8" t="s">
        <v>1120</v>
      </c>
      <c r="C32" s="60" t="s">
        <v>820</v>
      </c>
      <c r="D32" s="54" t="s">
        <v>1121</v>
      </c>
      <c r="E32" s="6" t="s">
        <v>653</v>
      </c>
      <c r="F32" s="19">
        <v>3500</v>
      </c>
      <c r="G32" s="24">
        <v>3505.94</v>
      </c>
      <c r="H32" s="24">
        <v>0.94</v>
      </c>
      <c r="I32" s="31">
        <v>7.59</v>
      </c>
      <c r="J32" s="31"/>
      <c r="K32" s="35" t="s">
        <v>645</v>
      </c>
    </row>
    <row r="33" spans="2:11" x14ac:dyDescent="0.35">
      <c r="B33" s="8" t="s">
        <v>2778</v>
      </c>
      <c r="C33" s="60" t="s">
        <v>2134</v>
      </c>
      <c r="D33" s="54" t="s">
        <v>2779</v>
      </c>
      <c r="E33" s="6" t="s">
        <v>1126</v>
      </c>
      <c r="F33" s="19">
        <v>1650</v>
      </c>
      <c r="G33" s="24">
        <v>3295.58</v>
      </c>
      <c r="H33" s="24">
        <v>0.88</v>
      </c>
      <c r="I33" s="31">
        <v>7.43</v>
      </c>
      <c r="J33" s="31"/>
      <c r="K33" s="35" t="s">
        <v>645</v>
      </c>
    </row>
    <row r="34" spans="2:11" x14ac:dyDescent="0.35">
      <c r="B34" s="8" t="s">
        <v>2780</v>
      </c>
      <c r="C34" s="60" t="s">
        <v>1143</v>
      </c>
      <c r="D34" s="54" t="s">
        <v>2781</v>
      </c>
      <c r="E34" s="6" t="s">
        <v>653</v>
      </c>
      <c r="F34" s="19">
        <v>3500</v>
      </c>
      <c r="G34" s="24">
        <v>2795.95</v>
      </c>
      <c r="H34" s="24">
        <v>0.75</v>
      </c>
      <c r="I34" s="31">
        <v>7.5891999999999999</v>
      </c>
      <c r="J34" s="31"/>
      <c r="K34" s="35" t="s">
        <v>645</v>
      </c>
    </row>
    <row r="35" spans="2:11" x14ac:dyDescent="0.35">
      <c r="B35" s="8" t="s">
        <v>2782</v>
      </c>
      <c r="C35" s="60" t="s">
        <v>2134</v>
      </c>
      <c r="D35" s="54" t="s">
        <v>2783</v>
      </c>
      <c r="E35" s="6" t="s">
        <v>1126</v>
      </c>
      <c r="F35" s="19">
        <v>1250</v>
      </c>
      <c r="G35" s="24">
        <v>2505.88</v>
      </c>
      <c r="H35" s="24">
        <v>0.67</v>
      </c>
      <c r="I35" s="31">
        <v>7.2725</v>
      </c>
      <c r="J35" s="31"/>
      <c r="K35" s="35" t="s">
        <v>645</v>
      </c>
    </row>
    <row r="36" spans="2:11" x14ac:dyDescent="0.35">
      <c r="B36" s="8" t="s">
        <v>2784</v>
      </c>
      <c r="C36" s="60" t="s">
        <v>719</v>
      </c>
      <c r="D36" s="54" t="s">
        <v>2785</v>
      </c>
      <c r="E36" s="6" t="s">
        <v>653</v>
      </c>
      <c r="F36" s="19">
        <v>250</v>
      </c>
      <c r="G36" s="24">
        <v>2503.9</v>
      </c>
      <c r="H36" s="24">
        <v>0.67</v>
      </c>
      <c r="I36" s="31">
        <v>7.4474999999999998</v>
      </c>
      <c r="J36" s="31"/>
      <c r="K36" s="35" t="s">
        <v>645</v>
      </c>
    </row>
    <row r="37" spans="2:11" x14ac:dyDescent="0.35">
      <c r="B37" s="8" t="s">
        <v>2525</v>
      </c>
      <c r="C37" s="60" t="s">
        <v>820</v>
      </c>
      <c r="D37" s="54" t="s">
        <v>2526</v>
      </c>
      <c r="E37" s="6" t="s">
        <v>653</v>
      </c>
      <c r="F37" s="19">
        <v>2500</v>
      </c>
      <c r="G37" s="24">
        <v>2500.5700000000002</v>
      </c>
      <c r="H37" s="24">
        <v>0.67</v>
      </c>
      <c r="I37" s="31">
        <v>7.0298999999999996</v>
      </c>
      <c r="J37" s="31"/>
      <c r="K37" s="35"/>
    </row>
    <row r="38" spans="2:11" x14ac:dyDescent="0.35">
      <c r="B38" s="8" t="s">
        <v>2786</v>
      </c>
      <c r="C38" s="60" t="s">
        <v>2787</v>
      </c>
      <c r="D38" s="54" t="s">
        <v>2788</v>
      </c>
      <c r="E38" s="6" t="s">
        <v>653</v>
      </c>
      <c r="F38" s="19">
        <v>250</v>
      </c>
      <c r="G38" s="24">
        <v>2489.59</v>
      </c>
      <c r="H38" s="24">
        <v>0.66</v>
      </c>
      <c r="I38" s="31">
        <v>7.56</v>
      </c>
      <c r="J38" s="31"/>
      <c r="K38" s="35" t="s">
        <v>645</v>
      </c>
    </row>
    <row r="39" spans="2:11" x14ac:dyDescent="0.35">
      <c r="B39" s="8" t="s">
        <v>1181</v>
      </c>
      <c r="C39" s="60" t="s">
        <v>823</v>
      </c>
      <c r="D39" s="54" t="s">
        <v>1182</v>
      </c>
      <c r="E39" s="6" t="s">
        <v>653</v>
      </c>
      <c r="F39" s="19">
        <v>2500</v>
      </c>
      <c r="G39" s="24">
        <v>2488.06</v>
      </c>
      <c r="H39" s="24">
        <v>0.66</v>
      </c>
      <c r="I39" s="31">
        <v>7.6764999999999999</v>
      </c>
      <c r="J39" s="31"/>
      <c r="K39" s="35"/>
    </row>
    <row r="40" spans="2:11" x14ac:dyDescent="0.35">
      <c r="B40" s="8" t="s">
        <v>2789</v>
      </c>
      <c r="C40" s="60" t="s">
        <v>2790</v>
      </c>
      <c r="D40" s="54" t="s">
        <v>2791</v>
      </c>
      <c r="E40" s="6" t="s">
        <v>670</v>
      </c>
      <c r="F40" s="19">
        <v>10</v>
      </c>
      <c r="G40" s="24">
        <v>1016.6</v>
      </c>
      <c r="H40" s="24">
        <v>0.27</v>
      </c>
      <c r="I40" s="31">
        <v>7.6958000000000002</v>
      </c>
      <c r="J40" s="31"/>
      <c r="K40" s="35" t="s">
        <v>645</v>
      </c>
    </row>
    <row r="41" spans="2:11" x14ac:dyDescent="0.35">
      <c r="B41" s="8" t="s">
        <v>2792</v>
      </c>
      <c r="C41" s="60" t="s">
        <v>1143</v>
      </c>
      <c r="D41" s="54" t="s">
        <v>2793</v>
      </c>
      <c r="E41" s="6" t="s">
        <v>653</v>
      </c>
      <c r="F41" s="19">
        <v>40</v>
      </c>
      <c r="G41" s="24">
        <v>510.8</v>
      </c>
      <c r="H41" s="24">
        <v>0.14000000000000001</v>
      </c>
      <c r="I41" s="31">
        <v>7.25</v>
      </c>
      <c r="J41" s="31"/>
      <c r="K41" s="35" t="s">
        <v>645</v>
      </c>
    </row>
    <row r="42" spans="2:11" x14ac:dyDescent="0.35">
      <c r="B42" s="8" t="s">
        <v>2794</v>
      </c>
      <c r="C42" s="60" t="s">
        <v>2134</v>
      </c>
      <c r="D42" s="54" t="s">
        <v>2795</v>
      </c>
      <c r="E42" s="6" t="s">
        <v>1126</v>
      </c>
      <c r="F42" s="19">
        <v>100</v>
      </c>
      <c r="G42" s="24">
        <v>199.11</v>
      </c>
      <c r="H42" s="24">
        <v>0.05</v>
      </c>
      <c r="I42" s="31">
        <v>7.5449999999999999</v>
      </c>
      <c r="J42" s="31"/>
      <c r="K42" s="35" t="s">
        <v>645</v>
      </c>
    </row>
    <row r="43" spans="2:11" x14ac:dyDescent="0.35">
      <c r="C43" s="58" t="s">
        <v>185</v>
      </c>
      <c r="D43" s="54"/>
      <c r="E43" s="6"/>
      <c r="F43" s="19"/>
      <c r="G43" s="25">
        <v>166188.32</v>
      </c>
      <c r="H43" s="25">
        <v>44.35</v>
      </c>
      <c r="I43" s="31"/>
      <c r="J43" s="31"/>
      <c r="K43" s="35"/>
    </row>
    <row r="44" spans="2:11" x14ac:dyDescent="0.35">
      <c r="C44" s="57"/>
      <c r="D44" s="54"/>
      <c r="E44" s="6"/>
      <c r="F44" s="19"/>
      <c r="G44" s="24"/>
      <c r="H44" s="24"/>
      <c r="I44" s="31"/>
      <c r="J44" s="31"/>
      <c r="K44" s="35"/>
    </row>
    <row r="45" spans="2:11" x14ac:dyDescent="0.35">
      <c r="C45" s="59" t="s">
        <v>767</v>
      </c>
      <c r="D45" s="54"/>
      <c r="E45" s="6"/>
      <c r="F45" s="19"/>
      <c r="G45" s="24"/>
      <c r="H45" s="24"/>
      <c r="I45" s="31"/>
      <c r="J45" s="31"/>
      <c r="K45" s="35"/>
    </row>
    <row r="46" spans="2:11" x14ac:dyDescent="0.35">
      <c r="B46" s="8" t="s">
        <v>774</v>
      </c>
      <c r="C46" s="60" t="s">
        <v>775</v>
      </c>
      <c r="D46" s="54" t="s">
        <v>776</v>
      </c>
      <c r="E46" s="6" t="s">
        <v>687</v>
      </c>
      <c r="F46" s="19">
        <v>25000</v>
      </c>
      <c r="G46" s="24">
        <v>12702.13</v>
      </c>
      <c r="H46" s="24">
        <v>3.39</v>
      </c>
      <c r="I46" s="31">
        <v>8.0449999999999999</v>
      </c>
      <c r="J46" s="31"/>
      <c r="K46" s="35" t="s">
        <v>645</v>
      </c>
    </row>
    <row r="47" spans="2:11" x14ac:dyDescent="0.35">
      <c r="C47" s="58" t="s">
        <v>185</v>
      </c>
      <c r="D47" s="54"/>
      <c r="E47" s="6"/>
      <c r="F47" s="19"/>
      <c r="G47" s="25">
        <v>12702.13</v>
      </c>
      <c r="H47" s="25">
        <v>3.39</v>
      </c>
      <c r="I47" s="31"/>
      <c r="J47" s="31"/>
      <c r="K47" s="35"/>
    </row>
    <row r="48" spans="2:11" x14ac:dyDescent="0.35">
      <c r="C48" s="57"/>
      <c r="D48" s="54"/>
      <c r="E48" s="6"/>
      <c r="F48" s="19"/>
      <c r="G48" s="24"/>
      <c r="H48" s="24"/>
      <c r="I48" s="31"/>
      <c r="J48" s="31"/>
      <c r="K48" s="35"/>
    </row>
    <row r="49" spans="2:11" x14ac:dyDescent="0.35">
      <c r="C49" s="58" t="s">
        <v>7</v>
      </c>
      <c r="D49" s="54"/>
      <c r="E49" s="6"/>
      <c r="F49" s="19"/>
      <c r="G49" s="24" t="s">
        <v>2</v>
      </c>
      <c r="H49" s="24" t="s">
        <v>2</v>
      </c>
      <c r="I49" s="31"/>
      <c r="J49" s="31"/>
      <c r="K49" s="35"/>
    </row>
    <row r="50" spans="2:11" x14ac:dyDescent="0.35">
      <c r="C50" s="57"/>
      <c r="D50" s="54"/>
      <c r="E50" s="6"/>
      <c r="F50" s="19"/>
      <c r="G50" s="24"/>
      <c r="H50" s="24"/>
      <c r="I50" s="31"/>
      <c r="J50" s="31"/>
      <c r="K50" s="35"/>
    </row>
    <row r="51" spans="2:11" x14ac:dyDescent="0.35">
      <c r="C51" s="58" t="s">
        <v>8</v>
      </c>
      <c r="D51" s="54"/>
      <c r="E51" s="6"/>
      <c r="F51" s="19"/>
      <c r="G51" s="24" t="s">
        <v>2</v>
      </c>
      <c r="H51" s="24" t="s">
        <v>2</v>
      </c>
      <c r="I51" s="31"/>
      <c r="J51" s="31"/>
      <c r="K51" s="35"/>
    </row>
    <row r="52" spans="2:11" x14ac:dyDescent="0.35">
      <c r="C52" s="57"/>
      <c r="D52" s="54"/>
      <c r="E52" s="6"/>
      <c r="F52" s="19"/>
      <c r="G52" s="24"/>
      <c r="H52" s="24"/>
      <c r="I52" s="31"/>
      <c r="J52" s="31"/>
      <c r="K52" s="35"/>
    </row>
    <row r="53" spans="2:11" x14ac:dyDescent="0.35">
      <c r="C53" s="59" t="s">
        <v>9</v>
      </c>
      <c r="D53" s="54"/>
      <c r="E53" s="6"/>
      <c r="F53" s="19"/>
      <c r="G53" s="24"/>
      <c r="H53" s="24"/>
      <c r="I53" s="31"/>
      <c r="J53" s="31"/>
      <c r="K53" s="35"/>
    </row>
    <row r="54" spans="2:11" x14ac:dyDescent="0.35">
      <c r="B54" s="8" t="s">
        <v>879</v>
      </c>
      <c r="C54" s="60" t="s">
        <v>880</v>
      </c>
      <c r="D54" s="54" t="s">
        <v>881</v>
      </c>
      <c r="E54" s="6" t="s">
        <v>196</v>
      </c>
      <c r="F54" s="19">
        <v>15000000</v>
      </c>
      <c r="G54" s="24">
        <v>14143.23</v>
      </c>
      <c r="H54" s="24">
        <v>3.77</v>
      </c>
      <c r="I54" s="31">
        <v>7.4673143</v>
      </c>
      <c r="J54" s="31"/>
      <c r="K54" s="35"/>
    </row>
    <row r="55" spans="2:11" x14ac:dyDescent="0.35">
      <c r="B55" s="8" t="s">
        <v>780</v>
      </c>
      <c r="C55" s="60" t="s">
        <v>781</v>
      </c>
      <c r="D55" s="54" t="s">
        <v>782</v>
      </c>
      <c r="E55" s="6" t="s">
        <v>196</v>
      </c>
      <c r="F55" s="19">
        <v>13000000</v>
      </c>
      <c r="G55" s="24">
        <v>11785.28</v>
      </c>
      <c r="H55" s="24">
        <v>3.14</v>
      </c>
      <c r="I55" s="31">
        <v>7.8019064</v>
      </c>
      <c r="J55" s="31"/>
      <c r="K55" s="35"/>
    </row>
    <row r="56" spans="2:11" x14ac:dyDescent="0.35">
      <c r="B56" s="8" t="s">
        <v>882</v>
      </c>
      <c r="C56" s="60" t="s">
        <v>883</v>
      </c>
      <c r="D56" s="54" t="s">
        <v>884</v>
      </c>
      <c r="E56" s="6" t="s">
        <v>196</v>
      </c>
      <c r="F56" s="19">
        <v>2500000</v>
      </c>
      <c r="G56" s="24">
        <v>2407.0500000000002</v>
      </c>
      <c r="H56" s="24">
        <v>0.64</v>
      </c>
      <c r="I56" s="31">
        <v>7.1481848000000001</v>
      </c>
      <c r="J56" s="31"/>
      <c r="K56" s="35"/>
    </row>
    <row r="57" spans="2:11" x14ac:dyDescent="0.35">
      <c r="C57" s="58" t="s">
        <v>185</v>
      </c>
      <c r="D57" s="54"/>
      <c r="E57" s="6"/>
      <c r="F57" s="19"/>
      <c r="G57" s="25">
        <v>28335.56</v>
      </c>
      <c r="H57" s="25">
        <v>7.55</v>
      </c>
      <c r="I57" s="31"/>
      <c r="J57" s="31"/>
      <c r="K57" s="35"/>
    </row>
    <row r="58" spans="2:11" x14ac:dyDescent="0.35">
      <c r="C58" s="57"/>
      <c r="D58" s="54"/>
      <c r="E58" s="6"/>
      <c r="F58" s="19"/>
      <c r="G58" s="24"/>
      <c r="H58" s="24"/>
      <c r="I58" s="31"/>
      <c r="J58" s="31"/>
      <c r="K58" s="35"/>
    </row>
    <row r="59" spans="2:11" x14ac:dyDescent="0.35">
      <c r="C59" s="59" t="s">
        <v>10</v>
      </c>
      <c r="D59" s="54"/>
      <c r="E59" s="6"/>
      <c r="F59" s="19"/>
      <c r="G59" s="24"/>
      <c r="H59" s="24"/>
      <c r="I59" s="31"/>
      <c r="J59" s="31"/>
      <c r="K59" s="35"/>
    </row>
    <row r="60" spans="2:11" x14ac:dyDescent="0.35">
      <c r="B60" s="8" t="s">
        <v>2620</v>
      </c>
      <c r="C60" s="60" t="s">
        <v>2621</v>
      </c>
      <c r="D60" s="54" t="s">
        <v>2622</v>
      </c>
      <c r="E60" s="6" t="s">
        <v>196</v>
      </c>
      <c r="F60" s="19">
        <v>7500000</v>
      </c>
      <c r="G60" s="24">
        <v>7592.08</v>
      </c>
      <c r="H60" s="24">
        <v>2.0299999999999998</v>
      </c>
      <c r="I60" s="31">
        <v>7.6381477999999996</v>
      </c>
      <c r="J60" s="31"/>
      <c r="K60" s="35"/>
    </row>
    <row r="61" spans="2:11" x14ac:dyDescent="0.35">
      <c r="B61" s="8" t="s">
        <v>2796</v>
      </c>
      <c r="C61" s="60" t="s">
        <v>2797</v>
      </c>
      <c r="D61" s="54" t="s">
        <v>2798</v>
      </c>
      <c r="E61" s="6" t="s">
        <v>196</v>
      </c>
      <c r="F61" s="19">
        <v>3972900</v>
      </c>
      <c r="G61" s="24">
        <v>3997.11</v>
      </c>
      <c r="H61" s="24">
        <v>1.07</v>
      </c>
      <c r="I61" s="31">
        <v>8.1447151000000009</v>
      </c>
      <c r="J61" s="31"/>
      <c r="K61" s="35"/>
    </row>
    <row r="62" spans="2:11" x14ac:dyDescent="0.35">
      <c r="C62" s="58" t="s">
        <v>185</v>
      </c>
      <c r="D62" s="54"/>
      <c r="E62" s="6"/>
      <c r="F62" s="19"/>
      <c r="G62" s="25">
        <v>11589.19</v>
      </c>
      <c r="H62" s="25">
        <v>3.1</v>
      </c>
      <c r="I62" s="31"/>
      <c r="J62" s="31"/>
      <c r="K62" s="35"/>
    </row>
    <row r="63" spans="2:11" x14ac:dyDescent="0.35">
      <c r="C63" s="57"/>
      <c r="D63" s="54"/>
      <c r="E63" s="6"/>
      <c r="F63" s="19"/>
      <c r="G63" s="24"/>
      <c r="H63" s="24"/>
      <c r="I63" s="31"/>
      <c r="J63" s="31"/>
      <c r="K63" s="35"/>
    </row>
    <row r="64" spans="2:11" x14ac:dyDescent="0.35">
      <c r="C64" s="58" t="s">
        <v>11</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13</v>
      </c>
      <c r="D66" s="54"/>
      <c r="E66" s="6"/>
      <c r="F66" s="19"/>
      <c r="G66" s="24"/>
      <c r="H66" s="24"/>
      <c r="I66" s="31"/>
      <c r="J66" s="31"/>
      <c r="K66" s="35"/>
    </row>
    <row r="67" spans="1:11" x14ac:dyDescent="0.35">
      <c r="A67" s="28"/>
      <c r="B67" s="28"/>
      <c r="C67" s="58" t="s">
        <v>14</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C69" s="59" t="s">
        <v>15</v>
      </c>
      <c r="D69" s="54"/>
      <c r="E69" s="6"/>
      <c r="F69" s="19"/>
      <c r="G69" s="24"/>
      <c r="H69" s="24"/>
      <c r="I69" s="31"/>
      <c r="J69" s="31"/>
      <c r="K69" s="35"/>
    </row>
    <row r="70" spans="1:11" x14ac:dyDescent="0.35">
      <c r="B70" s="8" t="s">
        <v>1741</v>
      </c>
      <c r="C70" s="60" t="s">
        <v>1047</v>
      </c>
      <c r="D70" s="54" t="s">
        <v>1742</v>
      </c>
      <c r="E70" s="6" t="s">
        <v>798</v>
      </c>
      <c r="F70" s="19">
        <v>4500</v>
      </c>
      <c r="G70" s="24">
        <v>21326.29</v>
      </c>
      <c r="H70" s="24">
        <v>5.69</v>
      </c>
      <c r="I70" s="31">
        <v>7.2</v>
      </c>
      <c r="J70" s="31"/>
      <c r="K70" s="35"/>
    </row>
    <row r="71" spans="1:11" x14ac:dyDescent="0.35">
      <c r="B71" s="8" t="s">
        <v>1653</v>
      </c>
      <c r="C71" s="60" t="s">
        <v>46</v>
      </c>
      <c r="D71" s="54" t="s">
        <v>1654</v>
      </c>
      <c r="E71" s="6" t="s">
        <v>798</v>
      </c>
      <c r="F71" s="19">
        <v>4500</v>
      </c>
      <c r="G71" s="24">
        <v>21176.75</v>
      </c>
      <c r="H71" s="24">
        <v>5.65</v>
      </c>
      <c r="I71" s="31">
        <v>7.2404999999999999</v>
      </c>
      <c r="J71" s="31"/>
      <c r="K71" s="35" t="s">
        <v>645</v>
      </c>
    </row>
    <row r="72" spans="1:11" x14ac:dyDescent="0.35">
      <c r="B72" s="8" t="s">
        <v>2430</v>
      </c>
      <c r="C72" s="60" t="s">
        <v>502</v>
      </c>
      <c r="D72" s="54" t="s">
        <v>2431</v>
      </c>
      <c r="E72" s="6" t="s">
        <v>1435</v>
      </c>
      <c r="F72" s="19">
        <v>4000</v>
      </c>
      <c r="G72" s="24">
        <v>18963.8</v>
      </c>
      <c r="H72" s="24">
        <v>5.0599999999999996</v>
      </c>
      <c r="I72" s="31">
        <v>7.2</v>
      </c>
      <c r="J72" s="31"/>
      <c r="K72" s="35" t="s">
        <v>645</v>
      </c>
    </row>
    <row r="73" spans="1:11" x14ac:dyDescent="0.35">
      <c r="B73" s="8" t="s">
        <v>802</v>
      </c>
      <c r="C73" s="60" t="s">
        <v>803</v>
      </c>
      <c r="D73" s="54" t="s">
        <v>804</v>
      </c>
      <c r="E73" s="6" t="s">
        <v>805</v>
      </c>
      <c r="F73" s="19">
        <v>4000</v>
      </c>
      <c r="G73" s="24">
        <v>18823.72</v>
      </c>
      <c r="H73" s="24">
        <v>5.0199999999999996</v>
      </c>
      <c r="I73" s="31">
        <v>7.15</v>
      </c>
      <c r="J73" s="31"/>
      <c r="K73" s="35"/>
    </row>
    <row r="74" spans="1:11" x14ac:dyDescent="0.35">
      <c r="B74" s="8" t="s">
        <v>799</v>
      </c>
      <c r="C74" s="60" t="s">
        <v>800</v>
      </c>
      <c r="D74" s="54" t="s">
        <v>801</v>
      </c>
      <c r="E74" s="6" t="s">
        <v>798</v>
      </c>
      <c r="F74" s="19">
        <v>3000</v>
      </c>
      <c r="G74" s="24">
        <v>14142.36</v>
      </c>
      <c r="H74" s="24">
        <v>3.77</v>
      </c>
      <c r="I74" s="31">
        <v>7.21</v>
      </c>
      <c r="J74" s="31"/>
      <c r="K74" s="35"/>
    </row>
    <row r="75" spans="1:11" x14ac:dyDescent="0.35">
      <c r="B75" s="8" t="s">
        <v>2436</v>
      </c>
      <c r="C75" s="60" t="s">
        <v>441</v>
      </c>
      <c r="D75" s="54" t="s">
        <v>2437</v>
      </c>
      <c r="E75" s="6" t="s">
        <v>798</v>
      </c>
      <c r="F75" s="19">
        <v>2500</v>
      </c>
      <c r="G75" s="24">
        <v>12136.26</v>
      </c>
      <c r="H75" s="24">
        <v>3.24</v>
      </c>
      <c r="I75" s="31">
        <v>7.65</v>
      </c>
      <c r="J75" s="31"/>
      <c r="K75" s="35" t="s">
        <v>645</v>
      </c>
    </row>
    <row r="76" spans="1:11" x14ac:dyDescent="0.35">
      <c r="B76" s="8" t="s">
        <v>2799</v>
      </c>
      <c r="C76" s="60" t="s">
        <v>46</v>
      </c>
      <c r="D76" s="54" t="s">
        <v>2800</v>
      </c>
      <c r="E76" s="6" t="s">
        <v>798</v>
      </c>
      <c r="F76" s="19">
        <v>2000</v>
      </c>
      <c r="G76" s="24">
        <v>9739.9500000000007</v>
      </c>
      <c r="H76" s="24">
        <v>2.6</v>
      </c>
      <c r="I76" s="31">
        <v>6.8148999999999997</v>
      </c>
      <c r="J76" s="31"/>
      <c r="K76" s="35" t="s">
        <v>645</v>
      </c>
    </row>
    <row r="77" spans="1:11" x14ac:dyDescent="0.35">
      <c r="B77" s="8" t="s">
        <v>1782</v>
      </c>
      <c r="C77" s="60" t="s">
        <v>800</v>
      </c>
      <c r="D77" s="54" t="s">
        <v>1783</v>
      </c>
      <c r="E77" s="6" t="s">
        <v>798</v>
      </c>
      <c r="F77" s="19">
        <v>2000</v>
      </c>
      <c r="G77" s="24">
        <v>9420.5400000000009</v>
      </c>
      <c r="H77" s="24">
        <v>2.5099999999999998</v>
      </c>
      <c r="I77" s="31">
        <v>7.1501000000000001</v>
      </c>
      <c r="J77" s="31"/>
      <c r="K77" s="35"/>
    </row>
    <row r="78" spans="1:11" x14ac:dyDescent="0.35">
      <c r="B78" s="8" t="s">
        <v>1657</v>
      </c>
      <c r="C78" s="60" t="s">
        <v>823</v>
      </c>
      <c r="D78" s="54" t="s">
        <v>1658</v>
      </c>
      <c r="E78" s="6" t="s">
        <v>798</v>
      </c>
      <c r="F78" s="19">
        <v>2000</v>
      </c>
      <c r="G78" s="24">
        <v>9399.84</v>
      </c>
      <c r="H78" s="24">
        <v>2.5099999999999998</v>
      </c>
      <c r="I78" s="31">
        <v>7.26</v>
      </c>
      <c r="J78" s="31"/>
      <c r="K78" s="35" t="s">
        <v>645</v>
      </c>
    </row>
    <row r="79" spans="1:11" x14ac:dyDescent="0.35">
      <c r="B79" s="8" t="s">
        <v>1786</v>
      </c>
      <c r="C79" s="60" t="s">
        <v>1787</v>
      </c>
      <c r="D79" s="54" t="s">
        <v>1788</v>
      </c>
      <c r="E79" s="6" t="s">
        <v>798</v>
      </c>
      <c r="F79" s="19">
        <v>1500</v>
      </c>
      <c r="G79" s="24">
        <v>7308.85</v>
      </c>
      <c r="H79" s="24">
        <v>1.95</v>
      </c>
      <c r="I79" s="31">
        <v>7.1775000000000002</v>
      </c>
      <c r="J79" s="31"/>
      <c r="K79" s="35" t="s">
        <v>645</v>
      </c>
    </row>
    <row r="80" spans="1:11" x14ac:dyDescent="0.35">
      <c r="B80" s="8" t="s">
        <v>2801</v>
      </c>
      <c r="C80" s="60" t="s">
        <v>49</v>
      </c>
      <c r="D80" s="54" t="s">
        <v>2802</v>
      </c>
      <c r="E80" s="6" t="s">
        <v>798</v>
      </c>
      <c r="F80" s="19">
        <v>500</v>
      </c>
      <c r="G80" s="24">
        <v>2440.04</v>
      </c>
      <c r="H80" s="24">
        <v>0.65</v>
      </c>
      <c r="I80" s="31">
        <v>6.7950999999999997</v>
      </c>
      <c r="J80" s="31"/>
      <c r="K80" s="35" t="s">
        <v>645</v>
      </c>
    </row>
    <row r="81" spans="1:11" x14ac:dyDescent="0.35">
      <c r="C81" s="58" t="s">
        <v>185</v>
      </c>
      <c r="D81" s="54"/>
      <c r="E81" s="6"/>
      <c r="F81" s="19"/>
      <c r="G81" s="25">
        <v>144878.39999999999</v>
      </c>
      <c r="H81" s="25">
        <v>38.65</v>
      </c>
      <c r="I81" s="31"/>
      <c r="J81" s="31"/>
      <c r="K81" s="35"/>
    </row>
    <row r="82" spans="1:11" x14ac:dyDescent="0.35">
      <c r="C82" s="57"/>
      <c r="D82" s="54"/>
      <c r="E82" s="6"/>
      <c r="F82" s="19"/>
      <c r="G82" s="24"/>
      <c r="H82" s="24"/>
      <c r="I82" s="31"/>
      <c r="J82" s="31"/>
      <c r="K82" s="35"/>
    </row>
    <row r="83" spans="1:11" x14ac:dyDescent="0.35">
      <c r="C83" s="58" t="s">
        <v>16</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18</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19</v>
      </c>
      <c r="D89" s="54"/>
      <c r="E89" s="6"/>
      <c r="F89" s="19"/>
      <c r="G89" s="24"/>
      <c r="H89" s="24"/>
      <c r="I89" s="31"/>
      <c r="J89" s="31"/>
      <c r="K89" s="35"/>
    </row>
    <row r="90" spans="1:11" x14ac:dyDescent="0.35">
      <c r="A90" s="28"/>
      <c r="B90" s="28"/>
      <c r="C90" s="58" t="s">
        <v>20</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C92" s="59" t="s">
        <v>21</v>
      </c>
      <c r="D92" s="54"/>
      <c r="E92" s="6"/>
      <c r="F92" s="19"/>
      <c r="G92" s="24"/>
      <c r="H92" s="24"/>
      <c r="I92" s="31"/>
      <c r="J92" s="31"/>
      <c r="K92" s="35"/>
    </row>
    <row r="93" spans="1:11" x14ac:dyDescent="0.35">
      <c r="B93" s="8" t="s">
        <v>890</v>
      </c>
      <c r="C93" s="60" t="s">
        <v>4902</v>
      </c>
      <c r="D93" s="54" t="s">
        <v>891</v>
      </c>
      <c r="E93" s="6" t="s">
        <v>892</v>
      </c>
      <c r="F93" s="19">
        <v>12638.668</v>
      </c>
      <c r="G93" s="24">
        <v>1485.21</v>
      </c>
      <c r="H93" s="24">
        <v>0.4</v>
      </c>
      <c r="I93" s="31">
        <v>5.61</v>
      </c>
      <c r="J93" s="31"/>
      <c r="K93" s="35"/>
    </row>
    <row r="94" spans="1:11" x14ac:dyDescent="0.35">
      <c r="C94" s="58" t="s">
        <v>185</v>
      </c>
      <c r="D94" s="54"/>
      <c r="E94" s="6"/>
      <c r="F94" s="19"/>
      <c r="G94" s="25">
        <v>1485.21</v>
      </c>
      <c r="H94" s="25">
        <v>0.4</v>
      </c>
      <c r="I94" s="31"/>
      <c r="J94" s="31"/>
      <c r="K94" s="35"/>
    </row>
    <row r="95" spans="1:11" x14ac:dyDescent="0.35">
      <c r="C95" s="57"/>
      <c r="D95" s="54"/>
      <c r="E95" s="6"/>
      <c r="F95" s="19"/>
      <c r="G95" s="24"/>
      <c r="H95" s="24"/>
      <c r="I95" s="31"/>
      <c r="J95" s="31"/>
      <c r="K95" s="35"/>
    </row>
    <row r="96" spans="1:11" x14ac:dyDescent="0.35">
      <c r="C96" s="58" t="s">
        <v>22</v>
      </c>
      <c r="D96" s="54"/>
      <c r="E96" s="6"/>
      <c r="F96" s="19"/>
      <c r="G96" s="24" t="s">
        <v>2</v>
      </c>
      <c r="H96" s="24" t="s">
        <v>2</v>
      </c>
      <c r="I96" s="31"/>
      <c r="J96" s="31"/>
      <c r="K96" s="35"/>
    </row>
    <row r="97" spans="1:54" x14ac:dyDescent="0.35">
      <c r="C97" s="57"/>
      <c r="D97" s="54"/>
      <c r="E97" s="6"/>
      <c r="F97" s="19"/>
      <c r="G97" s="24"/>
      <c r="H97" s="24"/>
      <c r="I97" s="31"/>
      <c r="J97" s="31"/>
      <c r="K97" s="35"/>
    </row>
    <row r="98" spans="1:54" x14ac:dyDescent="0.35">
      <c r="C98" s="58" t="s">
        <v>23</v>
      </c>
      <c r="D98" s="54"/>
      <c r="E98" s="6"/>
      <c r="F98" s="19"/>
      <c r="G98" s="24" t="s">
        <v>2</v>
      </c>
      <c r="H98" s="24" t="s">
        <v>2</v>
      </c>
      <c r="I98" s="31"/>
      <c r="J98" s="31"/>
      <c r="K98" s="35"/>
    </row>
    <row r="99" spans="1:54" x14ac:dyDescent="0.35">
      <c r="C99" s="57"/>
      <c r="D99" s="54"/>
      <c r="E99" s="6"/>
      <c r="F99" s="19"/>
      <c r="G99" s="24"/>
      <c r="H99" s="24"/>
      <c r="I99" s="31"/>
      <c r="J99" s="31"/>
      <c r="K99" s="35"/>
    </row>
    <row r="100" spans="1:54" x14ac:dyDescent="0.35">
      <c r="C100" s="59" t="s">
        <v>24</v>
      </c>
      <c r="D100" s="54"/>
      <c r="E100" s="6"/>
      <c r="F100" s="19"/>
      <c r="G100" s="24"/>
      <c r="H100" s="24"/>
      <c r="I100" s="31"/>
      <c r="J100" s="31"/>
      <c r="K100" s="35"/>
    </row>
    <row r="101" spans="1:54" x14ac:dyDescent="0.35">
      <c r="B101" s="8" t="s">
        <v>197</v>
      </c>
      <c r="C101" s="60" t="s">
        <v>198</v>
      </c>
      <c r="D101" s="54"/>
      <c r="E101" s="6"/>
      <c r="F101" s="19"/>
      <c r="G101" s="24">
        <v>8716.18</v>
      </c>
      <c r="H101" s="24">
        <v>2.33</v>
      </c>
      <c r="I101" s="31"/>
      <c r="J101" s="31"/>
      <c r="K101" s="35"/>
    </row>
    <row r="102" spans="1:54" x14ac:dyDescent="0.35">
      <c r="C102" s="58" t="s">
        <v>185</v>
      </c>
      <c r="D102" s="54"/>
      <c r="E102" s="6"/>
      <c r="F102" s="19"/>
      <c r="G102" s="25">
        <v>8716.18</v>
      </c>
      <c r="H102" s="25">
        <v>2.33</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4855</v>
      </c>
      <c r="D105" s="54"/>
      <c r="E105" s="6"/>
      <c r="F105" s="19"/>
      <c r="G105" s="24" t="s">
        <v>2</v>
      </c>
      <c r="H105" s="24" t="s">
        <v>2</v>
      </c>
      <c r="I105" s="31"/>
      <c r="J105" s="31"/>
      <c r="K105" s="35"/>
      <c r="L105" s="3"/>
      <c r="AI105" s="3"/>
      <c r="AV105" s="3"/>
      <c r="AX105" s="3"/>
      <c r="BB105" s="3"/>
    </row>
    <row r="106" spans="1:54" x14ac:dyDescent="0.35">
      <c r="B106" s="8"/>
      <c r="C106" s="60" t="s">
        <v>199</v>
      </c>
      <c r="D106" s="54"/>
      <c r="E106" s="6"/>
      <c r="F106" s="19"/>
      <c r="G106" s="24">
        <v>894.08</v>
      </c>
      <c r="H106" s="24">
        <v>0.22999999999999998</v>
      </c>
      <c r="I106" s="31"/>
      <c r="J106" s="31"/>
      <c r="K106" s="35"/>
    </row>
    <row r="107" spans="1:54" x14ac:dyDescent="0.35">
      <c r="C107" s="58" t="s">
        <v>185</v>
      </c>
      <c r="D107" s="54"/>
      <c r="E107" s="6"/>
      <c r="F107" s="19"/>
      <c r="G107" s="25">
        <v>894.08</v>
      </c>
      <c r="H107" s="25">
        <v>0.22999999999999998</v>
      </c>
      <c r="I107" s="31"/>
      <c r="J107" s="31"/>
      <c r="K107" s="35"/>
    </row>
    <row r="108" spans="1:54" x14ac:dyDescent="0.35">
      <c r="C108" s="57"/>
      <c r="D108" s="54"/>
      <c r="E108" s="6"/>
      <c r="F108" s="19"/>
      <c r="G108" s="24"/>
      <c r="H108" s="24"/>
      <c r="I108" s="31"/>
      <c r="J108" s="31"/>
      <c r="K108" s="35"/>
    </row>
    <row r="109" spans="1:54" x14ac:dyDescent="0.35">
      <c r="C109" s="61" t="s">
        <v>200</v>
      </c>
      <c r="D109" s="55"/>
      <c r="E109" s="5"/>
      <c r="F109" s="20"/>
      <c r="G109" s="26">
        <v>374789.07</v>
      </c>
      <c r="H109" s="26">
        <v>100</v>
      </c>
      <c r="I109" s="32"/>
      <c r="J109" s="32"/>
      <c r="K109" s="36"/>
    </row>
    <row r="112" spans="1:54" x14ac:dyDescent="0.35">
      <c r="C112" s="1" t="s">
        <v>201</v>
      </c>
    </row>
    <row r="113" spans="1:256" x14ac:dyDescent="0.35">
      <c r="C113" s="37" t="s">
        <v>202</v>
      </c>
      <c r="D113" s="37"/>
      <c r="E113" s="37"/>
      <c r="F113" s="37"/>
      <c r="G113" s="37"/>
      <c r="H113" s="37"/>
      <c r="I113" s="37"/>
      <c r="J113" s="37"/>
      <c r="K113" s="37"/>
    </row>
    <row r="114" spans="1:256" x14ac:dyDescent="0.35">
      <c r="C114" s="2" t="s">
        <v>203</v>
      </c>
    </row>
    <row r="115" spans="1:256" x14ac:dyDescent="0.35">
      <c r="C115" s="2" t="s">
        <v>204</v>
      </c>
    </row>
    <row r="116" spans="1:256" ht="30" customHeight="1" x14ac:dyDescent="0.35">
      <c r="C116" s="205" t="s">
        <v>205</v>
      </c>
      <c r="D116" s="206"/>
      <c r="E116" s="206"/>
      <c r="F116" s="206"/>
      <c r="G116" s="206"/>
      <c r="H116" s="206"/>
      <c r="I116" s="206"/>
      <c r="J116" s="206"/>
      <c r="K116" s="206"/>
    </row>
    <row r="117" spans="1:256" x14ac:dyDescent="0.35">
      <c r="C117" s="2" t="s">
        <v>206</v>
      </c>
    </row>
    <row r="118" spans="1:256" x14ac:dyDescent="0.35">
      <c r="C118" s="2" t="s">
        <v>4892</v>
      </c>
    </row>
    <row r="120" spans="1:256" x14ac:dyDescent="0.35">
      <c r="C120" s="2" t="s">
        <v>5006</v>
      </c>
      <c r="E120" s="2" t="s">
        <v>2</v>
      </c>
    </row>
    <row r="122" spans="1:256" x14ac:dyDescent="0.35">
      <c r="C122" s="2" t="s">
        <v>5007</v>
      </c>
      <c r="E122" s="2" t="s">
        <v>2</v>
      </c>
    </row>
    <row r="124" spans="1:256" x14ac:dyDescent="0.35">
      <c r="C124" s="2" t="s">
        <v>5056</v>
      </c>
    </row>
    <row r="126" spans="1:256" x14ac:dyDescent="0.35">
      <c r="C126" s="2" t="s">
        <v>5057</v>
      </c>
    </row>
    <row r="127" spans="1:256" s="86" customFormat="1" ht="35.25" customHeight="1" x14ac:dyDescent="0.35">
      <c r="A127" s="82"/>
      <c r="B127" s="82"/>
      <c r="C127" s="87" t="s">
        <v>5012</v>
      </c>
      <c r="D127" s="91" t="s">
        <v>5013</v>
      </c>
      <c r="E127" s="91" t="s">
        <v>5014</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x14ac:dyDescent="0.35">
      <c r="A128" s="82"/>
      <c r="B128" s="82"/>
      <c r="C128" s="89" t="s">
        <v>5025</v>
      </c>
      <c r="D128" s="92">
        <v>1463.2937999999999</v>
      </c>
      <c r="E128" s="92">
        <v>1472.6708000000001</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9" t="s">
        <v>5016</v>
      </c>
      <c r="D129" s="92">
        <v>3207.3773000000001</v>
      </c>
      <c r="E129" s="92">
        <v>3227.9295999999999</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35">
      <c r="A130" s="82"/>
      <c r="B130" s="82"/>
      <c r="C130" s="89" t="s">
        <v>5033</v>
      </c>
      <c r="D130" s="92">
        <v>1211.8526999999999</v>
      </c>
      <c r="E130" s="92">
        <v>1214.6216999999999</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35">
      <c r="A131" s="82"/>
      <c r="B131" s="82"/>
      <c r="C131" s="89" t="s">
        <v>5026</v>
      </c>
      <c r="D131" s="92">
        <v>1462.9465</v>
      </c>
      <c r="E131" s="92">
        <v>1472.3216</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35">
      <c r="A132" s="82"/>
      <c r="B132" s="82"/>
      <c r="C132" s="89" t="s">
        <v>5027</v>
      </c>
      <c r="D132" s="92">
        <v>1505.751</v>
      </c>
      <c r="E132" s="92">
        <v>1515.8678</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35">
      <c r="A133" s="82"/>
      <c r="B133" s="82"/>
      <c r="C133" s="89" t="s">
        <v>5018</v>
      </c>
      <c r="D133" s="92">
        <v>3418.4917999999998</v>
      </c>
      <c r="E133" s="92">
        <v>3441.4598999999998</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x14ac:dyDescent="0.35">
      <c r="A134" s="82"/>
      <c r="B134" s="82"/>
      <c r="C134" s="89" t="s">
        <v>5034</v>
      </c>
      <c r="D134" s="92">
        <v>1299.0779</v>
      </c>
      <c r="E134" s="92">
        <v>1302.8090999999999</v>
      </c>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5" spans="1:256" s="86" customFormat="1" x14ac:dyDescent="0.35">
      <c r="A135" s="82"/>
      <c r="B135" s="82"/>
      <c r="C135" s="89" t="s">
        <v>5028</v>
      </c>
      <c r="D135" s="92">
        <v>1502.4073000000001</v>
      </c>
      <c r="E135" s="92">
        <v>1512.5027</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ht="85" customHeight="1" x14ac:dyDescent="0.35">
      <c r="A136" s="82"/>
      <c r="B136" s="82"/>
      <c r="C136" s="207" t="s">
        <v>5051</v>
      </c>
      <c r="D136" s="208"/>
      <c r="E136" s="209"/>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8" spans="1:256" x14ac:dyDescent="0.35">
      <c r="C138" s="2" t="s">
        <v>5058</v>
      </c>
    </row>
    <row r="139" spans="1:256" x14ac:dyDescent="0.35">
      <c r="C139" s="219" t="s">
        <v>5033</v>
      </c>
      <c r="D139" s="219"/>
      <c r="E139" s="219"/>
    </row>
    <row r="140" spans="1:256" s="86" customFormat="1" ht="40.5" x14ac:dyDescent="0.35">
      <c r="A140" s="82"/>
      <c r="B140" s="82"/>
      <c r="C140" s="90" t="s">
        <v>5052</v>
      </c>
      <c r="D140" s="90" t="s">
        <v>5053</v>
      </c>
      <c r="E140" s="90" t="s">
        <v>5054</v>
      </c>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1" spans="1:256" ht="13.5" customHeight="1" x14ac:dyDescent="0.35">
      <c r="A141"/>
      <c r="B141"/>
      <c r="C141" s="97">
        <v>46136</v>
      </c>
      <c r="D141" s="98">
        <v>5</v>
      </c>
      <c r="E141" s="98">
        <v>5</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3.5" customHeight="1" x14ac:dyDescent="0.35">
      <c r="A142"/>
      <c r="B142"/>
      <c r="C142" s="218" t="s">
        <v>5034</v>
      </c>
      <c r="D142" s="218"/>
      <c r="E142" s="218"/>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86" customFormat="1" ht="43.5" x14ac:dyDescent="0.35">
      <c r="C143" s="99" t="s">
        <v>5052</v>
      </c>
      <c r="D143" s="99" t="s">
        <v>5053</v>
      </c>
      <c r="E143" s="99" t="s">
        <v>5054</v>
      </c>
    </row>
    <row r="144" spans="1:256" ht="13.5" customHeight="1" x14ac:dyDescent="0.35">
      <c r="A144"/>
      <c r="B144"/>
      <c r="C144" s="95">
        <v>46136</v>
      </c>
      <c r="D144" s="96">
        <v>5</v>
      </c>
      <c r="E144" s="96">
        <v>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6" spans="3:5" x14ac:dyDescent="0.35">
      <c r="C146" s="2" t="s">
        <v>5059</v>
      </c>
      <c r="E146" s="2" t="s">
        <v>2</v>
      </c>
    </row>
    <row r="148" spans="3:5" x14ac:dyDescent="0.35">
      <c r="C148" s="2" t="s">
        <v>5008</v>
      </c>
      <c r="E148" s="2" t="s">
        <v>2</v>
      </c>
    </row>
    <row r="150" spans="3:5" x14ac:dyDescent="0.35">
      <c r="C150" s="2" t="s">
        <v>5009</v>
      </c>
      <c r="E150" s="2" t="s">
        <v>2</v>
      </c>
    </row>
    <row r="152" spans="3:5" x14ac:dyDescent="0.35">
      <c r="C152" s="2" t="s">
        <v>5010</v>
      </c>
      <c r="E152" s="100" t="s">
        <v>5229</v>
      </c>
    </row>
    <row r="154" spans="3:5" x14ac:dyDescent="0.35">
      <c r="C154" s="2" t="s">
        <v>5011</v>
      </c>
      <c r="E154" s="101" t="s">
        <v>5253</v>
      </c>
    </row>
    <row r="156" spans="3:5" x14ac:dyDescent="0.35">
      <c r="C156" s="2" t="s">
        <v>5060</v>
      </c>
      <c r="E156" s="2" t="s">
        <v>2</v>
      </c>
    </row>
    <row r="158" spans="3:5" x14ac:dyDescent="0.35">
      <c r="C158" s="1" t="s">
        <v>5156</v>
      </c>
      <c r="E158" s="94" t="s">
        <v>5157</v>
      </c>
    </row>
    <row r="159" spans="3:5" x14ac:dyDescent="0.35">
      <c r="E159" s="2" t="s">
        <v>5190</v>
      </c>
    </row>
  </sheetData>
  <mergeCells count="4">
    <mergeCell ref="C116:K116"/>
    <mergeCell ref="C136:E136"/>
    <mergeCell ref="C139:E139"/>
    <mergeCell ref="C142:E142"/>
  </mergeCells>
  <hyperlinks>
    <hyperlink ref="J2" location="'Index'!A1" display="'Index'!A1" xr:uid="{743B6155-C08A-4FA8-8DDB-6CB25A94841D}"/>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DD61-B02E-40F6-BEAE-F75C91E3718B}">
  <sheetPr codeName="Sheet1"/>
  <dimension ref="A1:IV178"/>
  <sheetViews>
    <sheetView showGridLines="0" zoomScale="90" zoomScaleNormal="90" workbookViewId="0">
      <pane ySplit="6" topLeftCell="A16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398</v>
      </c>
      <c r="J2" s="38" t="s">
        <v>4539</v>
      </c>
    </row>
    <row r="3" spans="1:54" ht="16" x14ac:dyDescent="0.4">
      <c r="C3" s="1" t="s">
        <v>28</v>
      </c>
      <c r="D3" s="21" t="s">
        <v>399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41</v>
      </c>
      <c r="C11" s="60" t="s">
        <v>42</v>
      </c>
      <c r="D11" s="54" t="s">
        <v>43</v>
      </c>
      <c r="E11" s="6" t="s">
        <v>44</v>
      </c>
      <c r="F11" s="19">
        <v>22017451</v>
      </c>
      <c r="G11" s="24">
        <v>278168.48</v>
      </c>
      <c r="H11" s="24">
        <v>8.9499999999999993</v>
      </c>
      <c r="I11" s="31"/>
      <c r="J11" s="31"/>
      <c r="K11" s="35"/>
    </row>
    <row r="12" spans="1:54" x14ac:dyDescent="0.35">
      <c r="B12" s="8" t="s">
        <v>85</v>
      </c>
      <c r="C12" s="60" t="s">
        <v>86</v>
      </c>
      <c r="D12" s="54" t="s">
        <v>87</v>
      </c>
      <c r="E12" s="6" t="s">
        <v>88</v>
      </c>
      <c r="F12" s="19">
        <v>11275148</v>
      </c>
      <c r="G12" s="24">
        <v>161324.82</v>
      </c>
      <c r="H12" s="24">
        <v>5.19</v>
      </c>
      <c r="I12" s="31"/>
      <c r="J12" s="31"/>
      <c r="K12" s="35"/>
    </row>
    <row r="13" spans="1:54" x14ac:dyDescent="0.35">
      <c r="B13" s="8" t="s">
        <v>66</v>
      </c>
      <c r="C13" s="60" t="s">
        <v>67</v>
      </c>
      <c r="D13" s="54" t="s">
        <v>68</v>
      </c>
      <c r="E13" s="6" t="s">
        <v>44</v>
      </c>
      <c r="F13" s="19">
        <v>39750000</v>
      </c>
      <c r="G13" s="24">
        <v>152361.75</v>
      </c>
      <c r="H13" s="24">
        <v>4.9000000000000004</v>
      </c>
      <c r="I13" s="31"/>
      <c r="J13" s="31"/>
      <c r="K13" s="35"/>
    </row>
    <row r="14" spans="1:54" x14ac:dyDescent="0.35">
      <c r="B14" s="8" t="s">
        <v>274</v>
      </c>
      <c r="C14" s="60" t="s">
        <v>275</v>
      </c>
      <c r="D14" s="54" t="s">
        <v>276</v>
      </c>
      <c r="E14" s="6" t="s">
        <v>207</v>
      </c>
      <c r="F14" s="19">
        <v>61312247</v>
      </c>
      <c r="G14" s="24">
        <v>129589.57</v>
      </c>
      <c r="H14" s="24">
        <v>4.17</v>
      </c>
      <c r="I14" s="31"/>
      <c r="J14" s="31"/>
      <c r="K14" s="35"/>
    </row>
    <row r="15" spans="1:54" x14ac:dyDescent="0.35">
      <c r="B15" s="8" t="s">
        <v>48</v>
      </c>
      <c r="C15" s="60" t="s">
        <v>49</v>
      </c>
      <c r="D15" s="54" t="s">
        <v>50</v>
      </c>
      <c r="E15" s="6" t="s">
        <v>44</v>
      </c>
      <c r="F15" s="19">
        <v>9973332</v>
      </c>
      <c r="G15" s="24">
        <v>126491.77</v>
      </c>
      <c r="H15" s="24">
        <v>4.07</v>
      </c>
      <c r="I15" s="31"/>
      <c r="J15" s="31"/>
      <c r="K15" s="35"/>
    </row>
    <row r="16" spans="1:54" x14ac:dyDescent="0.35">
      <c r="B16" s="8" t="s">
        <v>45</v>
      </c>
      <c r="C16" s="60" t="s">
        <v>46</v>
      </c>
      <c r="D16" s="54" t="s">
        <v>47</v>
      </c>
      <c r="E16" s="6" t="s">
        <v>44</v>
      </c>
      <c r="F16" s="19">
        <v>16086506</v>
      </c>
      <c r="G16" s="24">
        <v>124139.57</v>
      </c>
      <c r="H16" s="24">
        <v>3.99</v>
      </c>
      <c r="I16" s="31"/>
      <c r="J16" s="31"/>
      <c r="K16" s="35"/>
    </row>
    <row r="17" spans="2:11" x14ac:dyDescent="0.35">
      <c r="B17" s="8" t="s">
        <v>59</v>
      </c>
      <c r="C17" s="60" t="s">
        <v>60</v>
      </c>
      <c r="D17" s="54" t="s">
        <v>61</v>
      </c>
      <c r="E17" s="6" t="s">
        <v>44</v>
      </c>
      <c r="F17" s="19">
        <v>11138360</v>
      </c>
      <c r="G17" s="24">
        <v>119007.81</v>
      </c>
      <c r="H17" s="24">
        <v>3.83</v>
      </c>
      <c r="I17" s="31"/>
      <c r="J17" s="31"/>
      <c r="K17" s="35"/>
    </row>
    <row r="18" spans="2:11" x14ac:dyDescent="0.35">
      <c r="B18" s="8" t="s">
        <v>218</v>
      </c>
      <c r="C18" s="60" t="s">
        <v>219</v>
      </c>
      <c r="D18" s="54" t="s">
        <v>220</v>
      </c>
      <c r="E18" s="6" t="s">
        <v>221</v>
      </c>
      <c r="F18" s="19">
        <v>5610813</v>
      </c>
      <c r="G18" s="24">
        <v>97403.71</v>
      </c>
      <c r="H18" s="24">
        <v>3.13</v>
      </c>
      <c r="I18" s="31"/>
      <c r="J18" s="31"/>
      <c r="K18" s="35"/>
    </row>
    <row r="19" spans="2:11" x14ac:dyDescent="0.35">
      <c r="B19" s="8" t="s">
        <v>51</v>
      </c>
      <c r="C19" s="60" t="s">
        <v>52</v>
      </c>
      <c r="D19" s="54" t="s">
        <v>53</v>
      </c>
      <c r="E19" s="6" t="s">
        <v>54</v>
      </c>
      <c r="F19" s="19">
        <v>2268231</v>
      </c>
      <c r="G19" s="24">
        <v>91046.79</v>
      </c>
      <c r="H19" s="24">
        <v>2.93</v>
      </c>
      <c r="I19" s="31"/>
      <c r="J19" s="31"/>
      <c r="K19" s="35"/>
    </row>
    <row r="20" spans="2:11" x14ac:dyDescent="0.35">
      <c r="B20" s="8" t="s">
        <v>324</v>
      </c>
      <c r="C20" s="60" t="s">
        <v>325</v>
      </c>
      <c r="D20" s="54" t="s">
        <v>326</v>
      </c>
      <c r="E20" s="6" t="s">
        <v>58</v>
      </c>
      <c r="F20" s="19">
        <v>2849100</v>
      </c>
      <c r="G20" s="24">
        <v>70483.88</v>
      </c>
      <c r="H20" s="24">
        <v>2.27</v>
      </c>
      <c r="I20" s="31"/>
      <c r="J20" s="31"/>
      <c r="K20" s="35"/>
    </row>
    <row r="21" spans="2:11" x14ac:dyDescent="0.35">
      <c r="B21" s="8" t="s">
        <v>400</v>
      </c>
      <c r="C21" s="60" t="s">
        <v>401</v>
      </c>
      <c r="D21" s="54" t="s">
        <v>402</v>
      </c>
      <c r="E21" s="6" t="s">
        <v>119</v>
      </c>
      <c r="F21" s="19">
        <v>4756637</v>
      </c>
      <c r="G21" s="24">
        <v>62292.92</v>
      </c>
      <c r="H21" s="24">
        <v>2</v>
      </c>
      <c r="I21" s="31"/>
      <c r="J21" s="31"/>
      <c r="K21" s="35"/>
    </row>
    <row r="22" spans="2:11" x14ac:dyDescent="0.35">
      <c r="B22" s="8" t="s">
        <v>283</v>
      </c>
      <c r="C22" s="60" t="s">
        <v>284</v>
      </c>
      <c r="D22" s="54" t="s">
        <v>285</v>
      </c>
      <c r="E22" s="6" t="s">
        <v>119</v>
      </c>
      <c r="F22" s="19">
        <v>2687887</v>
      </c>
      <c r="G22" s="24">
        <v>61961.17</v>
      </c>
      <c r="H22" s="24">
        <v>1.99</v>
      </c>
      <c r="I22" s="31"/>
      <c r="J22" s="31"/>
      <c r="K22" s="35"/>
    </row>
    <row r="23" spans="2:11" x14ac:dyDescent="0.35">
      <c r="B23" s="8" t="s">
        <v>277</v>
      </c>
      <c r="C23" s="60" t="s">
        <v>278</v>
      </c>
      <c r="D23" s="54" t="s">
        <v>279</v>
      </c>
      <c r="E23" s="6" t="s">
        <v>115</v>
      </c>
      <c r="F23" s="19">
        <v>1484340</v>
      </c>
      <c r="G23" s="24">
        <v>58625.49</v>
      </c>
      <c r="H23" s="24">
        <v>1.89</v>
      </c>
      <c r="I23" s="31"/>
      <c r="J23" s="31"/>
      <c r="K23" s="35"/>
    </row>
    <row r="24" spans="2:11" x14ac:dyDescent="0.35">
      <c r="B24" s="8" t="s">
        <v>150</v>
      </c>
      <c r="C24" s="60" t="s">
        <v>151</v>
      </c>
      <c r="D24" s="54" t="s">
        <v>152</v>
      </c>
      <c r="E24" s="6" t="s">
        <v>153</v>
      </c>
      <c r="F24" s="19">
        <v>22000000</v>
      </c>
      <c r="G24" s="24">
        <v>58247.199999999997</v>
      </c>
      <c r="H24" s="24">
        <v>1.87</v>
      </c>
      <c r="I24" s="31"/>
      <c r="J24" s="31"/>
      <c r="K24" s="35"/>
    </row>
    <row r="25" spans="2:11" x14ac:dyDescent="0.35">
      <c r="B25" s="8" t="s">
        <v>403</v>
      </c>
      <c r="C25" s="60" t="s">
        <v>404</v>
      </c>
      <c r="D25" s="54" t="s">
        <v>405</v>
      </c>
      <c r="E25" s="6" t="s">
        <v>257</v>
      </c>
      <c r="F25" s="19">
        <v>3063576</v>
      </c>
      <c r="G25" s="24">
        <v>57803.55</v>
      </c>
      <c r="H25" s="24">
        <v>1.86</v>
      </c>
      <c r="I25" s="31"/>
      <c r="J25" s="31"/>
      <c r="K25" s="35"/>
    </row>
    <row r="26" spans="2:11" x14ac:dyDescent="0.35">
      <c r="B26" s="8" t="s">
        <v>406</v>
      </c>
      <c r="C26" s="60" t="s">
        <v>407</v>
      </c>
      <c r="D26" s="54" t="s">
        <v>408</v>
      </c>
      <c r="E26" s="6" t="s">
        <v>58</v>
      </c>
      <c r="F26" s="19">
        <v>3780741</v>
      </c>
      <c r="G26" s="24">
        <v>55709.22</v>
      </c>
      <c r="H26" s="24">
        <v>1.79</v>
      </c>
      <c r="I26" s="31"/>
      <c r="J26" s="31"/>
      <c r="K26" s="35"/>
    </row>
    <row r="27" spans="2:11" x14ac:dyDescent="0.35">
      <c r="B27" s="8" t="s">
        <v>77</v>
      </c>
      <c r="C27" s="60" t="s">
        <v>78</v>
      </c>
      <c r="D27" s="54" t="s">
        <v>79</v>
      </c>
      <c r="E27" s="6" t="s">
        <v>80</v>
      </c>
      <c r="F27" s="19">
        <v>4949146</v>
      </c>
      <c r="G27" s="24">
        <v>51372.14</v>
      </c>
      <c r="H27" s="24">
        <v>1.65</v>
      </c>
      <c r="I27" s="31"/>
      <c r="J27" s="31"/>
      <c r="K27" s="35"/>
    </row>
    <row r="28" spans="2:11" x14ac:dyDescent="0.35">
      <c r="B28" s="8" t="s">
        <v>409</v>
      </c>
      <c r="C28" s="60" t="s">
        <v>410</v>
      </c>
      <c r="D28" s="54" t="s">
        <v>411</v>
      </c>
      <c r="E28" s="6" t="s">
        <v>412</v>
      </c>
      <c r="F28" s="19">
        <v>17000000</v>
      </c>
      <c r="G28" s="24">
        <v>50923.5</v>
      </c>
      <c r="H28" s="24">
        <v>1.64</v>
      </c>
      <c r="I28" s="31"/>
      <c r="J28" s="31"/>
      <c r="K28" s="35"/>
    </row>
    <row r="29" spans="2:11" x14ac:dyDescent="0.35">
      <c r="B29" s="8" t="s">
        <v>293</v>
      </c>
      <c r="C29" s="60" t="s">
        <v>294</v>
      </c>
      <c r="D29" s="54" t="s">
        <v>295</v>
      </c>
      <c r="E29" s="6" t="s">
        <v>143</v>
      </c>
      <c r="F29" s="19">
        <v>8183940</v>
      </c>
      <c r="G29" s="24">
        <v>48031.54</v>
      </c>
      <c r="H29" s="24">
        <v>1.54</v>
      </c>
      <c r="I29" s="31"/>
      <c r="J29" s="31"/>
      <c r="K29" s="35"/>
    </row>
    <row r="30" spans="2:11" x14ac:dyDescent="0.35">
      <c r="B30" s="8" t="s">
        <v>413</v>
      </c>
      <c r="C30" s="60" t="s">
        <v>414</v>
      </c>
      <c r="D30" s="54" t="s">
        <v>415</v>
      </c>
      <c r="E30" s="6" t="s">
        <v>375</v>
      </c>
      <c r="F30" s="19">
        <v>26493555</v>
      </c>
      <c r="G30" s="24">
        <v>43245.43</v>
      </c>
      <c r="H30" s="24">
        <v>1.39</v>
      </c>
      <c r="I30" s="31"/>
      <c r="J30" s="31"/>
      <c r="K30" s="35"/>
    </row>
    <row r="31" spans="2:11" x14ac:dyDescent="0.35">
      <c r="B31" s="8" t="s">
        <v>416</v>
      </c>
      <c r="C31" s="60" t="s">
        <v>417</v>
      </c>
      <c r="D31" s="54" t="s">
        <v>418</v>
      </c>
      <c r="E31" s="6" t="s">
        <v>72</v>
      </c>
      <c r="F31" s="19">
        <v>2600000</v>
      </c>
      <c r="G31" s="24">
        <v>40635.4</v>
      </c>
      <c r="H31" s="24">
        <v>1.31</v>
      </c>
      <c r="I31" s="31"/>
      <c r="J31" s="31"/>
      <c r="K31" s="35"/>
    </row>
    <row r="32" spans="2:11" x14ac:dyDescent="0.35">
      <c r="B32" s="8" t="s">
        <v>81</v>
      </c>
      <c r="C32" s="60" t="s">
        <v>82</v>
      </c>
      <c r="D32" s="54" t="s">
        <v>83</v>
      </c>
      <c r="E32" s="6" t="s">
        <v>84</v>
      </c>
      <c r="F32" s="19">
        <v>1591000</v>
      </c>
      <c r="G32" s="24">
        <v>38892</v>
      </c>
      <c r="H32" s="24">
        <v>1.25</v>
      </c>
      <c r="I32" s="31"/>
      <c r="J32" s="31"/>
      <c r="K32" s="35"/>
    </row>
    <row r="33" spans="2:11" x14ac:dyDescent="0.35">
      <c r="B33" s="8" t="s">
        <v>419</v>
      </c>
      <c r="C33" s="60" t="s">
        <v>420</v>
      </c>
      <c r="D33" s="54" t="s">
        <v>421</v>
      </c>
      <c r="E33" s="6" t="s">
        <v>72</v>
      </c>
      <c r="F33" s="19">
        <v>268476</v>
      </c>
      <c r="G33" s="24">
        <v>38279.31</v>
      </c>
      <c r="H33" s="24">
        <v>1.23</v>
      </c>
      <c r="I33" s="31"/>
      <c r="J33" s="31"/>
      <c r="K33" s="35"/>
    </row>
    <row r="34" spans="2:11" x14ac:dyDescent="0.35">
      <c r="B34" s="8" t="s">
        <v>422</v>
      </c>
      <c r="C34" s="60" t="s">
        <v>423</v>
      </c>
      <c r="D34" s="54" t="s">
        <v>424</v>
      </c>
      <c r="E34" s="6" t="s">
        <v>257</v>
      </c>
      <c r="F34" s="19">
        <v>2410947</v>
      </c>
      <c r="G34" s="24">
        <v>38105.019999999997</v>
      </c>
      <c r="H34" s="24">
        <v>1.23</v>
      </c>
      <c r="I34" s="31"/>
      <c r="J34" s="31"/>
      <c r="K34" s="35"/>
    </row>
    <row r="35" spans="2:11" x14ac:dyDescent="0.35">
      <c r="B35" s="8" t="s">
        <v>425</v>
      </c>
      <c r="C35" s="60" t="s">
        <v>426</v>
      </c>
      <c r="D35" s="54" t="s">
        <v>427</v>
      </c>
      <c r="E35" s="6" t="s">
        <v>153</v>
      </c>
      <c r="F35" s="19">
        <v>4365417</v>
      </c>
      <c r="G35" s="24">
        <v>38072.980000000003</v>
      </c>
      <c r="H35" s="24">
        <v>1.22</v>
      </c>
      <c r="I35" s="31"/>
      <c r="J35" s="31"/>
      <c r="K35" s="35"/>
    </row>
    <row r="36" spans="2:11" x14ac:dyDescent="0.35">
      <c r="B36" s="8" t="s">
        <v>428</v>
      </c>
      <c r="C36" s="60" t="s">
        <v>429</v>
      </c>
      <c r="D36" s="54" t="s">
        <v>430</v>
      </c>
      <c r="E36" s="6" t="s">
        <v>72</v>
      </c>
      <c r="F36" s="19">
        <v>11882466</v>
      </c>
      <c r="G36" s="24">
        <v>36918.82</v>
      </c>
      <c r="H36" s="24">
        <v>1.19</v>
      </c>
      <c r="I36" s="31"/>
      <c r="J36" s="31"/>
      <c r="K36" s="35"/>
    </row>
    <row r="37" spans="2:11" x14ac:dyDescent="0.35">
      <c r="B37" s="8" t="s">
        <v>140</v>
      </c>
      <c r="C37" s="60" t="s">
        <v>141</v>
      </c>
      <c r="D37" s="54" t="s">
        <v>142</v>
      </c>
      <c r="E37" s="6" t="s">
        <v>143</v>
      </c>
      <c r="F37" s="19">
        <v>6904842</v>
      </c>
      <c r="G37" s="24">
        <v>35480.53</v>
      </c>
      <c r="H37" s="24">
        <v>1.1399999999999999</v>
      </c>
      <c r="I37" s="31"/>
      <c r="J37" s="31"/>
      <c r="K37" s="35"/>
    </row>
    <row r="38" spans="2:11" x14ac:dyDescent="0.35">
      <c r="B38" s="8" t="s">
        <v>363</v>
      </c>
      <c r="C38" s="60" t="s">
        <v>364</v>
      </c>
      <c r="D38" s="54" t="s">
        <v>365</v>
      </c>
      <c r="E38" s="6" t="s">
        <v>98</v>
      </c>
      <c r="F38" s="19">
        <v>10000000</v>
      </c>
      <c r="G38" s="24">
        <v>35241</v>
      </c>
      <c r="H38" s="24">
        <v>1.1299999999999999</v>
      </c>
      <c r="I38" s="31"/>
      <c r="J38" s="31"/>
      <c r="K38" s="35"/>
    </row>
    <row r="39" spans="2:11" x14ac:dyDescent="0.35">
      <c r="B39" s="8" t="s">
        <v>222</v>
      </c>
      <c r="C39" s="60" t="s">
        <v>223</v>
      </c>
      <c r="D39" s="54" t="s">
        <v>224</v>
      </c>
      <c r="E39" s="6" t="s">
        <v>217</v>
      </c>
      <c r="F39" s="19">
        <v>7989722</v>
      </c>
      <c r="G39" s="24">
        <v>32749.87</v>
      </c>
      <c r="H39" s="24">
        <v>1.05</v>
      </c>
      <c r="I39" s="31"/>
      <c r="J39" s="31"/>
      <c r="K39" s="35"/>
    </row>
    <row r="40" spans="2:11" x14ac:dyDescent="0.35">
      <c r="B40" s="8" t="s">
        <v>55</v>
      </c>
      <c r="C40" s="60" t="s">
        <v>56</v>
      </c>
      <c r="D40" s="54" t="s">
        <v>57</v>
      </c>
      <c r="E40" s="6" t="s">
        <v>58</v>
      </c>
      <c r="F40" s="19">
        <v>2670498</v>
      </c>
      <c r="G40" s="24">
        <v>31559.95</v>
      </c>
      <c r="H40" s="24">
        <v>1.01</v>
      </c>
      <c r="I40" s="31"/>
      <c r="J40" s="31"/>
      <c r="K40" s="35"/>
    </row>
    <row r="41" spans="2:11" x14ac:dyDescent="0.35">
      <c r="B41" s="8" t="s">
        <v>431</v>
      </c>
      <c r="C41" s="60" t="s">
        <v>432</v>
      </c>
      <c r="D41" s="54" t="s">
        <v>433</v>
      </c>
      <c r="E41" s="6" t="s">
        <v>375</v>
      </c>
      <c r="F41" s="19">
        <v>11401921</v>
      </c>
      <c r="G41" s="24">
        <v>31555.96</v>
      </c>
      <c r="H41" s="24">
        <v>1.01</v>
      </c>
      <c r="I41" s="31"/>
      <c r="J41" s="31"/>
      <c r="K41" s="35"/>
    </row>
    <row r="42" spans="2:11" x14ac:dyDescent="0.35">
      <c r="B42" s="8" t="s">
        <v>434</v>
      </c>
      <c r="C42" s="60" t="s">
        <v>435</v>
      </c>
      <c r="D42" s="54" t="s">
        <v>436</v>
      </c>
      <c r="E42" s="6" t="s">
        <v>135</v>
      </c>
      <c r="F42" s="19">
        <v>8973058</v>
      </c>
      <c r="G42" s="24">
        <v>30553.26</v>
      </c>
      <c r="H42" s="24">
        <v>0.98</v>
      </c>
      <c r="I42" s="31"/>
      <c r="J42" s="31"/>
      <c r="K42" s="35"/>
    </row>
    <row r="43" spans="2:11" x14ac:dyDescent="0.35">
      <c r="B43" s="8" t="s">
        <v>437</v>
      </c>
      <c r="C43" s="60" t="s">
        <v>438</v>
      </c>
      <c r="D43" s="54" t="s">
        <v>439</v>
      </c>
      <c r="E43" s="6" t="s">
        <v>115</v>
      </c>
      <c r="F43" s="19">
        <v>1909590</v>
      </c>
      <c r="G43" s="24">
        <v>30093.23</v>
      </c>
      <c r="H43" s="24">
        <v>0.97</v>
      </c>
      <c r="I43" s="31"/>
      <c r="J43" s="31"/>
      <c r="K43" s="35"/>
    </row>
    <row r="44" spans="2:11" x14ac:dyDescent="0.35">
      <c r="B44" s="8" t="s">
        <v>440</v>
      </c>
      <c r="C44" s="60" t="s">
        <v>441</v>
      </c>
      <c r="D44" s="54" t="s">
        <v>442</v>
      </c>
      <c r="E44" s="6" t="s">
        <v>44</v>
      </c>
      <c r="F44" s="19">
        <v>44472693</v>
      </c>
      <c r="G44" s="24">
        <v>29730</v>
      </c>
      <c r="H44" s="24">
        <v>0.96</v>
      </c>
      <c r="I44" s="31"/>
      <c r="J44" s="31"/>
      <c r="K44" s="35"/>
    </row>
    <row r="45" spans="2:11" x14ac:dyDescent="0.35">
      <c r="B45" s="8" t="s">
        <v>289</v>
      </c>
      <c r="C45" s="60" t="s">
        <v>290</v>
      </c>
      <c r="D45" s="54" t="s">
        <v>291</v>
      </c>
      <c r="E45" s="6" t="s">
        <v>292</v>
      </c>
      <c r="F45" s="19">
        <v>6043971</v>
      </c>
      <c r="G45" s="24">
        <v>28228.37</v>
      </c>
      <c r="H45" s="24">
        <v>0.91</v>
      </c>
      <c r="I45" s="31"/>
      <c r="J45" s="31"/>
      <c r="K45" s="35"/>
    </row>
    <row r="46" spans="2:11" x14ac:dyDescent="0.35">
      <c r="B46" s="8" t="s">
        <v>211</v>
      </c>
      <c r="C46" s="60" t="s">
        <v>212</v>
      </c>
      <c r="D46" s="54" t="s">
        <v>213</v>
      </c>
      <c r="E46" s="6" t="s">
        <v>131</v>
      </c>
      <c r="F46" s="19">
        <v>1469271</v>
      </c>
      <c r="G46" s="24">
        <v>27645.8</v>
      </c>
      <c r="H46" s="24">
        <v>0.89</v>
      </c>
      <c r="I46" s="31"/>
      <c r="J46" s="31"/>
      <c r="K46" s="35"/>
    </row>
    <row r="47" spans="2:11" x14ac:dyDescent="0.35">
      <c r="B47" s="8" t="s">
        <v>443</v>
      </c>
      <c r="C47" s="60" t="s">
        <v>444</v>
      </c>
      <c r="D47" s="54" t="s">
        <v>445</v>
      </c>
      <c r="E47" s="6" t="s">
        <v>131</v>
      </c>
      <c r="F47" s="19">
        <v>1921616</v>
      </c>
      <c r="G47" s="24">
        <v>27352.28</v>
      </c>
      <c r="H47" s="24">
        <v>0.88</v>
      </c>
      <c r="I47" s="31"/>
      <c r="J47" s="31"/>
      <c r="K47" s="35"/>
    </row>
    <row r="48" spans="2:11" x14ac:dyDescent="0.35">
      <c r="B48" s="8" t="s">
        <v>446</v>
      </c>
      <c r="C48" s="60" t="s">
        <v>447</v>
      </c>
      <c r="D48" s="54" t="s">
        <v>448</v>
      </c>
      <c r="E48" s="6" t="s">
        <v>65</v>
      </c>
      <c r="F48" s="19">
        <v>815083</v>
      </c>
      <c r="G48" s="24">
        <v>25247.200000000001</v>
      </c>
      <c r="H48" s="24">
        <v>0.81</v>
      </c>
      <c r="I48" s="31"/>
      <c r="J48" s="31"/>
      <c r="K48" s="35"/>
    </row>
    <row r="49" spans="2:11" x14ac:dyDescent="0.35">
      <c r="B49" s="8" t="s">
        <v>449</v>
      </c>
      <c r="C49" s="60" t="s">
        <v>450</v>
      </c>
      <c r="D49" s="54" t="s">
        <v>451</v>
      </c>
      <c r="E49" s="6" t="s">
        <v>72</v>
      </c>
      <c r="F49" s="19">
        <v>731411</v>
      </c>
      <c r="G49" s="24">
        <v>25044.98</v>
      </c>
      <c r="H49" s="24">
        <v>0.81</v>
      </c>
      <c r="I49" s="31"/>
      <c r="J49" s="31"/>
      <c r="K49" s="35"/>
    </row>
    <row r="50" spans="2:11" x14ac:dyDescent="0.35">
      <c r="B50" s="8" t="s">
        <v>105</v>
      </c>
      <c r="C50" s="60" t="s">
        <v>106</v>
      </c>
      <c r="D50" s="54" t="s">
        <v>107</v>
      </c>
      <c r="E50" s="6" t="s">
        <v>98</v>
      </c>
      <c r="F50" s="19">
        <v>600000</v>
      </c>
      <c r="G50" s="24">
        <v>24465.599999999999</v>
      </c>
      <c r="H50" s="24">
        <v>0.79</v>
      </c>
      <c r="I50" s="31"/>
      <c r="J50" s="31"/>
      <c r="K50" s="35"/>
    </row>
    <row r="51" spans="2:11" x14ac:dyDescent="0.35">
      <c r="B51" s="8" t="s">
        <v>261</v>
      </c>
      <c r="C51" s="60" t="s">
        <v>262</v>
      </c>
      <c r="D51" s="54" t="s">
        <v>263</v>
      </c>
      <c r="E51" s="6" t="s">
        <v>58</v>
      </c>
      <c r="F51" s="19">
        <v>5404493</v>
      </c>
      <c r="G51" s="24">
        <v>24193.21</v>
      </c>
      <c r="H51" s="24">
        <v>0.78</v>
      </c>
      <c r="I51" s="31"/>
      <c r="J51" s="31"/>
      <c r="K51" s="35"/>
    </row>
    <row r="52" spans="2:11" x14ac:dyDescent="0.35">
      <c r="B52" s="8" t="s">
        <v>69</v>
      </c>
      <c r="C52" s="60" t="s">
        <v>70</v>
      </c>
      <c r="D52" s="54" t="s">
        <v>71</v>
      </c>
      <c r="E52" s="6" t="s">
        <v>72</v>
      </c>
      <c r="F52" s="19">
        <v>2518020</v>
      </c>
      <c r="G52" s="24">
        <v>23593.85</v>
      </c>
      <c r="H52" s="24">
        <v>0.76</v>
      </c>
      <c r="I52" s="31"/>
      <c r="J52" s="31"/>
      <c r="K52" s="35"/>
    </row>
    <row r="53" spans="2:11" x14ac:dyDescent="0.35">
      <c r="B53" s="8" t="s">
        <v>452</v>
      </c>
      <c r="C53" s="60" t="s">
        <v>453</v>
      </c>
      <c r="D53" s="54" t="s">
        <v>454</v>
      </c>
      <c r="E53" s="6" t="s">
        <v>455</v>
      </c>
      <c r="F53" s="19">
        <v>8591117</v>
      </c>
      <c r="G53" s="24">
        <v>22844.639999999999</v>
      </c>
      <c r="H53" s="24">
        <v>0.73</v>
      </c>
      <c r="I53" s="31"/>
      <c r="J53" s="31"/>
      <c r="K53" s="35"/>
    </row>
    <row r="54" spans="2:11" x14ac:dyDescent="0.35">
      <c r="B54" s="8" t="s">
        <v>264</v>
      </c>
      <c r="C54" s="60" t="s">
        <v>265</v>
      </c>
      <c r="D54" s="54" t="s">
        <v>266</v>
      </c>
      <c r="E54" s="6" t="s">
        <v>184</v>
      </c>
      <c r="F54" s="19">
        <v>2000000</v>
      </c>
      <c r="G54" s="24">
        <v>21342</v>
      </c>
      <c r="H54" s="24">
        <v>0.69</v>
      </c>
      <c r="I54" s="31"/>
      <c r="J54" s="31"/>
      <c r="K54" s="35"/>
    </row>
    <row r="55" spans="2:11" x14ac:dyDescent="0.35">
      <c r="B55" s="8" t="s">
        <v>366</v>
      </c>
      <c r="C55" s="60" t="s">
        <v>367</v>
      </c>
      <c r="D55" s="54" t="s">
        <v>368</v>
      </c>
      <c r="E55" s="6" t="s">
        <v>84</v>
      </c>
      <c r="F55" s="19">
        <v>4131262</v>
      </c>
      <c r="G55" s="24">
        <v>21030.19</v>
      </c>
      <c r="H55" s="24">
        <v>0.68</v>
      </c>
      <c r="I55" s="31"/>
      <c r="J55" s="31"/>
      <c r="K55" s="35"/>
    </row>
    <row r="56" spans="2:11" x14ac:dyDescent="0.35">
      <c r="B56" s="8" t="s">
        <v>456</v>
      </c>
      <c r="C56" s="60" t="s">
        <v>457</v>
      </c>
      <c r="D56" s="54" t="s">
        <v>458</v>
      </c>
      <c r="E56" s="6" t="s">
        <v>115</v>
      </c>
      <c r="F56" s="19">
        <v>383190</v>
      </c>
      <c r="G56" s="24">
        <v>20180.32</v>
      </c>
      <c r="H56" s="24">
        <v>0.65</v>
      </c>
      <c r="I56" s="31"/>
      <c r="J56" s="31"/>
      <c r="K56" s="35"/>
    </row>
    <row r="57" spans="2:11" x14ac:dyDescent="0.35">
      <c r="B57" s="8" t="s">
        <v>459</v>
      </c>
      <c r="C57" s="60" t="s">
        <v>460</v>
      </c>
      <c r="D57" s="54" t="s">
        <v>461</v>
      </c>
      <c r="E57" s="6" t="s">
        <v>153</v>
      </c>
      <c r="F57" s="19">
        <v>7401716</v>
      </c>
      <c r="G57" s="24">
        <v>20006.84</v>
      </c>
      <c r="H57" s="24">
        <v>0.64</v>
      </c>
      <c r="I57" s="31"/>
      <c r="J57" s="31"/>
      <c r="K57" s="35"/>
    </row>
    <row r="58" spans="2:11" x14ac:dyDescent="0.35">
      <c r="B58" s="8" t="s">
        <v>247</v>
      </c>
      <c r="C58" s="60" t="s">
        <v>248</v>
      </c>
      <c r="D58" s="54" t="s">
        <v>249</v>
      </c>
      <c r="E58" s="6" t="s">
        <v>250</v>
      </c>
      <c r="F58" s="19">
        <v>1219590</v>
      </c>
      <c r="G58" s="24">
        <v>17788.939999999999</v>
      </c>
      <c r="H58" s="24">
        <v>0.56999999999999995</v>
      </c>
      <c r="I58" s="31"/>
      <c r="J58" s="31"/>
      <c r="K58" s="35"/>
    </row>
    <row r="59" spans="2:11" x14ac:dyDescent="0.35">
      <c r="B59" s="8" t="s">
        <v>462</v>
      </c>
      <c r="C59" s="60" t="s">
        <v>463</v>
      </c>
      <c r="D59" s="54" t="s">
        <v>464</v>
      </c>
      <c r="E59" s="6" t="s">
        <v>119</v>
      </c>
      <c r="F59" s="19">
        <v>954673</v>
      </c>
      <c r="G59" s="24">
        <v>17263.349999999999</v>
      </c>
      <c r="H59" s="24">
        <v>0.56000000000000005</v>
      </c>
      <c r="I59" s="31"/>
      <c r="J59" s="31"/>
      <c r="K59" s="35"/>
    </row>
    <row r="60" spans="2:11" x14ac:dyDescent="0.35">
      <c r="B60" s="8" t="s">
        <v>147</v>
      </c>
      <c r="C60" s="60" t="s">
        <v>148</v>
      </c>
      <c r="D60" s="54" t="s">
        <v>149</v>
      </c>
      <c r="E60" s="6" t="s">
        <v>84</v>
      </c>
      <c r="F60" s="19">
        <v>1397320</v>
      </c>
      <c r="G60" s="24">
        <v>16595.27</v>
      </c>
      <c r="H60" s="24">
        <v>0.53</v>
      </c>
      <c r="I60" s="31"/>
      <c r="J60" s="31"/>
      <c r="K60" s="35"/>
    </row>
    <row r="61" spans="2:11" x14ac:dyDescent="0.35">
      <c r="B61" s="8" t="s">
        <v>321</v>
      </c>
      <c r="C61" s="60" t="s">
        <v>322</v>
      </c>
      <c r="D61" s="54" t="s">
        <v>323</v>
      </c>
      <c r="E61" s="6" t="s">
        <v>72</v>
      </c>
      <c r="F61" s="19">
        <v>1050000</v>
      </c>
      <c r="G61" s="24">
        <v>16339.05</v>
      </c>
      <c r="H61" s="24">
        <v>0.53</v>
      </c>
      <c r="I61" s="31"/>
      <c r="J61" s="31"/>
      <c r="K61" s="35"/>
    </row>
    <row r="62" spans="2:11" x14ac:dyDescent="0.35">
      <c r="B62" s="8" t="s">
        <v>228</v>
      </c>
      <c r="C62" s="60" t="s">
        <v>229</v>
      </c>
      <c r="D62" s="54" t="s">
        <v>230</v>
      </c>
      <c r="E62" s="6" t="s">
        <v>76</v>
      </c>
      <c r="F62" s="19">
        <v>64693</v>
      </c>
      <c r="G62" s="24">
        <v>15652.47</v>
      </c>
      <c r="H62" s="24">
        <v>0.5</v>
      </c>
      <c r="I62" s="31"/>
      <c r="J62" s="31"/>
      <c r="K62" s="35"/>
    </row>
    <row r="63" spans="2:11" x14ac:dyDescent="0.35">
      <c r="B63" s="8" t="s">
        <v>178</v>
      </c>
      <c r="C63" s="60" t="s">
        <v>179</v>
      </c>
      <c r="D63" s="54" t="s">
        <v>180</v>
      </c>
      <c r="E63" s="6" t="s">
        <v>84</v>
      </c>
      <c r="F63" s="19">
        <v>3192103</v>
      </c>
      <c r="G63" s="24">
        <v>15101.84</v>
      </c>
      <c r="H63" s="24">
        <v>0.49</v>
      </c>
      <c r="I63" s="31"/>
      <c r="J63" s="31"/>
      <c r="K63" s="35"/>
    </row>
    <row r="64" spans="2:11" x14ac:dyDescent="0.35">
      <c r="B64" s="8" t="s">
        <v>244</v>
      </c>
      <c r="C64" s="60" t="s">
        <v>245</v>
      </c>
      <c r="D64" s="54" t="s">
        <v>246</v>
      </c>
      <c r="E64" s="6" t="s">
        <v>119</v>
      </c>
      <c r="F64" s="19">
        <v>4072215</v>
      </c>
      <c r="G64" s="24">
        <v>14645.72</v>
      </c>
      <c r="H64" s="24">
        <v>0.47</v>
      </c>
      <c r="I64" s="31"/>
      <c r="J64" s="31"/>
      <c r="K64" s="35"/>
    </row>
    <row r="65" spans="2:11" x14ac:dyDescent="0.35">
      <c r="B65" s="8" t="s">
        <v>171</v>
      </c>
      <c r="C65" s="60" t="s">
        <v>172</v>
      </c>
      <c r="D65" s="54" t="s">
        <v>173</v>
      </c>
      <c r="E65" s="6" t="s">
        <v>127</v>
      </c>
      <c r="F65" s="19">
        <v>3000000</v>
      </c>
      <c r="G65" s="24">
        <v>14358</v>
      </c>
      <c r="H65" s="24">
        <v>0.46</v>
      </c>
      <c r="I65" s="31"/>
      <c r="J65" s="31"/>
      <c r="K65" s="35"/>
    </row>
    <row r="66" spans="2:11" x14ac:dyDescent="0.35">
      <c r="B66" s="8" t="s">
        <v>465</v>
      </c>
      <c r="C66" s="60" t="s">
        <v>466</v>
      </c>
      <c r="D66" s="54" t="s">
        <v>467</v>
      </c>
      <c r="E66" s="6" t="s">
        <v>76</v>
      </c>
      <c r="F66" s="19">
        <v>11611984</v>
      </c>
      <c r="G66" s="24">
        <v>14221.2</v>
      </c>
      <c r="H66" s="24">
        <v>0.46</v>
      </c>
      <c r="I66" s="31"/>
      <c r="J66" s="31"/>
      <c r="K66" s="35"/>
    </row>
    <row r="67" spans="2:11" x14ac:dyDescent="0.35">
      <c r="B67" s="8" t="s">
        <v>468</v>
      </c>
      <c r="C67" s="60" t="s">
        <v>469</v>
      </c>
      <c r="D67" s="54" t="s">
        <v>470</v>
      </c>
      <c r="E67" s="6" t="s">
        <v>76</v>
      </c>
      <c r="F67" s="19">
        <v>10196398</v>
      </c>
      <c r="G67" s="24">
        <v>13646.86</v>
      </c>
      <c r="H67" s="24">
        <v>0.44</v>
      </c>
      <c r="I67" s="31"/>
      <c r="J67" s="31"/>
      <c r="K67" s="35"/>
    </row>
    <row r="68" spans="2:11" x14ac:dyDescent="0.35">
      <c r="B68" s="8" t="s">
        <v>471</v>
      </c>
      <c r="C68" s="60" t="s">
        <v>472</v>
      </c>
      <c r="D68" s="54" t="s">
        <v>473</v>
      </c>
      <c r="E68" s="6" t="s">
        <v>65</v>
      </c>
      <c r="F68" s="19">
        <v>3989722</v>
      </c>
      <c r="G68" s="24">
        <v>13626.9</v>
      </c>
      <c r="H68" s="24">
        <v>0.44</v>
      </c>
      <c r="I68" s="31"/>
      <c r="J68" s="31"/>
      <c r="K68" s="35"/>
    </row>
    <row r="69" spans="2:11" x14ac:dyDescent="0.35">
      <c r="B69" s="8" t="s">
        <v>372</v>
      </c>
      <c r="C69" s="60" t="s">
        <v>373</v>
      </c>
      <c r="D69" s="54" t="s">
        <v>374</v>
      </c>
      <c r="E69" s="6" t="s">
        <v>375</v>
      </c>
      <c r="F69" s="19">
        <v>4676293</v>
      </c>
      <c r="G69" s="24">
        <v>13336.32</v>
      </c>
      <c r="H69" s="24">
        <v>0.43</v>
      </c>
      <c r="I69" s="31"/>
      <c r="J69" s="31"/>
      <c r="K69" s="35"/>
    </row>
    <row r="70" spans="2:11" x14ac:dyDescent="0.35">
      <c r="B70" s="8" t="s">
        <v>474</v>
      </c>
      <c r="C70" s="60" t="s">
        <v>475</v>
      </c>
      <c r="D70" s="54" t="s">
        <v>476</v>
      </c>
      <c r="E70" s="6" t="s">
        <v>143</v>
      </c>
      <c r="F70" s="19">
        <v>16098757</v>
      </c>
      <c r="G70" s="24">
        <v>12608.55</v>
      </c>
      <c r="H70" s="24">
        <v>0.41</v>
      </c>
      <c r="I70" s="31"/>
      <c r="J70" s="31"/>
      <c r="K70" s="35"/>
    </row>
    <row r="71" spans="2:11" x14ac:dyDescent="0.35">
      <c r="B71" s="8" t="s">
        <v>251</v>
      </c>
      <c r="C71" s="60" t="s">
        <v>252</v>
      </c>
      <c r="D71" s="54" t="s">
        <v>253</v>
      </c>
      <c r="E71" s="6" t="s">
        <v>131</v>
      </c>
      <c r="F71" s="19">
        <v>571087</v>
      </c>
      <c r="G71" s="24">
        <v>12340.05</v>
      </c>
      <c r="H71" s="24">
        <v>0.4</v>
      </c>
      <c r="I71" s="31"/>
      <c r="J71" s="31"/>
      <c r="K71" s="35"/>
    </row>
    <row r="72" spans="2:11" x14ac:dyDescent="0.35">
      <c r="B72" s="8" t="s">
        <v>477</v>
      </c>
      <c r="C72" s="60" t="s">
        <v>478</v>
      </c>
      <c r="D72" s="54" t="s">
        <v>479</v>
      </c>
      <c r="E72" s="6" t="s">
        <v>76</v>
      </c>
      <c r="F72" s="19">
        <v>7655191</v>
      </c>
      <c r="G72" s="24">
        <v>12158.74</v>
      </c>
      <c r="H72" s="24">
        <v>0.39</v>
      </c>
      <c r="I72" s="31"/>
      <c r="J72" s="31"/>
      <c r="K72" s="35"/>
    </row>
    <row r="73" spans="2:11" x14ac:dyDescent="0.35">
      <c r="B73" s="8" t="s">
        <v>480</v>
      </c>
      <c r="C73" s="60" t="s">
        <v>481</v>
      </c>
      <c r="D73" s="54" t="s">
        <v>482</v>
      </c>
      <c r="E73" s="6" t="s">
        <v>177</v>
      </c>
      <c r="F73" s="19">
        <v>1100000</v>
      </c>
      <c r="G73" s="24">
        <v>10754.7</v>
      </c>
      <c r="H73" s="24">
        <v>0.35</v>
      </c>
      <c r="I73" s="31"/>
      <c r="J73" s="31"/>
      <c r="K73" s="35"/>
    </row>
    <row r="74" spans="2:11" x14ac:dyDescent="0.35">
      <c r="B74" s="8" t="s">
        <v>483</v>
      </c>
      <c r="C74" s="60" t="s">
        <v>484</v>
      </c>
      <c r="D74" s="54" t="s">
        <v>485</v>
      </c>
      <c r="E74" s="6" t="s">
        <v>72</v>
      </c>
      <c r="F74" s="19">
        <v>521978</v>
      </c>
      <c r="G74" s="24">
        <v>9120</v>
      </c>
      <c r="H74" s="24">
        <v>0.28999999999999998</v>
      </c>
      <c r="I74" s="31"/>
      <c r="J74" s="31"/>
      <c r="K74" s="35"/>
    </row>
    <row r="75" spans="2:11" x14ac:dyDescent="0.35">
      <c r="B75" s="8" t="s">
        <v>486</v>
      </c>
      <c r="C75" s="60" t="s">
        <v>487</v>
      </c>
      <c r="D75" s="54" t="s">
        <v>488</v>
      </c>
      <c r="E75" s="6" t="s">
        <v>72</v>
      </c>
      <c r="F75" s="19">
        <v>648860</v>
      </c>
      <c r="G75" s="24">
        <v>8958.81</v>
      </c>
      <c r="H75" s="24">
        <v>0.28999999999999998</v>
      </c>
      <c r="I75" s="31"/>
      <c r="J75" s="31"/>
      <c r="K75" s="35"/>
    </row>
    <row r="76" spans="2:11" x14ac:dyDescent="0.35">
      <c r="B76" s="8" t="s">
        <v>489</v>
      </c>
      <c r="C76" s="60" t="s">
        <v>490</v>
      </c>
      <c r="D76" s="54" t="s">
        <v>491</v>
      </c>
      <c r="E76" s="6" t="s">
        <v>111</v>
      </c>
      <c r="F76" s="19">
        <v>3714431</v>
      </c>
      <c r="G76" s="24">
        <v>8491.19</v>
      </c>
      <c r="H76" s="24">
        <v>0.27</v>
      </c>
      <c r="I76" s="31"/>
      <c r="J76" s="31"/>
      <c r="K76" s="35"/>
    </row>
    <row r="77" spans="2:11" x14ac:dyDescent="0.35">
      <c r="B77" s="8" t="s">
        <v>492</v>
      </c>
      <c r="C77" s="60" t="s">
        <v>493</v>
      </c>
      <c r="D77" s="54" t="s">
        <v>494</v>
      </c>
      <c r="E77" s="6" t="s">
        <v>119</v>
      </c>
      <c r="F77" s="19">
        <v>147988</v>
      </c>
      <c r="G77" s="24">
        <v>7050</v>
      </c>
      <c r="H77" s="24">
        <v>0.23</v>
      </c>
      <c r="I77" s="31"/>
      <c r="J77" s="31"/>
      <c r="K77" s="35"/>
    </row>
    <row r="78" spans="2:11" x14ac:dyDescent="0.35">
      <c r="B78" s="8" t="s">
        <v>112</v>
      </c>
      <c r="C78" s="60" t="s">
        <v>113</v>
      </c>
      <c r="D78" s="54" t="s">
        <v>114</v>
      </c>
      <c r="E78" s="6" t="s">
        <v>115</v>
      </c>
      <c r="F78" s="19">
        <v>162028</v>
      </c>
      <c r="G78" s="24">
        <v>5555.62</v>
      </c>
      <c r="H78" s="24">
        <v>0.18</v>
      </c>
      <c r="I78" s="31"/>
      <c r="J78" s="31"/>
      <c r="K78" s="35"/>
    </row>
    <row r="79" spans="2:11" x14ac:dyDescent="0.35">
      <c r="B79" s="8" t="s">
        <v>495</v>
      </c>
      <c r="C79" s="60" t="s">
        <v>496</v>
      </c>
      <c r="D79" s="54" t="s">
        <v>497</v>
      </c>
      <c r="E79" s="6" t="s">
        <v>119</v>
      </c>
      <c r="F79" s="19">
        <v>147988</v>
      </c>
      <c r="G79" s="24">
        <v>5042.25</v>
      </c>
      <c r="H79" s="24">
        <v>0.16</v>
      </c>
      <c r="I79" s="31"/>
      <c r="J79" s="31"/>
      <c r="K79" s="35"/>
    </row>
    <row r="80" spans="2:11" x14ac:dyDescent="0.35">
      <c r="B80" s="8" t="s">
        <v>498</v>
      </c>
      <c r="C80" s="60" t="s">
        <v>499</v>
      </c>
      <c r="D80" s="54" t="s">
        <v>500</v>
      </c>
      <c r="E80" s="6" t="s">
        <v>111</v>
      </c>
      <c r="F80" s="19">
        <v>69625</v>
      </c>
      <c r="G80" s="24">
        <v>4749.12</v>
      </c>
      <c r="H80" s="24">
        <v>0.15</v>
      </c>
      <c r="I80" s="31"/>
      <c r="J80" s="31"/>
      <c r="K80" s="35"/>
    </row>
    <row r="81" spans="2:11" x14ac:dyDescent="0.35">
      <c r="B81" s="8" t="s">
        <v>120</v>
      </c>
      <c r="C81" s="60" t="s">
        <v>121</v>
      </c>
      <c r="D81" s="54" t="s">
        <v>122</v>
      </c>
      <c r="E81" s="6" t="s">
        <v>123</v>
      </c>
      <c r="F81" s="19">
        <v>66972</v>
      </c>
      <c r="G81" s="24">
        <v>3834.82</v>
      </c>
      <c r="H81" s="24">
        <v>0.12</v>
      </c>
      <c r="I81" s="31"/>
      <c r="J81" s="31"/>
      <c r="K81" s="35"/>
    </row>
    <row r="82" spans="2:11" x14ac:dyDescent="0.35">
      <c r="B82" s="8" t="s">
        <v>501</v>
      </c>
      <c r="C82" s="60" t="s">
        <v>502</v>
      </c>
      <c r="D82" s="54" t="s">
        <v>503</v>
      </c>
      <c r="E82" s="6" t="s">
        <v>44</v>
      </c>
      <c r="F82" s="19">
        <v>1447712</v>
      </c>
      <c r="G82" s="24">
        <v>3814.14</v>
      </c>
      <c r="H82" s="24">
        <v>0.12</v>
      </c>
      <c r="I82" s="31"/>
      <c r="J82" s="31"/>
      <c r="K82" s="35"/>
    </row>
    <row r="83" spans="2:11" x14ac:dyDescent="0.35">
      <c r="B83" s="8" t="s">
        <v>504</v>
      </c>
      <c r="C83" s="60" t="s">
        <v>505</v>
      </c>
      <c r="D83" s="54" t="s">
        <v>506</v>
      </c>
      <c r="E83" s="6" t="s">
        <v>111</v>
      </c>
      <c r="F83" s="19">
        <v>12784</v>
      </c>
      <c r="G83" s="24">
        <v>1973.72</v>
      </c>
      <c r="H83" s="24">
        <v>0.06</v>
      </c>
      <c r="I83" s="31"/>
      <c r="J83" s="31"/>
      <c r="K83" s="35"/>
    </row>
    <row r="84" spans="2:11" x14ac:dyDescent="0.35">
      <c r="C84" s="58" t="s">
        <v>185</v>
      </c>
      <c r="D84" s="54"/>
      <c r="E84" s="6"/>
      <c r="F84" s="19"/>
      <c r="G84" s="25">
        <v>2986300.55</v>
      </c>
      <c r="H84" s="25">
        <v>96.05</v>
      </c>
      <c r="I84" s="31"/>
      <c r="J84" s="31"/>
      <c r="K84" s="35"/>
    </row>
    <row r="85" spans="2:11" x14ac:dyDescent="0.35">
      <c r="C85" s="57"/>
      <c r="D85" s="54"/>
      <c r="E85" s="6"/>
      <c r="F85" s="19"/>
      <c r="G85" s="24"/>
      <c r="H85" s="24"/>
      <c r="I85" s="31"/>
      <c r="J85" s="31"/>
      <c r="K85" s="35"/>
    </row>
    <row r="86" spans="2:11" x14ac:dyDescent="0.35">
      <c r="C86" s="58" t="s">
        <v>3</v>
      </c>
      <c r="D86" s="54"/>
      <c r="E86" s="6"/>
      <c r="F86" s="19"/>
      <c r="G86" s="24" t="s">
        <v>2</v>
      </c>
      <c r="H86" s="24" t="s">
        <v>2</v>
      </c>
      <c r="I86" s="31"/>
      <c r="J86" s="31"/>
      <c r="K86" s="35"/>
    </row>
    <row r="87" spans="2:11" x14ac:dyDescent="0.35">
      <c r="C87" s="57"/>
      <c r="D87" s="54"/>
      <c r="E87" s="6"/>
      <c r="F87" s="19"/>
      <c r="G87" s="24"/>
      <c r="H87" s="24"/>
      <c r="I87" s="31"/>
      <c r="J87" s="31"/>
      <c r="K87" s="35"/>
    </row>
    <row r="88" spans="2:11" x14ac:dyDescent="0.35">
      <c r="C88" s="59" t="s">
        <v>4</v>
      </c>
      <c r="D88" s="54"/>
      <c r="E88" s="6"/>
      <c r="F88" s="19"/>
      <c r="G88" s="24"/>
      <c r="H88" s="24"/>
      <c r="I88" s="31"/>
      <c r="J88" s="31"/>
      <c r="K88" s="35"/>
    </row>
    <row r="89" spans="2:11" x14ac:dyDescent="0.35">
      <c r="B89" s="8" t="s">
        <v>388</v>
      </c>
      <c r="C89" s="60" t="s">
        <v>389</v>
      </c>
      <c r="D89" s="54" t="s">
        <v>390</v>
      </c>
      <c r="E89" s="6" t="s">
        <v>250</v>
      </c>
      <c r="F89" s="19">
        <v>1035288</v>
      </c>
      <c r="G89" s="62">
        <v>0</v>
      </c>
      <c r="H89" s="24" t="s">
        <v>4856</v>
      </c>
      <c r="I89" s="31"/>
      <c r="J89" s="31"/>
      <c r="K89" s="35" t="s">
        <v>4953</v>
      </c>
    </row>
    <row r="90" spans="2:11" x14ac:dyDescent="0.35">
      <c r="C90" s="58" t="s">
        <v>185</v>
      </c>
      <c r="D90" s="54"/>
      <c r="E90" s="6"/>
      <c r="F90" s="19"/>
      <c r="G90" s="63">
        <v>0</v>
      </c>
      <c r="H90" s="25" t="s">
        <v>4856</v>
      </c>
      <c r="I90" s="31"/>
      <c r="J90" s="31"/>
      <c r="K90" s="35"/>
    </row>
    <row r="91" spans="2:11" x14ac:dyDescent="0.35">
      <c r="C91" s="57"/>
      <c r="D91" s="54"/>
      <c r="E91" s="6"/>
      <c r="F91" s="19"/>
      <c r="G91" s="24"/>
      <c r="H91" s="24"/>
      <c r="I91" s="31"/>
      <c r="J91" s="31"/>
      <c r="K91" s="35"/>
    </row>
    <row r="92" spans="2:11" x14ac:dyDescent="0.35">
      <c r="C92" s="58" t="s">
        <v>5</v>
      </c>
      <c r="D92" s="54"/>
      <c r="E92" s="6"/>
      <c r="F92" s="19"/>
      <c r="G92" s="24"/>
      <c r="H92" s="24"/>
      <c r="I92" s="31"/>
      <c r="J92" s="31"/>
      <c r="K92" s="35"/>
    </row>
    <row r="93" spans="2:11" x14ac:dyDescent="0.35">
      <c r="C93" s="57"/>
      <c r="D93" s="54"/>
      <c r="E93" s="6"/>
      <c r="F93" s="19"/>
      <c r="G93" s="24"/>
      <c r="H93" s="24"/>
      <c r="I93" s="31"/>
      <c r="J93" s="31"/>
      <c r="K93" s="35"/>
    </row>
    <row r="94" spans="2:11" x14ac:dyDescent="0.35">
      <c r="C94" s="58" t="s">
        <v>6</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8</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9</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C102" s="58" t="s">
        <v>10</v>
      </c>
      <c r="D102" s="54"/>
      <c r="E102" s="6"/>
      <c r="F102" s="19"/>
      <c r="G102" s="24" t="s">
        <v>2</v>
      </c>
      <c r="H102" s="24" t="s">
        <v>2</v>
      </c>
      <c r="I102" s="31"/>
      <c r="J102" s="31"/>
      <c r="K102" s="35"/>
    </row>
    <row r="103" spans="1:11" x14ac:dyDescent="0.35">
      <c r="C103" s="57"/>
      <c r="D103" s="54"/>
      <c r="E103" s="6"/>
      <c r="F103" s="19"/>
      <c r="G103" s="24"/>
      <c r="H103" s="24"/>
      <c r="I103" s="31"/>
      <c r="J103" s="31"/>
      <c r="K103" s="35"/>
    </row>
    <row r="104" spans="1:11" x14ac:dyDescent="0.35">
      <c r="C104" s="58" t="s">
        <v>11</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A106" s="10"/>
      <c r="B106" s="28"/>
      <c r="C106" s="58" t="s">
        <v>13</v>
      </c>
      <c r="D106" s="54"/>
      <c r="E106" s="6"/>
      <c r="F106" s="19"/>
      <c r="G106" s="24"/>
      <c r="H106" s="24"/>
      <c r="I106" s="31"/>
      <c r="J106" s="31"/>
      <c r="K106" s="35"/>
    </row>
    <row r="107" spans="1:11" x14ac:dyDescent="0.35">
      <c r="A107" s="28"/>
      <c r="B107" s="28"/>
      <c r="C107" s="58" t="s">
        <v>14</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15</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C111" s="59" t="s">
        <v>16</v>
      </c>
      <c r="D111" s="54"/>
      <c r="E111" s="6"/>
      <c r="F111" s="19"/>
      <c r="G111" s="24"/>
      <c r="H111" s="24"/>
      <c r="I111" s="31"/>
      <c r="J111" s="31"/>
      <c r="K111" s="35"/>
    </row>
    <row r="112" spans="1:11" x14ac:dyDescent="0.35">
      <c r="B112" s="8" t="s">
        <v>193</v>
      </c>
      <c r="C112" s="60" t="s">
        <v>194</v>
      </c>
      <c r="D112" s="54" t="s">
        <v>195</v>
      </c>
      <c r="E112" s="6" t="s">
        <v>196</v>
      </c>
      <c r="F112" s="19">
        <v>4000000</v>
      </c>
      <c r="G112" s="24">
        <v>3881.78</v>
      </c>
      <c r="H112" s="24">
        <v>0.12</v>
      </c>
      <c r="I112" s="31">
        <v>5.5027999999999997</v>
      </c>
      <c r="J112" s="31"/>
      <c r="K112" s="35"/>
    </row>
    <row r="113" spans="1:11" x14ac:dyDescent="0.35">
      <c r="C113" s="58" t="s">
        <v>185</v>
      </c>
      <c r="D113" s="54"/>
      <c r="E113" s="6"/>
      <c r="F113" s="19"/>
      <c r="G113" s="25">
        <v>3881.78</v>
      </c>
      <c r="H113" s="25">
        <v>0.12</v>
      </c>
      <c r="I113" s="31"/>
      <c r="J113" s="31"/>
      <c r="K113" s="35"/>
    </row>
    <row r="114" spans="1:11" x14ac:dyDescent="0.35">
      <c r="C114" s="57"/>
      <c r="D114" s="54"/>
      <c r="E114" s="6"/>
      <c r="F114" s="19"/>
      <c r="G114" s="24"/>
      <c r="H114" s="24"/>
      <c r="I114" s="31"/>
      <c r="J114" s="31"/>
      <c r="K114" s="35"/>
    </row>
    <row r="115" spans="1:11" x14ac:dyDescent="0.35">
      <c r="C115" s="58" t="s">
        <v>17</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18</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A119" s="10"/>
      <c r="B119" s="28"/>
      <c r="C119" s="58" t="s">
        <v>19</v>
      </c>
      <c r="D119" s="54"/>
      <c r="E119" s="6"/>
      <c r="F119" s="19"/>
      <c r="G119" s="24"/>
      <c r="H119" s="24"/>
      <c r="I119" s="31"/>
      <c r="J119" s="31"/>
      <c r="K119" s="35"/>
    </row>
    <row r="120" spans="1:11" x14ac:dyDescent="0.35">
      <c r="A120" s="28"/>
      <c r="B120" s="28"/>
      <c r="C120" s="58" t="s">
        <v>20</v>
      </c>
      <c r="D120" s="54"/>
      <c r="E120" s="6"/>
      <c r="F120" s="19"/>
      <c r="G120" s="24" t="s">
        <v>2</v>
      </c>
      <c r="H120" s="24" t="s">
        <v>2</v>
      </c>
      <c r="I120" s="31"/>
      <c r="J120" s="31"/>
      <c r="K120" s="35"/>
    </row>
    <row r="121" spans="1:11" x14ac:dyDescent="0.35">
      <c r="A121" s="28"/>
      <c r="B121" s="28"/>
      <c r="C121" s="58"/>
      <c r="D121" s="54"/>
      <c r="E121" s="6"/>
      <c r="F121" s="19"/>
      <c r="G121" s="24"/>
      <c r="H121" s="24"/>
      <c r="I121" s="31"/>
      <c r="J121" s="31"/>
      <c r="K121" s="35"/>
    </row>
    <row r="122" spans="1:11" x14ac:dyDescent="0.35">
      <c r="A122" s="28"/>
      <c r="B122" s="28"/>
      <c r="C122" s="58" t="s">
        <v>21</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A124" s="28"/>
      <c r="B124" s="28"/>
      <c r="C124" s="58" t="s">
        <v>22</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A126" s="28"/>
      <c r="B126" s="28"/>
      <c r="C126" s="58" t="s">
        <v>23</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C128" s="59" t="s">
        <v>24</v>
      </c>
      <c r="D128" s="54"/>
      <c r="E128" s="6"/>
      <c r="F128" s="19"/>
      <c r="G128" s="24"/>
      <c r="H128" s="24"/>
      <c r="I128" s="31"/>
      <c r="J128" s="31"/>
      <c r="K128" s="35"/>
    </row>
    <row r="129" spans="1:54" x14ac:dyDescent="0.35">
      <c r="B129" s="8" t="s">
        <v>197</v>
      </c>
      <c r="C129" s="60" t="s">
        <v>198</v>
      </c>
      <c r="D129" s="54"/>
      <c r="E129" s="6"/>
      <c r="F129" s="19"/>
      <c r="G129" s="24">
        <v>124282.7</v>
      </c>
      <c r="H129" s="24">
        <v>4</v>
      </c>
      <c r="I129" s="31"/>
      <c r="J129" s="31"/>
      <c r="K129" s="35"/>
    </row>
    <row r="130" spans="1:54" x14ac:dyDescent="0.35">
      <c r="C130" s="58" t="s">
        <v>185</v>
      </c>
      <c r="D130" s="54"/>
      <c r="E130" s="6"/>
      <c r="F130" s="19"/>
      <c r="G130" s="25">
        <v>124282.7</v>
      </c>
      <c r="H130" s="25">
        <v>4</v>
      </c>
      <c r="I130" s="31"/>
      <c r="J130" s="31"/>
      <c r="K130" s="35"/>
    </row>
    <row r="131" spans="1:54" x14ac:dyDescent="0.35">
      <c r="C131" s="57"/>
      <c r="D131" s="54"/>
      <c r="E131" s="6"/>
      <c r="F131" s="19"/>
      <c r="G131" s="24"/>
      <c r="H131" s="24"/>
      <c r="I131" s="31"/>
      <c r="J131" s="31"/>
      <c r="K131" s="35"/>
    </row>
    <row r="132" spans="1:54" x14ac:dyDescent="0.35">
      <c r="A132" s="10"/>
      <c r="B132" s="28"/>
      <c r="C132" s="58" t="s">
        <v>25</v>
      </c>
      <c r="D132" s="54"/>
      <c r="E132" s="6"/>
      <c r="F132" s="19"/>
      <c r="G132" s="24"/>
      <c r="H132" s="24"/>
      <c r="I132" s="31"/>
      <c r="J132" s="31"/>
      <c r="K132" s="35"/>
    </row>
    <row r="133" spans="1:54" s="2" customFormat="1" ht="13.5" x14ac:dyDescent="0.35">
      <c r="A133" s="28"/>
      <c r="B133" s="28"/>
      <c r="C133" s="57" t="s">
        <v>4855</v>
      </c>
      <c r="D133" s="54"/>
      <c r="E133" s="6"/>
      <c r="F133" s="19"/>
      <c r="G133" s="24" t="s">
        <v>2</v>
      </c>
      <c r="H133" s="24" t="s">
        <v>2</v>
      </c>
      <c r="I133" s="31"/>
      <c r="J133" s="31"/>
      <c r="K133" s="35"/>
      <c r="L133" s="3"/>
      <c r="AI133" s="3"/>
      <c r="AV133" s="3"/>
      <c r="AX133" s="3"/>
      <c r="BB133" s="3"/>
    </row>
    <row r="134" spans="1:54" x14ac:dyDescent="0.35">
      <c r="B134" s="8"/>
      <c r="C134" s="60" t="s">
        <v>199</v>
      </c>
      <c r="D134" s="54"/>
      <c r="E134" s="6"/>
      <c r="F134" s="19"/>
      <c r="G134" s="24">
        <v>-5075.45</v>
      </c>
      <c r="H134" s="24">
        <v>-0.17</v>
      </c>
      <c r="I134" s="31"/>
      <c r="J134" s="31"/>
      <c r="K134" s="35"/>
    </row>
    <row r="135" spans="1:54" x14ac:dyDescent="0.35">
      <c r="C135" s="58" t="s">
        <v>185</v>
      </c>
      <c r="D135" s="54"/>
      <c r="E135" s="6"/>
      <c r="F135" s="19"/>
      <c r="G135" s="25">
        <v>-5075.45</v>
      </c>
      <c r="H135" s="25">
        <v>-0.17</v>
      </c>
      <c r="I135" s="31"/>
      <c r="J135" s="31"/>
      <c r="K135" s="35"/>
    </row>
    <row r="136" spans="1:54" x14ac:dyDescent="0.35">
      <c r="C136" s="57"/>
      <c r="D136" s="54"/>
      <c r="E136" s="6"/>
      <c r="F136" s="19"/>
      <c r="G136" s="24"/>
      <c r="H136" s="24"/>
      <c r="I136" s="31"/>
      <c r="J136" s="31"/>
      <c r="K136" s="35"/>
    </row>
    <row r="137" spans="1:54" x14ac:dyDescent="0.35">
      <c r="C137" s="61" t="s">
        <v>200</v>
      </c>
      <c r="D137" s="55"/>
      <c r="E137" s="5"/>
      <c r="F137" s="20"/>
      <c r="G137" s="26">
        <v>3109389.58</v>
      </c>
      <c r="H137" s="26">
        <v>100</v>
      </c>
      <c r="I137" s="32"/>
      <c r="J137" s="32"/>
      <c r="K137" s="36"/>
    </row>
    <row r="140" spans="1:54" x14ac:dyDescent="0.35">
      <c r="C140" s="1" t="s">
        <v>201</v>
      </c>
    </row>
    <row r="141" spans="1:54" x14ac:dyDescent="0.35">
      <c r="C141" s="37" t="s">
        <v>202</v>
      </c>
      <c r="D141" s="37"/>
      <c r="E141" s="37"/>
      <c r="F141" s="37"/>
      <c r="G141" s="37"/>
      <c r="H141" s="37"/>
      <c r="I141" s="37"/>
      <c r="J141" s="37"/>
      <c r="K141" s="37"/>
    </row>
    <row r="142" spans="1:54" x14ac:dyDescent="0.35">
      <c r="C142" s="2" t="s">
        <v>203</v>
      </c>
    </row>
    <row r="143" spans="1:54" x14ac:dyDescent="0.35">
      <c r="C143" s="2" t="s">
        <v>204</v>
      </c>
    </row>
    <row r="144" spans="1:54" ht="30" customHeight="1" x14ac:dyDescent="0.35">
      <c r="C144" s="205" t="s">
        <v>205</v>
      </c>
      <c r="D144" s="206"/>
      <c r="E144" s="206"/>
      <c r="F144" s="206"/>
      <c r="G144" s="206"/>
      <c r="H144" s="206"/>
      <c r="I144" s="206"/>
      <c r="J144" s="206"/>
      <c r="K144" s="206"/>
    </row>
    <row r="145" spans="1:256" x14ac:dyDescent="0.35">
      <c r="C145" s="2" t="s">
        <v>206</v>
      </c>
    </row>
    <row r="147" spans="1:256" x14ac:dyDescent="0.35">
      <c r="C147" s="2" t="s">
        <v>5006</v>
      </c>
      <c r="E147" s="2" t="s">
        <v>2</v>
      </c>
    </row>
    <row r="149" spans="1:256" x14ac:dyDescent="0.35">
      <c r="C149" s="2" t="s">
        <v>5007</v>
      </c>
      <c r="E149" s="101" t="s">
        <v>5055</v>
      </c>
      <c r="F149" s="102">
        <v>0</v>
      </c>
    </row>
    <row r="151" spans="1:256" x14ac:dyDescent="0.35">
      <c r="C151" s="2" t="s">
        <v>5056</v>
      </c>
    </row>
    <row r="153" spans="1:256" x14ac:dyDescent="0.35">
      <c r="C153" s="2" t="s">
        <v>5057</v>
      </c>
    </row>
    <row r="154" spans="1:256" s="86" customFormat="1" ht="35.25" customHeight="1" x14ac:dyDescent="0.35">
      <c r="A154" s="82"/>
      <c r="B154" s="82"/>
      <c r="C154" s="87" t="s">
        <v>5012</v>
      </c>
      <c r="D154" s="91" t="s">
        <v>5013</v>
      </c>
      <c r="E154" s="91" t="s">
        <v>5014</v>
      </c>
      <c r="F154" s="83"/>
      <c r="G154" s="84"/>
      <c r="H154" s="84"/>
      <c r="I154" s="84"/>
      <c r="J154" s="84"/>
      <c r="K154" s="85"/>
      <c r="L154" s="85"/>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5"/>
      <c r="AJ154" s="82"/>
      <c r="AK154" s="82"/>
      <c r="AL154" s="82"/>
      <c r="AM154" s="82"/>
      <c r="AN154" s="82"/>
      <c r="AO154" s="82"/>
      <c r="AP154" s="82"/>
      <c r="AQ154" s="82"/>
      <c r="AR154" s="82"/>
      <c r="AS154" s="82"/>
      <c r="AT154" s="82"/>
      <c r="AU154" s="82"/>
      <c r="AV154" s="85"/>
      <c r="AW154" s="82"/>
      <c r="AX154" s="85"/>
      <c r="AY154" s="82"/>
      <c r="AZ154" s="82"/>
      <c r="BA154" s="82"/>
      <c r="BB154" s="85"/>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row>
    <row r="155" spans="1:256" s="86" customFormat="1" x14ac:dyDescent="0.35">
      <c r="A155" s="82"/>
      <c r="B155" s="82"/>
      <c r="C155" s="89" t="s">
        <v>5015</v>
      </c>
      <c r="D155" s="92">
        <v>79.346199999999996</v>
      </c>
      <c r="E155" s="92">
        <v>86.607600000000005</v>
      </c>
      <c r="F155" s="83"/>
      <c r="G155" s="84"/>
      <c r="H155" s="84"/>
      <c r="I155" s="84"/>
      <c r="J155" s="84"/>
      <c r="K155" s="85"/>
      <c r="L155" s="85"/>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5"/>
      <c r="AJ155" s="82"/>
      <c r="AK155" s="82"/>
      <c r="AL155" s="82"/>
      <c r="AM155" s="82"/>
      <c r="AN155" s="82"/>
      <c r="AO155" s="82"/>
      <c r="AP155" s="82"/>
      <c r="AQ155" s="82"/>
      <c r="AR155" s="82"/>
      <c r="AS155" s="82"/>
      <c r="AT155" s="82"/>
      <c r="AU155" s="82"/>
      <c r="AV155" s="85"/>
      <c r="AW155" s="82"/>
      <c r="AX155" s="85"/>
      <c r="AY155" s="82"/>
      <c r="AZ155" s="82"/>
      <c r="BA155" s="82"/>
      <c r="BB155" s="85"/>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row>
    <row r="156" spans="1:256" s="86" customFormat="1" x14ac:dyDescent="0.35">
      <c r="A156" s="82"/>
      <c r="B156" s="82"/>
      <c r="C156" s="89" t="s">
        <v>5016</v>
      </c>
      <c r="D156" s="92">
        <v>391.3691</v>
      </c>
      <c r="E156" s="92">
        <v>427.18540000000002</v>
      </c>
      <c r="F156" s="83"/>
      <c r="G156" s="84"/>
      <c r="H156" s="84"/>
      <c r="I156" s="84"/>
      <c r="J156" s="84"/>
      <c r="K156" s="85"/>
      <c r="L156" s="85"/>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5"/>
      <c r="AJ156" s="82"/>
      <c r="AK156" s="82"/>
      <c r="AL156" s="82"/>
      <c r="AM156" s="82"/>
      <c r="AN156" s="82"/>
      <c r="AO156" s="82"/>
      <c r="AP156" s="82"/>
      <c r="AQ156" s="82"/>
      <c r="AR156" s="82"/>
      <c r="AS156" s="82"/>
      <c r="AT156" s="82"/>
      <c r="AU156" s="82"/>
      <c r="AV156" s="85"/>
      <c r="AW156" s="82"/>
      <c r="AX156" s="85"/>
      <c r="AY156" s="82"/>
      <c r="AZ156" s="82"/>
      <c r="BA156" s="82"/>
      <c r="BB156" s="85"/>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row>
    <row r="157" spans="1:256" s="86" customFormat="1" x14ac:dyDescent="0.35">
      <c r="A157" s="82"/>
      <c r="B157" s="82"/>
      <c r="C157" s="89" t="s">
        <v>5017</v>
      </c>
      <c r="D157" s="92">
        <v>105.2272</v>
      </c>
      <c r="E157" s="92">
        <v>114.9175</v>
      </c>
      <c r="F157" s="83"/>
      <c r="G157" s="84"/>
      <c r="H157" s="84"/>
      <c r="I157" s="84"/>
      <c r="J157" s="84"/>
      <c r="K157" s="85"/>
      <c r="L157" s="85"/>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5"/>
      <c r="AJ157" s="82"/>
      <c r="AK157" s="82"/>
      <c r="AL157" s="82"/>
      <c r="AM157" s="82"/>
      <c r="AN157" s="82"/>
      <c r="AO157" s="82"/>
      <c r="AP157" s="82"/>
      <c r="AQ157" s="82"/>
      <c r="AR157" s="82"/>
      <c r="AS157" s="82"/>
      <c r="AT157" s="82"/>
      <c r="AU157" s="82"/>
      <c r="AV157" s="85"/>
      <c r="AW157" s="82"/>
      <c r="AX157" s="85"/>
      <c r="AY157" s="82"/>
      <c r="AZ157" s="82"/>
      <c r="BA157" s="82"/>
      <c r="BB157" s="85"/>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row>
    <row r="158" spans="1:256" s="86" customFormat="1" x14ac:dyDescent="0.35">
      <c r="A158" s="82"/>
      <c r="B158" s="82"/>
      <c r="C158" s="89" t="s">
        <v>5018</v>
      </c>
      <c r="D158" s="92">
        <v>424.83629999999999</v>
      </c>
      <c r="E158" s="92">
        <v>463.95940000000002</v>
      </c>
      <c r="F158" s="83"/>
      <c r="G158" s="84"/>
      <c r="H158" s="84"/>
      <c r="I158" s="84"/>
      <c r="J158" s="84"/>
      <c r="K158" s="85"/>
      <c r="L158" s="85"/>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5"/>
      <c r="AJ158" s="82"/>
      <c r="AK158" s="82"/>
      <c r="AL158" s="82"/>
      <c r="AM158" s="82"/>
      <c r="AN158" s="82"/>
      <c r="AO158" s="82"/>
      <c r="AP158" s="82"/>
      <c r="AQ158" s="82"/>
      <c r="AR158" s="82"/>
      <c r="AS158" s="82"/>
      <c r="AT158" s="82"/>
      <c r="AU158" s="82"/>
      <c r="AV158" s="85"/>
      <c r="AW158" s="82"/>
      <c r="AX158" s="85"/>
      <c r="AY158" s="82"/>
      <c r="AZ158" s="82"/>
      <c r="BA158" s="82"/>
      <c r="BB158" s="85"/>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row>
    <row r="159" spans="1:256" s="86" customFormat="1" ht="85" customHeight="1" x14ac:dyDescent="0.35">
      <c r="A159" s="82"/>
      <c r="B159" s="82"/>
      <c r="C159" s="207" t="s">
        <v>5051</v>
      </c>
      <c r="D159" s="208"/>
      <c r="E159" s="209"/>
      <c r="F159" s="83"/>
      <c r="G159" s="84"/>
      <c r="H159" s="84"/>
      <c r="I159" s="84"/>
      <c r="J159" s="84"/>
      <c r="K159" s="85"/>
      <c r="L159" s="85"/>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5"/>
      <c r="AJ159" s="82"/>
      <c r="AK159" s="82"/>
      <c r="AL159" s="82"/>
      <c r="AM159" s="82"/>
      <c r="AN159" s="82"/>
      <c r="AO159" s="82"/>
      <c r="AP159" s="82"/>
      <c r="AQ159" s="82"/>
      <c r="AR159" s="82"/>
      <c r="AS159" s="82"/>
      <c r="AT159" s="82"/>
      <c r="AU159" s="82"/>
      <c r="AV159" s="85"/>
      <c r="AW159" s="82"/>
      <c r="AX159" s="85"/>
      <c r="AY159" s="82"/>
      <c r="AZ159" s="82"/>
      <c r="BA159" s="82"/>
      <c r="BB159" s="85"/>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row>
    <row r="161" spans="3:5" x14ac:dyDescent="0.35">
      <c r="C161" s="2" t="s">
        <v>5058</v>
      </c>
      <c r="E161" s="2" t="s">
        <v>2</v>
      </c>
    </row>
    <row r="163" spans="3:5" x14ac:dyDescent="0.35">
      <c r="C163" s="2" t="s">
        <v>5059</v>
      </c>
      <c r="E163" s="2" t="s">
        <v>2</v>
      </c>
    </row>
    <row r="165" spans="3:5" x14ac:dyDescent="0.35">
      <c r="C165" s="2" t="s">
        <v>5008</v>
      </c>
      <c r="E165" s="2" t="s">
        <v>2</v>
      </c>
    </row>
    <row r="167" spans="3:5" x14ac:dyDescent="0.35">
      <c r="C167" s="2" t="s">
        <v>5009</v>
      </c>
      <c r="E167" s="2" t="s">
        <v>2</v>
      </c>
    </row>
    <row r="169" spans="3:5" x14ac:dyDescent="0.35">
      <c r="C169" s="2" t="s">
        <v>5010</v>
      </c>
      <c r="E169" s="100">
        <v>0.28211463366730022</v>
      </c>
    </row>
    <row r="171" spans="3:5" x14ac:dyDescent="0.35">
      <c r="C171" s="2" t="s">
        <v>5011</v>
      </c>
      <c r="E171" s="101" t="s">
        <v>5229</v>
      </c>
    </row>
    <row r="173" spans="3:5" x14ac:dyDescent="0.35">
      <c r="C173" s="2" t="s">
        <v>5060</v>
      </c>
      <c r="E173" s="2" t="s">
        <v>2</v>
      </c>
    </row>
    <row r="175" spans="3:5" x14ac:dyDescent="0.35">
      <c r="C175" s="2" t="s">
        <v>5230</v>
      </c>
    </row>
    <row r="177" spans="3:5" x14ac:dyDescent="0.35">
      <c r="C177" s="1" t="s">
        <v>5156</v>
      </c>
      <c r="E177" s="94" t="s">
        <v>5157</v>
      </c>
    </row>
    <row r="178" spans="3:5" x14ac:dyDescent="0.35">
      <c r="E178" s="2" t="s">
        <v>5160</v>
      </c>
    </row>
  </sheetData>
  <mergeCells count="2">
    <mergeCell ref="C144:K144"/>
    <mergeCell ref="C159:E159"/>
  </mergeCells>
  <hyperlinks>
    <hyperlink ref="J2" location="'Index'!A1" display="'Index'!A1" xr:uid="{7E4607F3-1448-49A1-B5C4-D3DF6528A0A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F79D7-D9F8-44F3-AD30-6672AF0EDA80}">
  <sheetPr codeName="Sheet1"/>
  <dimension ref="A1:IV183"/>
  <sheetViews>
    <sheetView showGridLines="0" zoomScale="90" zoomScaleNormal="90" workbookViewId="0">
      <pane ySplit="6" topLeftCell="A15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2803</v>
      </c>
      <c r="J2" s="38" t="s">
        <v>4539</v>
      </c>
    </row>
    <row r="3" spans="1:54" ht="16" x14ac:dyDescent="0.4">
      <c r="C3" s="1" t="s">
        <v>28</v>
      </c>
      <c r="D3" s="21" t="s">
        <v>2804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41</v>
      </c>
      <c r="C11" s="60" t="s">
        <v>42</v>
      </c>
      <c r="D11" s="54" t="s">
        <v>43</v>
      </c>
      <c r="E11" s="6" t="s">
        <v>44</v>
      </c>
      <c r="F11" s="19">
        <v>10569214</v>
      </c>
      <c r="G11" s="24">
        <v>133531.45000000001</v>
      </c>
      <c r="H11" s="24">
        <v>12.87</v>
      </c>
      <c r="I11" s="31"/>
      <c r="J11" s="31"/>
      <c r="K11" s="35"/>
    </row>
    <row r="12" spans="1:54" x14ac:dyDescent="0.35">
      <c r="B12" s="8" t="s">
        <v>66</v>
      </c>
      <c r="C12" s="60" t="s">
        <v>67</v>
      </c>
      <c r="D12" s="54" t="s">
        <v>68</v>
      </c>
      <c r="E12" s="6" t="s">
        <v>44</v>
      </c>
      <c r="F12" s="19">
        <v>26957770</v>
      </c>
      <c r="G12" s="24">
        <v>103329.13</v>
      </c>
      <c r="H12" s="24">
        <v>9.9600000000000009</v>
      </c>
      <c r="I12" s="31"/>
      <c r="J12" s="31"/>
      <c r="K12" s="35"/>
    </row>
    <row r="13" spans="1:54" x14ac:dyDescent="0.35">
      <c r="B13" s="8" t="s">
        <v>59</v>
      </c>
      <c r="C13" s="60" t="s">
        <v>60</v>
      </c>
      <c r="D13" s="54" t="s">
        <v>61</v>
      </c>
      <c r="E13" s="6" t="s">
        <v>44</v>
      </c>
      <c r="F13" s="19">
        <v>9330364</v>
      </c>
      <c r="G13" s="24">
        <v>99690.27</v>
      </c>
      <c r="H13" s="24">
        <v>9.61</v>
      </c>
      <c r="I13" s="31"/>
      <c r="J13" s="31"/>
      <c r="K13" s="35"/>
    </row>
    <row r="14" spans="1:54" x14ac:dyDescent="0.35">
      <c r="B14" s="8" t="s">
        <v>48</v>
      </c>
      <c r="C14" s="60" t="s">
        <v>49</v>
      </c>
      <c r="D14" s="54" t="s">
        <v>50</v>
      </c>
      <c r="E14" s="6" t="s">
        <v>44</v>
      </c>
      <c r="F14" s="19">
        <v>6011517</v>
      </c>
      <c r="G14" s="24">
        <v>76244.070000000007</v>
      </c>
      <c r="H14" s="24">
        <v>7.35</v>
      </c>
      <c r="I14" s="31"/>
      <c r="J14" s="31"/>
      <c r="K14" s="35"/>
    </row>
    <row r="15" spans="1:54" x14ac:dyDescent="0.35">
      <c r="B15" s="8" t="s">
        <v>45</v>
      </c>
      <c r="C15" s="60" t="s">
        <v>46</v>
      </c>
      <c r="D15" s="54" t="s">
        <v>47</v>
      </c>
      <c r="E15" s="6" t="s">
        <v>44</v>
      </c>
      <c r="F15" s="19">
        <v>8216796</v>
      </c>
      <c r="G15" s="24">
        <v>63409.01</v>
      </c>
      <c r="H15" s="24">
        <v>6.11</v>
      </c>
      <c r="I15" s="31"/>
      <c r="J15" s="31"/>
      <c r="K15" s="35"/>
    </row>
    <row r="16" spans="1:54" x14ac:dyDescent="0.35">
      <c r="B16" s="8" t="s">
        <v>483</v>
      </c>
      <c r="C16" s="60" t="s">
        <v>484</v>
      </c>
      <c r="D16" s="54" t="s">
        <v>485</v>
      </c>
      <c r="E16" s="6" t="s">
        <v>72</v>
      </c>
      <c r="F16" s="19">
        <v>3411808</v>
      </c>
      <c r="G16" s="24">
        <v>59611.11</v>
      </c>
      <c r="H16" s="24">
        <v>5.75</v>
      </c>
      <c r="I16" s="31"/>
      <c r="J16" s="31"/>
      <c r="K16" s="35"/>
    </row>
    <row r="17" spans="2:11" x14ac:dyDescent="0.35">
      <c r="B17" s="8" t="s">
        <v>449</v>
      </c>
      <c r="C17" s="60" t="s">
        <v>450</v>
      </c>
      <c r="D17" s="54" t="s">
        <v>451</v>
      </c>
      <c r="E17" s="6" t="s">
        <v>72</v>
      </c>
      <c r="F17" s="19">
        <v>1374249</v>
      </c>
      <c r="G17" s="24">
        <v>47057.03</v>
      </c>
      <c r="H17" s="24">
        <v>4.54</v>
      </c>
      <c r="I17" s="31"/>
      <c r="J17" s="31"/>
      <c r="K17" s="35"/>
    </row>
    <row r="18" spans="2:11" x14ac:dyDescent="0.35">
      <c r="B18" s="8" t="s">
        <v>293</v>
      </c>
      <c r="C18" s="60" t="s">
        <v>294</v>
      </c>
      <c r="D18" s="54" t="s">
        <v>295</v>
      </c>
      <c r="E18" s="6" t="s">
        <v>143</v>
      </c>
      <c r="F18" s="19">
        <v>6203085</v>
      </c>
      <c r="G18" s="24">
        <v>36405.910000000003</v>
      </c>
      <c r="H18" s="24">
        <v>3.51</v>
      </c>
      <c r="I18" s="31"/>
      <c r="J18" s="31"/>
      <c r="K18" s="35"/>
    </row>
    <row r="19" spans="2:11" x14ac:dyDescent="0.35">
      <c r="B19" s="8" t="s">
        <v>1151</v>
      </c>
      <c r="C19" s="60" t="s">
        <v>1152</v>
      </c>
      <c r="D19" s="54" t="s">
        <v>1153</v>
      </c>
      <c r="E19" s="6" t="s">
        <v>143</v>
      </c>
      <c r="F19" s="19">
        <v>1822865</v>
      </c>
      <c r="G19" s="24">
        <v>33157.910000000003</v>
      </c>
      <c r="H19" s="24">
        <v>3.2</v>
      </c>
      <c r="I19" s="31"/>
      <c r="J19" s="31"/>
      <c r="K19" s="35"/>
    </row>
    <row r="20" spans="2:11" x14ac:dyDescent="0.35">
      <c r="B20" s="8" t="s">
        <v>69</v>
      </c>
      <c r="C20" s="60" t="s">
        <v>70</v>
      </c>
      <c r="D20" s="54" t="s">
        <v>71</v>
      </c>
      <c r="E20" s="6" t="s">
        <v>72</v>
      </c>
      <c r="F20" s="19">
        <v>2809543</v>
      </c>
      <c r="G20" s="24">
        <v>26325.42</v>
      </c>
      <c r="H20" s="24">
        <v>2.54</v>
      </c>
      <c r="I20" s="31"/>
      <c r="J20" s="31"/>
      <c r="K20" s="35"/>
    </row>
    <row r="21" spans="2:11" x14ac:dyDescent="0.35">
      <c r="B21" s="8" t="s">
        <v>2411</v>
      </c>
      <c r="C21" s="60" t="s">
        <v>2412</v>
      </c>
      <c r="D21" s="54" t="s">
        <v>2413</v>
      </c>
      <c r="E21" s="6" t="s">
        <v>243</v>
      </c>
      <c r="F21" s="19">
        <v>8101180</v>
      </c>
      <c r="G21" s="24">
        <v>25009.15</v>
      </c>
      <c r="H21" s="24">
        <v>2.41</v>
      </c>
      <c r="I21" s="31"/>
      <c r="J21" s="31"/>
      <c r="K21" s="35"/>
    </row>
    <row r="22" spans="2:11" x14ac:dyDescent="0.35">
      <c r="B22" s="8" t="s">
        <v>140</v>
      </c>
      <c r="C22" s="60" t="s">
        <v>141</v>
      </c>
      <c r="D22" s="54" t="s">
        <v>142</v>
      </c>
      <c r="E22" s="6" t="s">
        <v>143</v>
      </c>
      <c r="F22" s="19">
        <v>4536806</v>
      </c>
      <c r="G22" s="24">
        <v>23312.38</v>
      </c>
      <c r="H22" s="24">
        <v>2.25</v>
      </c>
      <c r="I22" s="31"/>
      <c r="J22" s="31"/>
      <c r="K22" s="35"/>
    </row>
    <row r="23" spans="2:11" x14ac:dyDescent="0.35">
      <c r="B23" s="8" t="s">
        <v>416</v>
      </c>
      <c r="C23" s="60" t="s">
        <v>417</v>
      </c>
      <c r="D23" s="54" t="s">
        <v>418</v>
      </c>
      <c r="E23" s="6" t="s">
        <v>72</v>
      </c>
      <c r="F23" s="19">
        <v>1400000</v>
      </c>
      <c r="G23" s="24">
        <v>21880.6</v>
      </c>
      <c r="H23" s="24">
        <v>2.11</v>
      </c>
      <c r="I23" s="31"/>
      <c r="J23" s="31"/>
      <c r="K23" s="35"/>
    </row>
    <row r="24" spans="2:11" x14ac:dyDescent="0.35">
      <c r="B24" s="8" t="s">
        <v>1876</v>
      </c>
      <c r="C24" s="60" t="s">
        <v>1877</v>
      </c>
      <c r="D24" s="54" t="s">
        <v>1878</v>
      </c>
      <c r="E24" s="6" t="s">
        <v>72</v>
      </c>
      <c r="F24" s="19">
        <v>7435950</v>
      </c>
      <c r="G24" s="24">
        <v>19343.88</v>
      </c>
      <c r="H24" s="24">
        <v>1.86</v>
      </c>
      <c r="I24" s="31"/>
      <c r="J24" s="31"/>
      <c r="K24" s="35"/>
    </row>
    <row r="25" spans="2:11" x14ac:dyDescent="0.35">
      <c r="B25" s="8" t="s">
        <v>2087</v>
      </c>
      <c r="C25" s="60" t="s">
        <v>2088</v>
      </c>
      <c r="D25" s="54" t="s">
        <v>2089</v>
      </c>
      <c r="E25" s="6" t="s">
        <v>143</v>
      </c>
      <c r="F25" s="19">
        <v>3324592</v>
      </c>
      <c r="G25" s="24">
        <v>17475.72</v>
      </c>
      <c r="H25" s="24">
        <v>1.68</v>
      </c>
      <c r="I25" s="31"/>
      <c r="J25" s="31"/>
      <c r="K25" s="35"/>
    </row>
    <row r="26" spans="2:11" x14ac:dyDescent="0.35">
      <c r="B26" s="8" t="s">
        <v>501</v>
      </c>
      <c r="C26" s="60" t="s">
        <v>502</v>
      </c>
      <c r="D26" s="54" t="s">
        <v>503</v>
      </c>
      <c r="E26" s="6" t="s">
        <v>44</v>
      </c>
      <c r="F26" s="19">
        <v>6411716</v>
      </c>
      <c r="G26" s="24">
        <v>16892.310000000001</v>
      </c>
      <c r="H26" s="24">
        <v>1.63</v>
      </c>
      <c r="I26" s="31"/>
      <c r="J26" s="31"/>
      <c r="K26" s="35"/>
    </row>
    <row r="27" spans="2:11" x14ac:dyDescent="0.35">
      <c r="B27" s="8" t="s">
        <v>321</v>
      </c>
      <c r="C27" s="60" t="s">
        <v>322</v>
      </c>
      <c r="D27" s="54" t="s">
        <v>323</v>
      </c>
      <c r="E27" s="6" t="s">
        <v>72</v>
      </c>
      <c r="F27" s="19">
        <v>1083637</v>
      </c>
      <c r="G27" s="24">
        <v>16862.48</v>
      </c>
      <c r="H27" s="24">
        <v>1.63</v>
      </c>
      <c r="I27" s="31"/>
      <c r="J27" s="31"/>
      <c r="K27" s="35"/>
    </row>
    <row r="28" spans="2:11" x14ac:dyDescent="0.35">
      <c r="B28" s="8" t="s">
        <v>2309</v>
      </c>
      <c r="C28" s="60" t="s">
        <v>800</v>
      </c>
      <c r="D28" s="54" t="s">
        <v>2310</v>
      </c>
      <c r="E28" s="6" t="s">
        <v>44</v>
      </c>
      <c r="F28" s="19">
        <v>12347000</v>
      </c>
      <c r="G28" s="24">
        <v>16625.240000000002</v>
      </c>
      <c r="H28" s="24">
        <v>1.6</v>
      </c>
      <c r="I28" s="31"/>
      <c r="J28" s="31"/>
      <c r="K28" s="35"/>
    </row>
    <row r="29" spans="2:11" x14ac:dyDescent="0.35">
      <c r="B29" s="8" t="s">
        <v>2314</v>
      </c>
      <c r="C29" s="60" t="s">
        <v>1698</v>
      </c>
      <c r="D29" s="54" t="s">
        <v>2315</v>
      </c>
      <c r="E29" s="6" t="s">
        <v>72</v>
      </c>
      <c r="F29" s="19">
        <v>4165143</v>
      </c>
      <c r="G29" s="24">
        <v>14390.57</v>
      </c>
      <c r="H29" s="24">
        <v>1.39</v>
      </c>
      <c r="I29" s="31"/>
      <c r="J29" s="31"/>
      <c r="K29" s="35"/>
    </row>
    <row r="30" spans="2:11" x14ac:dyDescent="0.35">
      <c r="B30" s="8" t="s">
        <v>2805</v>
      </c>
      <c r="C30" s="60" t="s">
        <v>2806</v>
      </c>
      <c r="D30" s="54" t="s">
        <v>2807</v>
      </c>
      <c r="E30" s="6" t="s">
        <v>243</v>
      </c>
      <c r="F30" s="19">
        <v>1788122</v>
      </c>
      <c r="G30" s="24">
        <v>13207.07</v>
      </c>
      <c r="H30" s="24">
        <v>1.27</v>
      </c>
      <c r="I30" s="31"/>
      <c r="J30" s="31"/>
      <c r="K30" s="35"/>
    </row>
    <row r="31" spans="2:11" x14ac:dyDescent="0.35">
      <c r="B31" s="8" t="s">
        <v>2808</v>
      </c>
      <c r="C31" s="60" t="s">
        <v>2809</v>
      </c>
      <c r="D31" s="54" t="s">
        <v>2810</v>
      </c>
      <c r="E31" s="6" t="s">
        <v>44</v>
      </c>
      <c r="F31" s="19">
        <v>28000000</v>
      </c>
      <c r="G31" s="24">
        <v>11048.8</v>
      </c>
      <c r="H31" s="24">
        <v>1.06</v>
      </c>
      <c r="I31" s="31"/>
      <c r="J31" s="31"/>
      <c r="K31" s="35"/>
    </row>
    <row r="32" spans="2:11" x14ac:dyDescent="0.35">
      <c r="B32" s="8" t="s">
        <v>428</v>
      </c>
      <c r="C32" s="60" t="s">
        <v>429</v>
      </c>
      <c r="D32" s="54" t="s">
        <v>430</v>
      </c>
      <c r="E32" s="6" t="s">
        <v>72</v>
      </c>
      <c r="F32" s="19">
        <v>3340865</v>
      </c>
      <c r="G32" s="24">
        <v>10380.07</v>
      </c>
      <c r="H32" s="24">
        <v>1</v>
      </c>
      <c r="I32" s="31"/>
      <c r="J32" s="31"/>
      <c r="K32" s="35"/>
    </row>
    <row r="33" spans="2:11" x14ac:dyDescent="0.35">
      <c r="B33" s="8" t="s">
        <v>2316</v>
      </c>
      <c r="C33" s="60" t="s">
        <v>679</v>
      </c>
      <c r="D33" s="54" t="s">
        <v>2317</v>
      </c>
      <c r="E33" s="6" t="s">
        <v>72</v>
      </c>
      <c r="F33" s="19">
        <v>1796021</v>
      </c>
      <c r="G33" s="24">
        <v>9962.5300000000007</v>
      </c>
      <c r="H33" s="24">
        <v>0.96</v>
      </c>
      <c r="I33" s="31"/>
      <c r="J33" s="31"/>
      <c r="K33" s="35"/>
    </row>
    <row r="34" spans="2:11" x14ac:dyDescent="0.35">
      <c r="B34" s="8" t="s">
        <v>2811</v>
      </c>
      <c r="C34" s="60" t="s">
        <v>2812</v>
      </c>
      <c r="D34" s="54" t="s">
        <v>2813</v>
      </c>
      <c r="E34" s="6" t="s">
        <v>243</v>
      </c>
      <c r="F34" s="19">
        <v>561424</v>
      </c>
      <c r="G34" s="24">
        <v>9378.0300000000007</v>
      </c>
      <c r="H34" s="24">
        <v>0.9</v>
      </c>
      <c r="I34" s="31"/>
      <c r="J34" s="31"/>
      <c r="K34" s="35"/>
    </row>
    <row r="35" spans="2:11" x14ac:dyDescent="0.35">
      <c r="B35" s="8" t="s">
        <v>351</v>
      </c>
      <c r="C35" s="60" t="s">
        <v>352</v>
      </c>
      <c r="D35" s="54" t="s">
        <v>353</v>
      </c>
      <c r="E35" s="6" t="s">
        <v>44</v>
      </c>
      <c r="F35" s="19">
        <v>6065303</v>
      </c>
      <c r="G35" s="24">
        <v>8483.5400000000009</v>
      </c>
      <c r="H35" s="24">
        <v>0.82</v>
      </c>
      <c r="I35" s="31"/>
      <c r="J35" s="31"/>
      <c r="K35" s="35"/>
    </row>
    <row r="36" spans="2:11" x14ac:dyDescent="0.35">
      <c r="B36" s="8" t="s">
        <v>2457</v>
      </c>
      <c r="C36" s="60" t="s">
        <v>2458</v>
      </c>
      <c r="D36" s="54" t="s">
        <v>2459</v>
      </c>
      <c r="E36" s="6" t="s">
        <v>243</v>
      </c>
      <c r="F36" s="19">
        <v>153760</v>
      </c>
      <c r="G36" s="24">
        <v>8336.8700000000008</v>
      </c>
      <c r="H36" s="24">
        <v>0.8</v>
      </c>
      <c r="I36" s="31"/>
      <c r="J36" s="31"/>
      <c r="K36" s="35"/>
    </row>
    <row r="37" spans="2:11" x14ac:dyDescent="0.35">
      <c r="B37" s="8" t="s">
        <v>2394</v>
      </c>
      <c r="C37" s="60" t="s">
        <v>2395</v>
      </c>
      <c r="D37" s="54" t="s">
        <v>2396</v>
      </c>
      <c r="E37" s="6" t="s">
        <v>243</v>
      </c>
      <c r="F37" s="19">
        <v>800000</v>
      </c>
      <c r="G37" s="24">
        <v>8277.2000000000007</v>
      </c>
      <c r="H37" s="24">
        <v>0.8</v>
      </c>
      <c r="I37" s="31"/>
      <c r="J37" s="31"/>
      <c r="K37" s="35"/>
    </row>
    <row r="38" spans="2:11" x14ac:dyDescent="0.35">
      <c r="B38" s="8" t="s">
        <v>474</v>
      </c>
      <c r="C38" s="60" t="s">
        <v>475</v>
      </c>
      <c r="D38" s="54" t="s">
        <v>476</v>
      </c>
      <c r="E38" s="6" t="s">
        <v>143</v>
      </c>
      <c r="F38" s="19">
        <v>9100000</v>
      </c>
      <c r="G38" s="24">
        <v>7127.12</v>
      </c>
      <c r="H38" s="24">
        <v>0.69</v>
      </c>
      <c r="I38" s="31"/>
      <c r="J38" s="31"/>
      <c r="K38" s="35"/>
    </row>
    <row r="39" spans="2:11" x14ac:dyDescent="0.35">
      <c r="B39" s="8" t="s">
        <v>2072</v>
      </c>
      <c r="C39" s="60" t="s">
        <v>2073</v>
      </c>
      <c r="D39" s="54" t="s">
        <v>2074</v>
      </c>
      <c r="E39" s="6" t="s">
        <v>961</v>
      </c>
      <c r="F39" s="19">
        <v>2714907</v>
      </c>
      <c r="G39" s="24">
        <v>5259.05</v>
      </c>
      <c r="H39" s="24">
        <v>0.51</v>
      </c>
      <c r="I39" s="31"/>
      <c r="J39" s="31"/>
      <c r="K39" s="35"/>
    </row>
    <row r="40" spans="2:11" x14ac:dyDescent="0.35">
      <c r="B40" s="8" t="s">
        <v>2060</v>
      </c>
      <c r="C40" s="60" t="s">
        <v>2061</v>
      </c>
      <c r="D40" s="54" t="s">
        <v>2062</v>
      </c>
      <c r="E40" s="6" t="s">
        <v>72</v>
      </c>
      <c r="F40" s="19">
        <v>82223</v>
      </c>
      <c r="G40" s="24">
        <v>3526.3</v>
      </c>
      <c r="H40" s="24">
        <v>0.34</v>
      </c>
      <c r="I40" s="31"/>
      <c r="J40" s="31"/>
      <c r="K40" s="35"/>
    </row>
    <row r="41" spans="2:11" x14ac:dyDescent="0.35">
      <c r="B41" s="8" t="s">
        <v>2070</v>
      </c>
      <c r="C41" s="60" t="s">
        <v>748</v>
      </c>
      <c r="D41" s="54" t="s">
        <v>2071</v>
      </c>
      <c r="E41" s="6" t="s">
        <v>72</v>
      </c>
      <c r="F41" s="19">
        <v>535166</v>
      </c>
      <c r="G41" s="24">
        <v>3513.9</v>
      </c>
      <c r="H41" s="24">
        <v>0.34</v>
      </c>
      <c r="I41" s="31"/>
      <c r="J41" s="31"/>
      <c r="K41" s="35"/>
    </row>
    <row r="42" spans="2:11" x14ac:dyDescent="0.35">
      <c r="B42" s="8" t="s">
        <v>486</v>
      </c>
      <c r="C42" s="60" t="s">
        <v>487</v>
      </c>
      <c r="D42" s="54" t="s">
        <v>488</v>
      </c>
      <c r="E42" s="6" t="s">
        <v>72</v>
      </c>
      <c r="F42" s="19">
        <v>137493</v>
      </c>
      <c r="G42" s="24">
        <v>1898.37</v>
      </c>
      <c r="H42" s="24">
        <v>0.18</v>
      </c>
      <c r="I42" s="31"/>
      <c r="J42" s="31"/>
      <c r="K42" s="35"/>
    </row>
    <row r="43" spans="2:11" x14ac:dyDescent="0.35">
      <c r="B43" s="8" t="s">
        <v>2189</v>
      </c>
      <c r="C43" s="60" t="s">
        <v>2190</v>
      </c>
      <c r="D43" s="54" t="s">
        <v>2191</v>
      </c>
      <c r="E43" s="6" t="s">
        <v>44</v>
      </c>
      <c r="F43" s="19">
        <v>441433</v>
      </c>
      <c r="G43" s="24">
        <v>1485.64</v>
      </c>
      <c r="H43" s="24">
        <v>0.14000000000000001</v>
      </c>
      <c r="I43" s="31"/>
      <c r="J43" s="31"/>
      <c r="K43" s="35"/>
    </row>
    <row r="44" spans="2:11" x14ac:dyDescent="0.35">
      <c r="C44" s="58" t="s">
        <v>185</v>
      </c>
      <c r="D44" s="54"/>
      <c r="E44" s="6"/>
      <c r="F44" s="19"/>
      <c r="G44" s="25">
        <v>952438.13</v>
      </c>
      <c r="H44" s="25">
        <v>91.81</v>
      </c>
      <c r="I44" s="31"/>
      <c r="J44" s="31"/>
      <c r="K44" s="35"/>
    </row>
    <row r="45" spans="2:11" x14ac:dyDescent="0.35">
      <c r="C45" s="57"/>
      <c r="D45" s="54"/>
      <c r="E45" s="6"/>
      <c r="F45" s="19"/>
      <c r="G45" s="24"/>
      <c r="H45" s="24"/>
      <c r="I45" s="31"/>
      <c r="J45" s="31"/>
      <c r="K45" s="35"/>
    </row>
    <row r="46" spans="2:11" x14ac:dyDescent="0.35">
      <c r="C46" s="58" t="s">
        <v>3</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4</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5</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6</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7</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8</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9</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10</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11</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13</v>
      </c>
      <c r="D64" s="54"/>
      <c r="E64" s="6"/>
      <c r="F64" s="19"/>
      <c r="G64" s="24"/>
      <c r="H64" s="24"/>
      <c r="I64" s="31"/>
      <c r="J64" s="31"/>
      <c r="K64" s="35"/>
    </row>
    <row r="65" spans="1:11" x14ac:dyDescent="0.35">
      <c r="A65" s="28"/>
      <c r="B65" s="28"/>
      <c r="C65" s="58" t="s">
        <v>14</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A67" s="28"/>
      <c r="B67" s="28"/>
      <c r="C67" s="58" t="s">
        <v>15</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C69" s="59" t="s">
        <v>16</v>
      </c>
      <c r="D69" s="54"/>
      <c r="E69" s="6"/>
      <c r="F69" s="19"/>
      <c r="G69" s="24"/>
      <c r="H69" s="24"/>
      <c r="I69" s="31"/>
      <c r="J69" s="31"/>
      <c r="K69" s="35"/>
    </row>
    <row r="70" spans="1:11" x14ac:dyDescent="0.35">
      <c r="B70" s="8" t="s">
        <v>193</v>
      </c>
      <c r="C70" s="60" t="s">
        <v>194</v>
      </c>
      <c r="D70" s="54" t="s">
        <v>195</v>
      </c>
      <c r="E70" s="6" t="s">
        <v>196</v>
      </c>
      <c r="F70" s="19">
        <v>500000</v>
      </c>
      <c r="G70" s="24">
        <v>485.22</v>
      </c>
      <c r="H70" s="24">
        <v>0.05</v>
      </c>
      <c r="I70" s="31">
        <v>5.5027999999999997</v>
      </c>
      <c r="J70" s="31"/>
      <c r="K70" s="35"/>
    </row>
    <row r="71" spans="1:11" x14ac:dyDescent="0.35">
      <c r="C71" s="58" t="s">
        <v>185</v>
      </c>
      <c r="D71" s="54"/>
      <c r="E71" s="6"/>
      <c r="F71" s="19"/>
      <c r="G71" s="25">
        <v>485.22</v>
      </c>
      <c r="H71" s="25">
        <v>0.05</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18</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A77" s="10"/>
      <c r="B77" s="28"/>
      <c r="C77" s="58" t="s">
        <v>19</v>
      </c>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21</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22</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23</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C86" s="59" t="s">
        <v>24</v>
      </c>
      <c r="D86" s="54"/>
      <c r="E86" s="6"/>
      <c r="F86" s="19"/>
      <c r="G86" s="24"/>
      <c r="H86" s="24"/>
      <c r="I86" s="31"/>
      <c r="J86" s="31"/>
      <c r="K86" s="35"/>
    </row>
    <row r="87" spans="1:54" x14ac:dyDescent="0.35">
      <c r="B87" s="8" t="s">
        <v>197</v>
      </c>
      <c r="C87" s="60" t="s">
        <v>198</v>
      </c>
      <c r="D87" s="54"/>
      <c r="E87" s="6"/>
      <c r="F87" s="19"/>
      <c r="G87" s="24">
        <v>73914.58</v>
      </c>
      <c r="H87" s="24">
        <v>7.12</v>
      </c>
      <c r="I87" s="31"/>
      <c r="J87" s="31"/>
      <c r="K87" s="35"/>
    </row>
    <row r="88" spans="1:54" x14ac:dyDescent="0.35">
      <c r="C88" s="58" t="s">
        <v>185</v>
      </c>
      <c r="D88" s="54"/>
      <c r="E88" s="6"/>
      <c r="F88" s="19"/>
      <c r="G88" s="25">
        <v>73914.58</v>
      </c>
      <c r="H88" s="25">
        <v>7.12</v>
      </c>
      <c r="I88" s="31"/>
      <c r="J88" s="31"/>
      <c r="K88" s="35"/>
    </row>
    <row r="89" spans="1:54" x14ac:dyDescent="0.35">
      <c r="C89" s="57"/>
      <c r="D89" s="54"/>
      <c r="E89" s="6"/>
      <c r="F89" s="19"/>
      <c r="G89" s="24"/>
      <c r="H89" s="24"/>
      <c r="I89" s="31"/>
      <c r="J89" s="31"/>
      <c r="K89" s="35"/>
    </row>
    <row r="90" spans="1:54" x14ac:dyDescent="0.35">
      <c r="A90" s="10"/>
      <c r="B90" s="28"/>
      <c r="C90" s="58" t="s">
        <v>25</v>
      </c>
      <c r="D90" s="54"/>
      <c r="E90" s="6"/>
      <c r="F90" s="19"/>
      <c r="G90" s="24"/>
      <c r="H90" s="24"/>
      <c r="I90" s="31"/>
      <c r="J90" s="31"/>
      <c r="K90" s="35"/>
    </row>
    <row r="91" spans="1:54" s="2" customFormat="1" ht="13.5" x14ac:dyDescent="0.35">
      <c r="A91" s="28"/>
      <c r="B91" s="28"/>
      <c r="C91" s="57" t="s">
        <v>4855</v>
      </c>
      <c r="D91" s="54"/>
      <c r="E91" s="6"/>
      <c r="F91" s="19"/>
      <c r="G91" s="24">
        <v>17800</v>
      </c>
      <c r="H91" s="24">
        <v>1.72</v>
      </c>
      <c r="I91" s="31"/>
      <c r="J91" s="31"/>
      <c r="K91" s="35"/>
      <c r="L91" s="3"/>
      <c r="AI91" s="3"/>
      <c r="AV91" s="3"/>
      <c r="AX91" s="3"/>
      <c r="BB91" s="3"/>
    </row>
    <row r="92" spans="1:54" x14ac:dyDescent="0.35">
      <c r="B92" s="8"/>
      <c r="C92" s="60" t="s">
        <v>199</v>
      </c>
      <c r="D92" s="54"/>
      <c r="E92" s="6"/>
      <c r="F92" s="19"/>
      <c r="G92" s="24">
        <v>-7143.2800000000007</v>
      </c>
      <c r="H92" s="24">
        <v>-0.7</v>
      </c>
      <c r="I92" s="31"/>
      <c r="J92" s="31"/>
      <c r="K92" s="35"/>
    </row>
    <row r="93" spans="1:54" x14ac:dyDescent="0.35">
      <c r="C93" s="58" t="s">
        <v>185</v>
      </c>
      <c r="D93" s="54"/>
      <c r="E93" s="6"/>
      <c r="F93" s="19"/>
      <c r="G93" s="25">
        <v>10656.72</v>
      </c>
      <c r="H93" s="25">
        <v>1.02</v>
      </c>
      <c r="I93" s="31"/>
      <c r="J93" s="31"/>
      <c r="K93" s="35"/>
    </row>
    <row r="94" spans="1:54" x14ac:dyDescent="0.35">
      <c r="C94" s="57"/>
      <c r="D94" s="54"/>
      <c r="E94" s="6"/>
      <c r="F94" s="19"/>
      <c r="G94" s="24"/>
      <c r="H94" s="24"/>
      <c r="I94" s="31"/>
      <c r="J94" s="31"/>
      <c r="K94" s="35"/>
    </row>
    <row r="95" spans="1:54" x14ac:dyDescent="0.35">
      <c r="C95" s="61" t="s">
        <v>200</v>
      </c>
      <c r="D95" s="55"/>
      <c r="E95" s="5"/>
      <c r="F95" s="20"/>
      <c r="G95" s="26">
        <v>1037494.65</v>
      </c>
      <c r="H95" s="26">
        <v>100</v>
      </c>
      <c r="I95" s="32"/>
      <c r="J95" s="32"/>
      <c r="K95" s="36"/>
    </row>
    <row r="97" spans="2:11" s="50" customFormat="1" ht="15" x14ac:dyDescent="0.4">
      <c r="C97" s="50" t="s">
        <v>4550</v>
      </c>
      <c r="F97" s="51"/>
      <c r="G97" s="51"/>
      <c r="H97" s="51"/>
    </row>
    <row r="98" spans="2:11" s="42" customFormat="1" ht="27" x14ac:dyDescent="0.35">
      <c r="B98" s="43"/>
      <c r="C98" s="43" t="s">
        <v>4545</v>
      </c>
      <c r="D98" s="43" t="s">
        <v>4546</v>
      </c>
      <c r="E98" s="43" t="s">
        <v>4547</v>
      </c>
      <c r="F98" s="44" t="s">
        <v>34</v>
      </c>
      <c r="G98" s="45" t="s">
        <v>4548</v>
      </c>
      <c r="H98" s="44" t="s">
        <v>36</v>
      </c>
      <c r="I98" s="43" t="s">
        <v>39</v>
      </c>
    </row>
    <row r="99" spans="2:11" s="42" customFormat="1" ht="13.5" x14ac:dyDescent="0.35">
      <c r="B99" s="43"/>
      <c r="C99" s="43" t="s">
        <v>4553</v>
      </c>
      <c r="D99" s="43"/>
      <c r="E99" s="43"/>
      <c r="F99" s="44"/>
      <c r="G99" s="45"/>
      <c r="H99" s="44"/>
      <c r="I99" s="43"/>
    </row>
    <row r="100" spans="2:11" s="2" customFormat="1" ht="13.5" x14ac:dyDescent="0.35">
      <c r="B100" s="46">
        <v>2222791</v>
      </c>
      <c r="C100" s="46" t="s">
        <v>4668</v>
      </c>
      <c r="D100" s="46" t="s">
        <v>4543</v>
      </c>
      <c r="E100" s="46" t="s">
        <v>243</v>
      </c>
      <c r="F100" s="47">
        <v>635250</v>
      </c>
      <c r="G100" s="47">
        <v>4630.9724999999999</v>
      </c>
      <c r="H100" s="47">
        <v>0.45</v>
      </c>
      <c r="I100" s="46"/>
    </row>
    <row r="101" spans="2:11" s="2" customFormat="1" ht="13.5" x14ac:dyDescent="0.35">
      <c r="B101" s="46">
        <v>2222649</v>
      </c>
      <c r="C101" s="46" t="s">
        <v>4669</v>
      </c>
      <c r="D101" s="46" t="s">
        <v>4543</v>
      </c>
      <c r="E101" s="46" t="s">
        <v>44</v>
      </c>
      <c r="F101" s="47">
        <v>2370000</v>
      </c>
      <c r="G101" s="47">
        <v>6820.86</v>
      </c>
      <c r="H101" s="47">
        <v>0.66</v>
      </c>
      <c r="I101" s="46"/>
    </row>
    <row r="102" spans="2:11" s="2" customFormat="1" ht="13.5" x14ac:dyDescent="0.35">
      <c r="B102" s="46">
        <v>2222700</v>
      </c>
      <c r="C102" s="46" t="s">
        <v>4642</v>
      </c>
      <c r="D102" s="46" t="s">
        <v>4543</v>
      </c>
      <c r="E102" s="46" t="s">
        <v>72</v>
      </c>
      <c r="F102" s="47">
        <v>625000</v>
      </c>
      <c r="G102" s="47">
        <v>9831.25</v>
      </c>
      <c r="H102" s="47">
        <v>0.95</v>
      </c>
      <c r="I102" s="46"/>
    </row>
    <row r="103" spans="2:11" s="2" customFormat="1" ht="13.5" x14ac:dyDescent="0.35">
      <c r="B103" s="46">
        <v>2222656</v>
      </c>
      <c r="C103" s="46" t="s">
        <v>4670</v>
      </c>
      <c r="D103" s="46" t="s">
        <v>4543</v>
      </c>
      <c r="E103" s="46" t="s">
        <v>72</v>
      </c>
      <c r="F103" s="47">
        <v>302500</v>
      </c>
      <c r="G103" s="47">
        <v>10419.31</v>
      </c>
      <c r="H103" s="47">
        <v>1</v>
      </c>
      <c r="I103" s="46"/>
    </row>
    <row r="104" spans="2:11" s="2" customFormat="1" ht="13.5" x14ac:dyDescent="0.35">
      <c r="B104" s="46">
        <v>2222743</v>
      </c>
      <c r="C104" s="46" t="s">
        <v>4608</v>
      </c>
      <c r="D104" s="46" t="s">
        <v>4543</v>
      </c>
      <c r="E104" s="46" t="s">
        <v>143</v>
      </c>
      <c r="F104" s="47">
        <v>2145000</v>
      </c>
      <c r="G104" s="47">
        <v>12655.5</v>
      </c>
      <c r="H104" s="47">
        <v>1.22</v>
      </c>
      <c r="I104" s="46"/>
    </row>
    <row r="105" spans="2:11" s="2" customFormat="1" ht="13.5" x14ac:dyDescent="0.35">
      <c r="B105" s="46">
        <v>2222787</v>
      </c>
      <c r="C105" s="46" t="s">
        <v>4558</v>
      </c>
      <c r="D105" s="46" t="s">
        <v>4543</v>
      </c>
      <c r="E105" s="46" t="s">
        <v>44</v>
      </c>
      <c r="F105" s="47">
        <v>1875000</v>
      </c>
      <c r="G105" s="47">
        <v>23923.125</v>
      </c>
      <c r="H105" s="47">
        <v>2.31</v>
      </c>
      <c r="I105" s="46"/>
    </row>
    <row r="106" spans="2:11" s="1" customFormat="1" ht="13.5" x14ac:dyDescent="0.35">
      <c r="B106" s="48"/>
      <c r="C106" s="48" t="s">
        <v>4549</v>
      </c>
      <c r="D106" s="48"/>
      <c r="E106" s="48"/>
      <c r="F106" s="49"/>
      <c r="G106" s="49">
        <v>68281.017500000002</v>
      </c>
      <c r="H106" s="49">
        <v>6.59</v>
      </c>
      <c r="I106" s="48"/>
    </row>
    <row r="108" spans="2:11" x14ac:dyDescent="0.35">
      <c r="C108" s="1" t="s">
        <v>201</v>
      </c>
    </row>
    <row r="109" spans="2:11" x14ac:dyDescent="0.35">
      <c r="C109" s="37" t="s">
        <v>202</v>
      </c>
      <c r="D109" s="37"/>
      <c r="E109" s="37"/>
      <c r="F109" s="37"/>
      <c r="G109" s="37"/>
      <c r="H109" s="37"/>
      <c r="I109" s="37"/>
      <c r="J109" s="37"/>
      <c r="K109" s="37"/>
    </row>
    <row r="110" spans="2:11" x14ac:dyDescent="0.35">
      <c r="C110" s="2" t="s">
        <v>203</v>
      </c>
    </row>
    <row r="111" spans="2:11" x14ac:dyDescent="0.35">
      <c r="C111" s="2" t="s">
        <v>204</v>
      </c>
    </row>
    <row r="112" spans="2:11" ht="30" customHeight="1" x14ac:dyDescent="0.35">
      <c r="C112" s="205" t="s">
        <v>205</v>
      </c>
      <c r="D112" s="206"/>
      <c r="E112" s="206"/>
      <c r="F112" s="206"/>
      <c r="G112" s="206"/>
      <c r="H112" s="206"/>
      <c r="I112" s="206"/>
      <c r="J112" s="206"/>
      <c r="K112" s="206"/>
    </row>
    <row r="113" spans="1:256" x14ac:dyDescent="0.35">
      <c r="C113" s="2" t="s">
        <v>206</v>
      </c>
    </row>
    <row r="114" spans="1:256" x14ac:dyDescent="0.35">
      <c r="C114" s="2" t="s">
        <v>4893</v>
      </c>
    </row>
    <row r="116" spans="1:256" x14ac:dyDescent="0.35">
      <c r="C116" s="2" t="s">
        <v>5006</v>
      </c>
      <c r="E116" s="2" t="s">
        <v>2</v>
      </c>
    </row>
    <row r="118" spans="1:256" x14ac:dyDescent="0.35">
      <c r="C118" s="2" t="s">
        <v>5007</v>
      </c>
      <c r="E118" s="2" t="s">
        <v>2</v>
      </c>
    </row>
    <row r="120" spans="1:256" x14ac:dyDescent="0.35">
      <c r="C120" s="2" t="s">
        <v>5056</v>
      </c>
    </row>
    <row r="122" spans="1:256" x14ac:dyDescent="0.35">
      <c r="C122" s="2" t="s">
        <v>5057</v>
      </c>
    </row>
    <row r="123" spans="1:256" s="86" customFormat="1" ht="35.25" customHeight="1" x14ac:dyDescent="0.35">
      <c r="A123" s="82"/>
      <c r="B123" s="82"/>
      <c r="C123" s="87" t="s">
        <v>5012</v>
      </c>
      <c r="D123" s="91" t="s">
        <v>5013</v>
      </c>
      <c r="E123" s="91" t="s">
        <v>5014</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35">
      <c r="A124" s="82"/>
      <c r="B124" s="82"/>
      <c r="C124" s="89" t="s">
        <v>5015</v>
      </c>
      <c r="D124" s="92">
        <v>35.383800000000001</v>
      </c>
      <c r="E124" s="92">
        <v>38.377800000000001</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35">
      <c r="A125" s="82"/>
      <c r="B125" s="82"/>
      <c r="C125" s="89" t="s">
        <v>5016</v>
      </c>
      <c r="D125" s="92">
        <v>39.400599999999997</v>
      </c>
      <c r="E125" s="92">
        <v>42.734499999999997</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x14ac:dyDescent="0.35">
      <c r="A126" s="82"/>
      <c r="B126" s="82"/>
      <c r="C126" s="89" t="s">
        <v>5017</v>
      </c>
      <c r="D126" s="92">
        <v>39.606499999999997</v>
      </c>
      <c r="E126" s="92">
        <v>42.992899999999999</v>
      </c>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7" spans="1:256" s="86" customFormat="1" x14ac:dyDescent="0.35">
      <c r="A127" s="82"/>
      <c r="B127" s="82"/>
      <c r="C127" s="89" t="s">
        <v>5018</v>
      </c>
      <c r="D127" s="92">
        <v>44.310099999999998</v>
      </c>
      <c r="E127" s="92">
        <v>48.098599999999998</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ht="85" customHeight="1" x14ac:dyDescent="0.35">
      <c r="A128" s="82"/>
      <c r="B128" s="82"/>
      <c r="C128" s="207" t="s">
        <v>5051</v>
      </c>
      <c r="D128" s="208"/>
      <c r="E128" s="209"/>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30" spans="3:6" x14ac:dyDescent="0.35">
      <c r="C130" s="2" t="s">
        <v>5058</v>
      </c>
      <c r="E130" s="2" t="s">
        <v>2</v>
      </c>
    </row>
    <row r="132" spans="3:6" x14ac:dyDescent="0.35">
      <c r="C132" s="2" t="s">
        <v>5059</v>
      </c>
      <c r="E132" s="2" t="s">
        <v>2</v>
      </c>
    </row>
    <row r="134" spans="3:6" x14ac:dyDescent="0.35">
      <c r="C134" s="2" t="s">
        <v>5008</v>
      </c>
    </row>
    <row r="136" spans="3:6" s="103" customFormat="1" ht="13.5" x14ac:dyDescent="0.35">
      <c r="C136" s="104" t="s">
        <v>5061</v>
      </c>
      <c r="E136" s="105" t="s">
        <v>2</v>
      </c>
    </row>
    <row r="137" spans="3:6" s="103" customFormat="1" ht="13.5" x14ac:dyDescent="0.35">
      <c r="C137" s="104"/>
      <c r="E137" s="105"/>
    </row>
    <row r="138" spans="3:6" s="103" customFormat="1" ht="27" x14ac:dyDescent="0.35">
      <c r="C138" s="108" t="s">
        <v>5062</v>
      </c>
      <c r="D138" s="128" t="s">
        <v>2</v>
      </c>
      <c r="E138" s="105"/>
    </row>
    <row r="139" spans="3:6" s="103" customFormat="1" ht="27" x14ac:dyDescent="0.35">
      <c r="C139" s="108" t="s">
        <v>5063</v>
      </c>
      <c r="D139" s="123"/>
      <c r="E139" s="105"/>
    </row>
    <row r="140" spans="3:6" s="103" customFormat="1" ht="13.5" x14ac:dyDescent="0.35">
      <c r="C140" s="112" t="s">
        <v>5064</v>
      </c>
      <c r="D140" s="181">
        <v>469</v>
      </c>
      <c r="E140" s="105"/>
    </row>
    <row r="141" spans="3:6" s="103" customFormat="1" ht="13.5" x14ac:dyDescent="0.35">
      <c r="C141" s="112" t="s">
        <v>5065</v>
      </c>
      <c r="D141" s="181">
        <v>469</v>
      </c>
      <c r="E141" s="105"/>
    </row>
    <row r="142" spans="3:6" s="103" customFormat="1" ht="13.5" x14ac:dyDescent="0.35">
      <c r="C142" s="112" t="s">
        <v>5066</v>
      </c>
      <c r="D142" s="188">
        <v>3180.3476249999999</v>
      </c>
      <c r="E142" s="105"/>
    </row>
    <row r="143" spans="3:6" s="103" customFormat="1" ht="13.5" x14ac:dyDescent="0.35">
      <c r="C143" s="112" t="s">
        <v>5067</v>
      </c>
      <c r="D143" s="188">
        <v>3251.5905405000003</v>
      </c>
      <c r="E143" s="105"/>
    </row>
    <row r="144" spans="3:6" s="103" customFormat="1" ht="13.5" x14ac:dyDescent="0.35">
      <c r="C144" s="112" t="s">
        <v>5068</v>
      </c>
      <c r="D144" s="188">
        <v>71.242915499999995</v>
      </c>
      <c r="E144" s="105"/>
      <c r="F144" s="134"/>
    </row>
    <row r="145" spans="3:8" s="103" customFormat="1" ht="13.5" x14ac:dyDescent="0.35">
      <c r="C145" s="137"/>
      <c r="D145" s="190"/>
      <c r="E145" s="105"/>
      <c r="F145" s="134"/>
    </row>
    <row r="146" spans="3:8" s="103" customFormat="1" ht="13.5" x14ac:dyDescent="0.35">
      <c r="C146" s="104" t="s">
        <v>5069</v>
      </c>
      <c r="E146" s="105"/>
      <c r="H146" s="120"/>
    </row>
    <row r="147" spans="3:8" s="103" customFormat="1" ht="13.5" x14ac:dyDescent="0.35">
      <c r="C147" s="104"/>
      <c r="E147" s="105"/>
      <c r="H147" s="120"/>
    </row>
    <row r="148" spans="3:8" s="103" customFormat="1" ht="27" x14ac:dyDescent="0.35">
      <c r="C148" s="121" t="s">
        <v>5070</v>
      </c>
      <c r="D148" s="121" t="s">
        <v>5071</v>
      </c>
      <c r="E148" s="122" t="s">
        <v>5072</v>
      </c>
      <c r="F148" s="121" t="s">
        <v>5073</v>
      </c>
      <c r="G148" s="121" t="s">
        <v>5074</v>
      </c>
      <c r="H148" s="121" t="s">
        <v>5075</v>
      </c>
    </row>
    <row r="149" spans="3:8" s="103" customFormat="1" ht="13.5" x14ac:dyDescent="0.35">
      <c r="C149" s="123" t="s">
        <v>49</v>
      </c>
      <c r="D149" s="151">
        <v>46168</v>
      </c>
      <c r="E149" s="158" t="s">
        <v>5145</v>
      </c>
      <c r="F149" s="167">
        <v>1303.5148999999999</v>
      </c>
      <c r="G149" s="167">
        <v>1275.9000000000001</v>
      </c>
      <c r="H149" s="167">
        <v>4329.703125</v>
      </c>
    </row>
    <row r="150" spans="3:8" s="103" customFormat="1" ht="13.5" x14ac:dyDescent="0.35">
      <c r="C150" s="123" t="s">
        <v>417</v>
      </c>
      <c r="D150" s="151">
        <v>46168</v>
      </c>
      <c r="E150" s="158" t="s">
        <v>5145</v>
      </c>
      <c r="F150" s="167">
        <v>1549.8336999999999</v>
      </c>
      <c r="G150" s="167">
        <v>1573</v>
      </c>
      <c r="H150" s="167">
        <v>2097.4656249999998</v>
      </c>
    </row>
    <row r="151" spans="3:8" s="103" customFormat="1" ht="13.5" x14ac:dyDescent="0.35">
      <c r="C151" s="123" t="s">
        <v>2806</v>
      </c>
      <c r="D151" s="151">
        <v>46168</v>
      </c>
      <c r="E151" s="158" t="s">
        <v>5145</v>
      </c>
      <c r="F151" s="167">
        <v>757.21500000000003</v>
      </c>
      <c r="G151" s="167">
        <v>729</v>
      </c>
      <c r="H151" s="167">
        <v>1038.5051120000001</v>
      </c>
    </row>
    <row r="152" spans="3:8" s="103" customFormat="1" ht="13.5" x14ac:dyDescent="0.35">
      <c r="C152" s="123" t="s">
        <v>294</v>
      </c>
      <c r="D152" s="151">
        <v>46168</v>
      </c>
      <c r="E152" s="158" t="s">
        <v>5145</v>
      </c>
      <c r="F152" s="167">
        <v>595.87329999999997</v>
      </c>
      <c r="G152" s="167">
        <v>590</v>
      </c>
      <c r="H152" s="167">
        <v>2270.4288750000001</v>
      </c>
    </row>
    <row r="153" spans="3:8" s="103" customFormat="1" ht="13.5" x14ac:dyDescent="0.35">
      <c r="C153" s="123" t="s">
        <v>450</v>
      </c>
      <c r="D153" s="151">
        <v>46168</v>
      </c>
      <c r="E153" s="158" t="s">
        <v>5145</v>
      </c>
      <c r="F153" s="167">
        <v>3514.0403000000001</v>
      </c>
      <c r="G153" s="167">
        <v>3444.4</v>
      </c>
      <c r="H153" s="167">
        <v>2409.0525250000001</v>
      </c>
    </row>
    <row r="154" spans="3:8" s="103" customFormat="1" ht="13.5" x14ac:dyDescent="0.35">
      <c r="C154" s="123" t="s">
        <v>1546</v>
      </c>
      <c r="D154" s="151">
        <v>46168</v>
      </c>
      <c r="E154" s="158" t="s">
        <v>5145</v>
      </c>
      <c r="F154" s="167">
        <v>294.3476</v>
      </c>
      <c r="G154" s="167">
        <v>287.8</v>
      </c>
      <c r="H154" s="167">
        <v>1203.3200999999999</v>
      </c>
    </row>
    <row r="155" spans="3:8" s="103" customFormat="1" ht="13.5" x14ac:dyDescent="0.35">
      <c r="C155" s="104"/>
      <c r="E155" s="105"/>
      <c r="H155" s="120"/>
    </row>
    <row r="156" spans="3:8" s="103" customFormat="1" ht="13.5" x14ac:dyDescent="0.35">
      <c r="C156" s="104"/>
      <c r="E156" s="105"/>
      <c r="H156" s="120"/>
    </row>
    <row r="157" spans="3:8" s="103" customFormat="1" ht="27" x14ac:dyDescent="0.35">
      <c r="C157" s="108" t="s">
        <v>5076</v>
      </c>
      <c r="D157" s="128">
        <v>6.58</v>
      </c>
      <c r="E157" s="118"/>
    </row>
    <row r="158" spans="3:8" s="103" customFormat="1" ht="27" x14ac:dyDescent="0.35">
      <c r="C158" s="108" t="s">
        <v>5144</v>
      </c>
      <c r="D158" s="109"/>
      <c r="E158" s="118"/>
    </row>
    <row r="159" spans="3:8" s="103" customFormat="1" ht="13.5" x14ac:dyDescent="0.35">
      <c r="C159" s="112" t="s">
        <v>5064</v>
      </c>
      <c r="D159" s="111">
        <v>6574</v>
      </c>
      <c r="E159" s="118"/>
    </row>
    <row r="160" spans="3:8" s="103" customFormat="1" ht="13.5" x14ac:dyDescent="0.35">
      <c r="C160" s="112" t="s">
        <v>5065</v>
      </c>
      <c r="D160" s="111">
        <v>10524</v>
      </c>
      <c r="E160" s="118"/>
      <c r="F160" s="145"/>
    </row>
    <row r="161" spans="3:11" s="103" customFormat="1" ht="13.5" x14ac:dyDescent="0.35">
      <c r="C161" s="112" t="s">
        <v>5066</v>
      </c>
      <c r="D161" s="113">
        <v>57989.241658200001</v>
      </c>
      <c r="E161" s="118"/>
    </row>
    <row r="162" spans="3:11" s="103" customFormat="1" ht="13.5" x14ac:dyDescent="0.35">
      <c r="C162" s="112" t="s">
        <v>5067</v>
      </c>
      <c r="D162" s="113">
        <v>103104.09345649999</v>
      </c>
      <c r="E162" s="118"/>
      <c r="F162" s="115"/>
    </row>
    <row r="163" spans="3:11" s="103" customFormat="1" ht="13.5" x14ac:dyDescent="0.35">
      <c r="C163" s="112" t="s">
        <v>5068</v>
      </c>
      <c r="D163" s="113">
        <v>346.24525090000003</v>
      </c>
      <c r="E163" s="172"/>
      <c r="F163" s="168"/>
      <c r="G163" s="163"/>
      <c r="I163" s="115"/>
      <c r="K163" s="115"/>
    </row>
    <row r="164" spans="3:11" s="103" customFormat="1" ht="13.5" x14ac:dyDescent="0.35">
      <c r="D164" s="131"/>
      <c r="E164" s="118"/>
    </row>
    <row r="165" spans="3:11" s="103" customFormat="1" ht="13.5" x14ac:dyDescent="0.35">
      <c r="D165" s="131"/>
      <c r="E165" s="118"/>
    </row>
    <row r="166" spans="3:11" s="103" customFormat="1" ht="13.5" x14ac:dyDescent="0.35">
      <c r="C166" s="135" t="s">
        <v>5078</v>
      </c>
      <c r="D166" s="136"/>
      <c r="E166" s="105" t="s">
        <v>2</v>
      </c>
      <c r="F166" s="115"/>
      <c r="G166" s="120"/>
      <c r="H166" s="120"/>
    </row>
    <row r="167" spans="3:11" s="103" customFormat="1" ht="13.5" x14ac:dyDescent="0.35">
      <c r="C167" s="137"/>
      <c r="D167" s="138"/>
      <c r="E167" s="118"/>
    </row>
    <row r="168" spans="3:11" s="103" customFormat="1" ht="13.5" x14ac:dyDescent="0.35">
      <c r="C168" s="135" t="s">
        <v>5079</v>
      </c>
      <c r="D168" s="136"/>
      <c r="E168" s="105" t="s">
        <v>2</v>
      </c>
    </row>
    <row r="169" spans="3:11" s="103" customFormat="1" ht="13.5" x14ac:dyDescent="0.35">
      <c r="C169" s="137"/>
      <c r="D169" s="139"/>
      <c r="E169" s="118"/>
    </row>
    <row r="170" spans="3:11" s="103" customFormat="1" ht="13.5" x14ac:dyDescent="0.35">
      <c r="C170" s="135" t="s">
        <v>5080</v>
      </c>
      <c r="D170" s="136"/>
      <c r="E170" s="105" t="s">
        <v>2</v>
      </c>
    </row>
    <row r="171" spans="3:11" s="103" customFormat="1" ht="13.5" x14ac:dyDescent="0.35">
      <c r="E171" s="118"/>
    </row>
    <row r="172" spans="3:11" x14ac:dyDescent="0.35">
      <c r="C172" s="2" t="s">
        <v>5009</v>
      </c>
      <c r="E172" s="2" t="s">
        <v>2</v>
      </c>
    </row>
    <row r="174" spans="3:11" x14ac:dyDescent="0.35">
      <c r="C174" s="2" t="s">
        <v>5010</v>
      </c>
      <c r="E174" s="100">
        <v>1.1946992860327859</v>
      </c>
    </row>
    <row r="176" spans="3:11" x14ac:dyDescent="0.35">
      <c r="C176" s="2" t="s">
        <v>5011</v>
      </c>
      <c r="E176" s="101" t="s">
        <v>5229</v>
      </c>
    </row>
    <row r="178" spans="3:5" x14ac:dyDescent="0.35">
      <c r="C178" s="2" t="s">
        <v>5060</v>
      </c>
      <c r="E178" s="2" t="s">
        <v>2</v>
      </c>
    </row>
    <row r="180" spans="3:5" x14ac:dyDescent="0.35">
      <c r="C180" s="2" t="s">
        <v>5230</v>
      </c>
    </row>
    <row r="182" spans="3:5" x14ac:dyDescent="0.35">
      <c r="C182" s="1" t="s">
        <v>5156</v>
      </c>
      <c r="E182" s="94" t="s">
        <v>5157</v>
      </c>
    </row>
    <row r="183" spans="3:5" x14ac:dyDescent="0.35">
      <c r="E183" s="2" t="s">
        <v>5191</v>
      </c>
    </row>
  </sheetData>
  <mergeCells count="2">
    <mergeCell ref="C112:K112"/>
    <mergeCell ref="C128:E128"/>
  </mergeCells>
  <hyperlinks>
    <hyperlink ref="J2" location="'Index'!A1" display="'Index'!A1" xr:uid="{4B7C3491-99F8-4226-973A-752AF1139FC1}"/>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0786-10EB-4C94-B4BA-2E6FBE2A4544}">
  <sheetPr codeName="Sheet1"/>
  <dimension ref="A1:IV152"/>
  <sheetViews>
    <sheetView showGridLines="0" zoomScale="90" zoomScaleNormal="90" workbookViewId="0">
      <pane ySplit="6" topLeftCell="A133"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2814</v>
      </c>
      <c r="J2" s="38" t="s">
        <v>4539</v>
      </c>
    </row>
    <row r="3" spans="1:54" ht="16" x14ac:dyDescent="0.4">
      <c r="C3" s="1" t="s">
        <v>28</v>
      </c>
      <c r="D3" s="21" t="s">
        <v>2815</v>
      </c>
      <c r="F3" s="72" t="s">
        <v>4931</v>
      </c>
      <c r="G3" s="13" t="s">
        <v>4457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574</v>
      </c>
      <c r="C11" s="60" t="s">
        <v>575</v>
      </c>
      <c r="D11" s="54" t="s">
        <v>576</v>
      </c>
      <c r="E11" s="6" t="s">
        <v>221</v>
      </c>
      <c r="F11" s="19">
        <v>5011763</v>
      </c>
      <c r="G11" s="24">
        <v>11118.6</v>
      </c>
      <c r="H11" s="24">
        <v>3.72</v>
      </c>
      <c r="I11" s="31"/>
      <c r="J11" s="31"/>
      <c r="K11" s="35"/>
    </row>
    <row r="12" spans="1:54" x14ac:dyDescent="0.35">
      <c r="B12" s="8" t="s">
        <v>222</v>
      </c>
      <c r="C12" s="60" t="s">
        <v>223</v>
      </c>
      <c r="D12" s="54" t="s">
        <v>224</v>
      </c>
      <c r="E12" s="6" t="s">
        <v>217</v>
      </c>
      <c r="F12" s="19">
        <v>2532394</v>
      </c>
      <c r="G12" s="24">
        <v>10380.280000000001</v>
      </c>
      <c r="H12" s="24">
        <v>3.47</v>
      </c>
      <c r="I12" s="31"/>
      <c r="J12" s="31"/>
      <c r="K12" s="35"/>
    </row>
    <row r="13" spans="1:54" x14ac:dyDescent="0.35">
      <c r="B13" s="8" t="s">
        <v>116</v>
      </c>
      <c r="C13" s="60" t="s">
        <v>117</v>
      </c>
      <c r="D13" s="54" t="s">
        <v>118</v>
      </c>
      <c r="E13" s="6" t="s">
        <v>119</v>
      </c>
      <c r="F13" s="19">
        <v>153983</v>
      </c>
      <c r="G13" s="24">
        <v>10012.74</v>
      </c>
      <c r="H13" s="24">
        <v>3.35</v>
      </c>
      <c r="I13" s="31"/>
      <c r="J13" s="31"/>
      <c r="K13" s="35"/>
    </row>
    <row r="14" spans="1:54" x14ac:dyDescent="0.35">
      <c r="B14" s="8" t="s">
        <v>2287</v>
      </c>
      <c r="C14" s="60" t="s">
        <v>2288</v>
      </c>
      <c r="D14" s="54" t="s">
        <v>2289</v>
      </c>
      <c r="E14" s="6" t="s">
        <v>568</v>
      </c>
      <c r="F14" s="19">
        <v>229885</v>
      </c>
      <c r="G14" s="24">
        <v>9974.25</v>
      </c>
      <c r="H14" s="24">
        <v>3.34</v>
      </c>
      <c r="I14" s="31"/>
      <c r="J14" s="31"/>
      <c r="K14" s="35"/>
    </row>
    <row r="15" spans="1:54" x14ac:dyDescent="0.35">
      <c r="B15" s="8" t="s">
        <v>89</v>
      </c>
      <c r="C15" s="60" t="s">
        <v>90</v>
      </c>
      <c r="D15" s="54" t="s">
        <v>91</v>
      </c>
      <c r="E15" s="6" t="s">
        <v>65</v>
      </c>
      <c r="F15" s="19">
        <v>284566</v>
      </c>
      <c r="G15" s="24">
        <v>9939.61</v>
      </c>
      <c r="H15" s="24">
        <v>3.32</v>
      </c>
      <c r="I15" s="31"/>
      <c r="J15" s="31"/>
      <c r="K15" s="35"/>
    </row>
    <row r="16" spans="1:54" x14ac:dyDescent="0.35">
      <c r="B16" s="8" t="s">
        <v>2176</v>
      </c>
      <c r="C16" s="60" t="s">
        <v>2177</v>
      </c>
      <c r="D16" s="54" t="s">
        <v>2178</v>
      </c>
      <c r="E16" s="6" t="s">
        <v>221</v>
      </c>
      <c r="F16" s="19">
        <v>2028495</v>
      </c>
      <c r="G16" s="24">
        <v>9017.67</v>
      </c>
      <c r="H16" s="24">
        <v>3.02</v>
      </c>
      <c r="I16" s="31"/>
      <c r="J16" s="31"/>
      <c r="K16" s="35"/>
    </row>
    <row r="17" spans="2:11" x14ac:dyDescent="0.35">
      <c r="B17" s="8" t="s">
        <v>456</v>
      </c>
      <c r="C17" s="60" t="s">
        <v>457</v>
      </c>
      <c r="D17" s="54" t="s">
        <v>458</v>
      </c>
      <c r="E17" s="6" t="s">
        <v>115</v>
      </c>
      <c r="F17" s="19">
        <v>163679</v>
      </c>
      <c r="G17" s="24">
        <v>8619.99</v>
      </c>
      <c r="H17" s="24">
        <v>2.88</v>
      </c>
      <c r="I17" s="31"/>
      <c r="J17" s="31"/>
      <c r="K17" s="35"/>
    </row>
    <row r="18" spans="2:11" x14ac:dyDescent="0.35">
      <c r="B18" s="8" t="s">
        <v>629</v>
      </c>
      <c r="C18" s="60" t="s">
        <v>630</v>
      </c>
      <c r="D18" s="54" t="s">
        <v>631</v>
      </c>
      <c r="E18" s="6" t="s">
        <v>250</v>
      </c>
      <c r="F18" s="19">
        <v>1658327</v>
      </c>
      <c r="G18" s="24">
        <v>8518.83</v>
      </c>
      <c r="H18" s="24">
        <v>2.85</v>
      </c>
      <c r="I18" s="31"/>
      <c r="J18" s="31"/>
      <c r="K18" s="35"/>
    </row>
    <row r="19" spans="2:11" x14ac:dyDescent="0.35">
      <c r="B19" s="8" t="s">
        <v>590</v>
      </c>
      <c r="C19" s="60" t="s">
        <v>591</v>
      </c>
      <c r="D19" s="54" t="s">
        <v>592</v>
      </c>
      <c r="E19" s="6" t="s">
        <v>153</v>
      </c>
      <c r="F19" s="19">
        <v>178399</v>
      </c>
      <c r="G19" s="24">
        <v>8181.2</v>
      </c>
      <c r="H19" s="24">
        <v>2.74</v>
      </c>
      <c r="I19" s="31"/>
      <c r="J19" s="31"/>
      <c r="K19" s="35"/>
    </row>
    <row r="20" spans="2:11" x14ac:dyDescent="0.35">
      <c r="B20" s="8" t="s">
        <v>120</v>
      </c>
      <c r="C20" s="60" t="s">
        <v>121</v>
      </c>
      <c r="D20" s="54" t="s">
        <v>122</v>
      </c>
      <c r="E20" s="6" t="s">
        <v>123</v>
      </c>
      <c r="F20" s="19">
        <v>142756</v>
      </c>
      <c r="G20" s="24">
        <v>8174.21</v>
      </c>
      <c r="H20" s="24">
        <v>2.73</v>
      </c>
      <c r="I20" s="31"/>
      <c r="J20" s="31"/>
      <c r="K20" s="35"/>
    </row>
    <row r="21" spans="2:11" x14ac:dyDescent="0.35">
      <c r="B21" s="8" t="s">
        <v>416</v>
      </c>
      <c r="C21" s="60" t="s">
        <v>417</v>
      </c>
      <c r="D21" s="54" t="s">
        <v>418</v>
      </c>
      <c r="E21" s="6" t="s">
        <v>72</v>
      </c>
      <c r="F21" s="19">
        <v>518929</v>
      </c>
      <c r="G21" s="24">
        <v>8110.34</v>
      </c>
      <c r="H21" s="24">
        <v>2.71</v>
      </c>
      <c r="I21" s="31"/>
      <c r="J21" s="31"/>
      <c r="K21" s="35"/>
    </row>
    <row r="22" spans="2:11" x14ac:dyDescent="0.35">
      <c r="B22" s="8" t="s">
        <v>2181</v>
      </c>
      <c r="C22" s="60" t="s">
        <v>735</v>
      </c>
      <c r="D22" s="54" t="s">
        <v>2182</v>
      </c>
      <c r="E22" s="6" t="s">
        <v>72</v>
      </c>
      <c r="F22" s="19">
        <v>1764353</v>
      </c>
      <c r="G22" s="24">
        <v>7911.36</v>
      </c>
      <c r="H22" s="24">
        <v>2.65</v>
      </c>
      <c r="I22" s="31"/>
      <c r="J22" s="31"/>
      <c r="K22" s="35"/>
    </row>
    <row r="23" spans="2:11" x14ac:dyDescent="0.35">
      <c r="B23" s="8" t="s">
        <v>2179</v>
      </c>
      <c r="C23" s="60" t="s">
        <v>1335</v>
      </c>
      <c r="D23" s="54" t="s">
        <v>2180</v>
      </c>
      <c r="E23" s="6" t="s">
        <v>88</v>
      </c>
      <c r="F23" s="19">
        <v>2455746</v>
      </c>
      <c r="G23" s="24">
        <v>7378.29</v>
      </c>
      <c r="H23" s="24">
        <v>2.4700000000000002</v>
      </c>
      <c r="I23" s="31"/>
      <c r="J23" s="31"/>
      <c r="K23" s="35"/>
    </row>
    <row r="24" spans="2:11" x14ac:dyDescent="0.35">
      <c r="B24" s="8" t="s">
        <v>124</v>
      </c>
      <c r="C24" s="60" t="s">
        <v>125</v>
      </c>
      <c r="D24" s="54" t="s">
        <v>126</v>
      </c>
      <c r="E24" s="6" t="s">
        <v>127</v>
      </c>
      <c r="F24" s="19">
        <v>1064008</v>
      </c>
      <c r="G24" s="24">
        <v>6765.49</v>
      </c>
      <c r="H24" s="24">
        <v>2.2599999999999998</v>
      </c>
      <c r="I24" s="31"/>
      <c r="J24" s="31"/>
      <c r="K24" s="35"/>
    </row>
    <row r="25" spans="2:11" x14ac:dyDescent="0.35">
      <c r="B25" s="8" t="s">
        <v>2374</v>
      </c>
      <c r="C25" s="60" t="s">
        <v>2375</v>
      </c>
      <c r="D25" s="54" t="s">
        <v>2376</v>
      </c>
      <c r="E25" s="6" t="s">
        <v>98</v>
      </c>
      <c r="F25" s="19">
        <v>831334</v>
      </c>
      <c r="G25" s="24">
        <v>6761.66</v>
      </c>
      <c r="H25" s="24">
        <v>2.2599999999999998</v>
      </c>
      <c r="I25" s="31"/>
      <c r="J25" s="31"/>
      <c r="K25" s="35"/>
    </row>
    <row r="26" spans="2:11" x14ac:dyDescent="0.35">
      <c r="B26" s="8" t="s">
        <v>348</v>
      </c>
      <c r="C26" s="60" t="s">
        <v>349</v>
      </c>
      <c r="D26" s="54" t="s">
        <v>350</v>
      </c>
      <c r="E26" s="6" t="s">
        <v>243</v>
      </c>
      <c r="F26" s="19">
        <v>246861</v>
      </c>
      <c r="G26" s="24">
        <v>6696.35</v>
      </c>
      <c r="H26" s="24">
        <v>2.2400000000000002</v>
      </c>
      <c r="I26" s="31"/>
      <c r="J26" s="31"/>
      <c r="K26" s="35"/>
    </row>
    <row r="27" spans="2:11" x14ac:dyDescent="0.35">
      <c r="B27" s="8" t="s">
        <v>529</v>
      </c>
      <c r="C27" s="60" t="s">
        <v>530</v>
      </c>
      <c r="D27" s="54" t="s">
        <v>531</v>
      </c>
      <c r="E27" s="6" t="s">
        <v>131</v>
      </c>
      <c r="F27" s="19">
        <v>5362678</v>
      </c>
      <c r="G27" s="24">
        <v>6500.1</v>
      </c>
      <c r="H27" s="24">
        <v>2.17</v>
      </c>
      <c r="I27" s="31"/>
      <c r="J27" s="31"/>
      <c r="K27" s="35"/>
    </row>
    <row r="28" spans="2:11" x14ac:dyDescent="0.35">
      <c r="B28" s="8" t="s">
        <v>1055</v>
      </c>
      <c r="C28" s="60" t="s">
        <v>1056</v>
      </c>
      <c r="D28" s="54" t="s">
        <v>1057</v>
      </c>
      <c r="E28" s="6" t="s">
        <v>88</v>
      </c>
      <c r="F28" s="19">
        <v>4527239</v>
      </c>
      <c r="G28" s="24">
        <v>6440</v>
      </c>
      <c r="H28" s="24">
        <v>2.15</v>
      </c>
      <c r="I28" s="31"/>
      <c r="J28" s="31"/>
      <c r="K28" s="35"/>
    </row>
    <row r="29" spans="2:11" x14ac:dyDescent="0.35">
      <c r="B29" s="8" t="s">
        <v>501</v>
      </c>
      <c r="C29" s="60" t="s">
        <v>502</v>
      </c>
      <c r="D29" s="54" t="s">
        <v>503</v>
      </c>
      <c r="E29" s="6" t="s">
        <v>44</v>
      </c>
      <c r="F29" s="19">
        <v>2247979</v>
      </c>
      <c r="G29" s="24">
        <v>5922.53</v>
      </c>
      <c r="H29" s="24">
        <v>1.98</v>
      </c>
      <c r="I29" s="31"/>
      <c r="J29" s="31"/>
      <c r="K29" s="35"/>
    </row>
    <row r="30" spans="2:11" x14ac:dyDescent="0.35">
      <c r="B30" s="8" t="s">
        <v>577</v>
      </c>
      <c r="C30" s="60" t="s">
        <v>578</v>
      </c>
      <c r="D30" s="54" t="s">
        <v>579</v>
      </c>
      <c r="E30" s="6" t="s">
        <v>221</v>
      </c>
      <c r="F30" s="19">
        <v>420357</v>
      </c>
      <c r="G30" s="24">
        <v>5642.24</v>
      </c>
      <c r="H30" s="24">
        <v>1.89</v>
      </c>
      <c r="I30" s="31"/>
      <c r="J30" s="31"/>
      <c r="K30" s="35"/>
    </row>
    <row r="31" spans="2:11" x14ac:dyDescent="0.35">
      <c r="B31" s="8" t="s">
        <v>522</v>
      </c>
      <c r="C31" s="60" t="s">
        <v>523</v>
      </c>
      <c r="D31" s="54" t="s">
        <v>524</v>
      </c>
      <c r="E31" s="6" t="s">
        <v>525</v>
      </c>
      <c r="F31" s="19">
        <v>2058894</v>
      </c>
      <c r="G31" s="24">
        <v>5590.93</v>
      </c>
      <c r="H31" s="24">
        <v>1.87</v>
      </c>
      <c r="I31" s="31"/>
      <c r="J31" s="31"/>
      <c r="K31" s="35"/>
    </row>
    <row r="32" spans="2:11" x14ac:dyDescent="0.35">
      <c r="B32" s="8" t="s">
        <v>2309</v>
      </c>
      <c r="C32" s="60" t="s">
        <v>800</v>
      </c>
      <c r="D32" s="54" t="s">
        <v>2310</v>
      </c>
      <c r="E32" s="6" t="s">
        <v>44</v>
      </c>
      <c r="F32" s="19">
        <v>4085214</v>
      </c>
      <c r="G32" s="24">
        <v>5500.74</v>
      </c>
      <c r="H32" s="24">
        <v>1.84</v>
      </c>
      <c r="I32" s="31"/>
      <c r="J32" s="31"/>
      <c r="K32" s="35"/>
    </row>
    <row r="33" spans="2:11" x14ac:dyDescent="0.35">
      <c r="B33" s="8" t="s">
        <v>225</v>
      </c>
      <c r="C33" s="60" t="s">
        <v>226</v>
      </c>
      <c r="D33" s="54" t="s">
        <v>227</v>
      </c>
      <c r="E33" s="6" t="s">
        <v>207</v>
      </c>
      <c r="F33" s="19">
        <v>448756</v>
      </c>
      <c r="G33" s="24">
        <v>5488.73</v>
      </c>
      <c r="H33" s="24">
        <v>1.84</v>
      </c>
      <c r="I33" s="31"/>
      <c r="J33" s="31"/>
      <c r="K33" s="35"/>
    </row>
    <row r="34" spans="2:11" x14ac:dyDescent="0.35">
      <c r="B34" s="8" t="s">
        <v>2397</v>
      </c>
      <c r="C34" s="60" t="s">
        <v>2398</v>
      </c>
      <c r="D34" s="54" t="s">
        <v>2399</v>
      </c>
      <c r="E34" s="6" t="s">
        <v>72</v>
      </c>
      <c r="F34" s="19">
        <v>52455</v>
      </c>
      <c r="G34" s="24">
        <v>5385.55</v>
      </c>
      <c r="H34" s="24">
        <v>1.8</v>
      </c>
      <c r="I34" s="31"/>
      <c r="J34" s="31"/>
      <c r="K34" s="35"/>
    </row>
    <row r="35" spans="2:11" x14ac:dyDescent="0.35">
      <c r="B35" s="8" t="s">
        <v>2293</v>
      </c>
      <c r="C35" s="60" t="s">
        <v>719</v>
      </c>
      <c r="D35" s="54" t="s">
        <v>2294</v>
      </c>
      <c r="E35" s="6" t="s">
        <v>72</v>
      </c>
      <c r="F35" s="19">
        <v>1513456</v>
      </c>
      <c r="G35" s="24">
        <v>5362.17</v>
      </c>
      <c r="H35" s="24">
        <v>1.79</v>
      </c>
      <c r="I35" s="31"/>
      <c r="J35" s="31"/>
      <c r="K35" s="35"/>
    </row>
    <row r="36" spans="2:11" x14ac:dyDescent="0.35">
      <c r="B36" s="8" t="s">
        <v>413</v>
      </c>
      <c r="C36" s="60" t="s">
        <v>414</v>
      </c>
      <c r="D36" s="54" t="s">
        <v>415</v>
      </c>
      <c r="E36" s="6" t="s">
        <v>375</v>
      </c>
      <c r="F36" s="19">
        <v>3268448</v>
      </c>
      <c r="G36" s="24">
        <v>5335.09</v>
      </c>
      <c r="H36" s="24">
        <v>1.78</v>
      </c>
      <c r="I36" s="31"/>
      <c r="J36" s="31"/>
      <c r="K36" s="35"/>
    </row>
    <row r="37" spans="2:11" x14ac:dyDescent="0.35">
      <c r="B37" s="8" t="s">
        <v>1005</v>
      </c>
      <c r="C37" s="60" t="s">
        <v>1006</v>
      </c>
      <c r="D37" s="54" t="s">
        <v>1007</v>
      </c>
      <c r="E37" s="6" t="s">
        <v>119</v>
      </c>
      <c r="F37" s="19">
        <v>126736</v>
      </c>
      <c r="G37" s="24">
        <v>5304.03</v>
      </c>
      <c r="H37" s="24">
        <v>1.77</v>
      </c>
      <c r="I37" s="31"/>
      <c r="J37" s="31"/>
      <c r="K37" s="35"/>
    </row>
    <row r="38" spans="2:11" x14ac:dyDescent="0.35">
      <c r="B38" s="8" t="s">
        <v>264</v>
      </c>
      <c r="C38" s="60" t="s">
        <v>265</v>
      </c>
      <c r="D38" s="54" t="s">
        <v>266</v>
      </c>
      <c r="E38" s="6" t="s">
        <v>184</v>
      </c>
      <c r="F38" s="19">
        <v>487419</v>
      </c>
      <c r="G38" s="24">
        <v>5201.25</v>
      </c>
      <c r="H38" s="24">
        <v>1.74</v>
      </c>
      <c r="I38" s="31"/>
      <c r="J38" s="31"/>
      <c r="K38" s="35"/>
    </row>
    <row r="39" spans="2:11" x14ac:dyDescent="0.35">
      <c r="B39" s="8" t="s">
        <v>108</v>
      </c>
      <c r="C39" s="60" t="s">
        <v>109</v>
      </c>
      <c r="D39" s="54" t="s">
        <v>110</v>
      </c>
      <c r="E39" s="6" t="s">
        <v>111</v>
      </c>
      <c r="F39" s="19">
        <v>375798</v>
      </c>
      <c r="G39" s="24">
        <v>5169.8500000000004</v>
      </c>
      <c r="H39" s="24">
        <v>1.73</v>
      </c>
      <c r="I39" s="31"/>
      <c r="J39" s="31"/>
      <c r="K39" s="35"/>
    </row>
    <row r="40" spans="2:11" x14ac:dyDescent="0.35">
      <c r="B40" s="8" t="s">
        <v>2295</v>
      </c>
      <c r="C40" s="60" t="s">
        <v>2296</v>
      </c>
      <c r="D40" s="54" t="s">
        <v>2297</v>
      </c>
      <c r="E40" s="6" t="s">
        <v>221</v>
      </c>
      <c r="F40" s="19">
        <v>406232</v>
      </c>
      <c r="G40" s="24">
        <v>4985.08</v>
      </c>
      <c r="H40" s="24">
        <v>1.67</v>
      </c>
      <c r="I40" s="31"/>
      <c r="J40" s="31"/>
      <c r="K40" s="35"/>
    </row>
    <row r="41" spans="2:11" x14ac:dyDescent="0.35">
      <c r="B41" s="8" t="s">
        <v>92</v>
      </c>
      <c r="C41" s="60" t="s">
        <v>93</v>
      </c>
      <c r="D41" s="54" t="s">
        <v>94</v>
      </c>
      <c r="E41" s="6" t="s">
        <v>58</v>
      </c>
      <c r="F41" s="19">
        <v>112431</v>
      </c>
      <c r="G41" s="24">
        <v>4800.3500000000004</v>
      </c>
      <c r="H41" s="24">
        <v>1.61</v>
      </c>
      <c r="I41" s="31"/>
      <c r="J41" s="31"/>
      <c r="K41" s="35"/>
    </row>
    <row r="42" spans="2:11" x14ac:dyDescent="0.35">
      <c r="B42" s="8" t="s">
        <v>1061</v>
      </c>
      <c r="C42" s="60" t="s">
        <v>1062</v>
      </c>
      <c r="D42" s="54" t="s">
        <v>1063</v>
      </c>
      <c r="E42" s="6" t="s">
        <v>250</v>
      </c>
      <c r="F42" s="19">
        <v>357901</v>
      </c>
      <c r="G42" s="24">
        <v>4744.34</v>
      </c>
      <c r="H42" s="24">
        <v>1.59</v>
      </c>
      <c r="I42" s="31"/>
      <c r="J42" s="31"/>
      <c r="K42" s="35"/>
    </row>
    <row r="43" spans="2:11" x14ac:dyDescent="0.35">
      <c r="B43" s="8" t="s">
        <v>102</v>
      </c>
      <c r="C43" s="60" t="s">
        <v>103</v>
      </c>
      <c r="D43" s="54" t="s">
        <v>104</v>
      </c>
      <c r="E43" s="6" t="s">
        <v>98</v>
      </c>
      <c r="F43" s="19">
        <v>63554</v>
      </c>
      <c r="G43" s="24">
        <v>4594.95</v>
      </c>
      <c r="H43" s="24">
        <v>1.54</v>
      </c>
      <c r="I43" s="31"/>
      <c r="J43" s="31"/>
      <c r="K43" s="35"/>
    </row>
    <row r="44" spans="2:11" x14ac:dyDescent="0.35">
      <c r="B44" s="8" t="s">
        <v>1046</v>
      </c>
      <c r="C44" s="60" t="s">
        <v>1047</v>
      </c>
      <c r="D44" s="54" t="s">
        <v>1048</v>
      </c>
      <c r="E44" s="6" t="s">
        <v>44</v>
      </c>
      <c r="F44" s="19">
        <v>4177982</v>
      </c>
      <c r="G44" s="24">
        <v>4569.04</v>
      </c>
      <c r="H44" s="24">
        <v>1.53</v>
      </c>
      <c r="I44" s="31"/>
      <c r="J44" s="31"/>
      <c r="K44" s="35"/>
    </row>
    <row r="45" spans="2:11" x14ac:dyDescent="0.35">
      <c r="B45" s="8" t="s">
        <v>605</v>
      </c>
      <c r="C45" s="60" t="s">
        <v>606</v>
      </c>
      <c r="D45" s="54" t="s">
        <v>607</v>
      </c>
      <c r="E45" s="6" t="s">
        <v>135</v>
      </c>
      <c r="F45" s="19">
        <v>777294</v>
      </c>
      <c r="G45" s="24">
        <v>4562.72</v>
      </c>
      <c r="H45" s="24">
        <v>1.53</v>
      </c>
      <c r="I45" s="31"/>
      <c r="J45" s="31"/>
      <c r="K45" s="35"/>
    </row>
    <row r="46" spans="2:11" x14ac:dyDescent="0.35">
      <c r="B46" s="8" t="s">
        <v>504</v>
      </c>
      <c r="C46" s="60" t="s">
        <v>505</v>
      </c>
      <c r="D46" s="54" t="s">
        <v>506</v>
      </c>
      <c r="E46" s="6" t="s">
        <v>111</v>
      </c>
      <c r="F46" s="19">
        <v>29515</v>
      </c>
      <c r="G46" s="24">
        <v>4556.82</v>
      </c>
      <c r="H46" s="24">
        <v>1.52</v>
      </c>
      <c r="I46" s="31"/>
      <c r="J46" s="31"/>
      <c r="K46" s="35"/>
    </row>
    <row r="47" spans="2:11" x14ac:dyDescent="0.35">
      <c r="B47" s="8" t="s">
        <v>449</v>
      </c>
      <c r="C47" s="60" t="s">
        <v>450</v>
      </c>
      <c r="D47" s="54" t="s">
        <v>451</v>
      </c>
      <c r="E47" s="6" t="s">
        <v>72</v>
      </c>
      <c r="F47" s="19">
        <v>129945</v>
      </c>
      <c r="G47" s="24">
        <v>4449.58</v>
      </c>
      <c r="H47" s="24">
        <v>1.49</v>
      </c>
      <c r="I47" s="31"/>
      <c r="J47" s="31"/>
      <c r="K47" s="35"/>
    </row>
    <row r="48" spans="2:11" x14ac:dyDescent="0.35">
      <c r="B48" s="8" t="s">
        <v>95</v>
      </c>
      <c r="C48" s="60" t="s">
        <v>96</v>
      </c>
      <c r="D48" s="54" t="s">
        <v>97</v>
      </c>
      <c r="E48" s="6" t="s">
        <v>98</v>
      </c>
      <c r="F48" s="19">
        <v>107096</v>
      </c>
      <c r="G48" s="24">
        <v>4078.43</v>
      </c>
      <c r="H48" s="24">
        <v>1.36</v>
      </c>
      <c r="I48" s="31"/>
      <c r="J48" s="31"/>
      <c r="K48" s="35"/>
    </row>
    <row r="49" spans="2:11" x14ac:dyDescent="0.35">
      <c r="B49" s="8" t="s">
        <v>228</v>
      </c>
      <c r="C49" s="60" t="s">
        <v>229</v>
      </c>
      <c r="D49" s="54" t="s">
        <v>230</v>
      </c>
      <c r="E49" s="6" t="s">
        <v>76</v>
      </c>
      <c r="F49" s="19">
        <v>16207</v>
      </c>
      <c r="G49" s="24">
        <v>3921.28</v>
      </c>
      <c r="H49" s="24">
        <v>1.31</v>
      </c>
      <c r="I49" s="31"/>
      <c r="J49" s="31"/>
      <c r="K49" s="35"/>
    </row>
    <row r="50" spans="2:11" x14ac:dyDescent="0.35">
      <c r="B50" s="8" t="s">
        <v>2406</v>
      </c>
      <c r="C50" s="60" t="s">
        <v>803</v>
      </c>
      <c r="D50" s="54" t="s">
        <v>2407</v>
      </c>
      <c r="E50" s="6" t="s">
        <v>44</v>
      </c>
      <c r="F50" s="19">
        <v>2341391</v>
      </c>
      <c r="G50" s="24">
        <v>3885.3</v>
      </c>
      <c r="H50" s="24">
        <v>1.3</v>
      </c>
      <c r="I50" s="31"/>
      <c r="J50" s="31"/>
      <c r="K50" s="35"/>
    </row>
    <row r="51" spans="2:11" x14ac:dyDescent="0.35">
      <c r="B51" s="8" t="s">
        <v>2358</v>
      </c>
      <c r="C51" s="60" t="s">
        <v>639</v>
      </c>
      <c r="D51" s="54" t="s">
        <v>2359</v>
      </c>
      <c r="E51" s="6" t="s">
        <v>131</v>
      </c>
      <c r="F51" s="19">
        <v>10512</v>
      </c>
      <c r="G51" s="24">
        <v>3783.79</v>
      </c>
      <c r="H51" s="24">
        <v>1.27</v>
      </c>
      <c r="I51" s="31"/>
      <c r="J51" s="31"/>
      <c r="K51" s="35"/>
    </row>
    <row r="52" spans="2:11" x14ac:dyDescent="0.35">
      <c r="B52" s="8" t="s">
        <v>2816</v>
      </c>
      <c r="C52" s="60" t="s">
        <v>2817</v>
      </c>
      <c r="D52" s="54" t="s">
        <v>2818</v>
      </c>
      <c r="E52" s="6" t="s">
        <v>98</v>
      </c>
      <c r="F52" s="19">
        <v>107166</v>
      </c>
      <c r="G52" s="24">
        <v>3513.76</v>
      </c>
      <c r="H52" s="24">
        <v>1.18</v>
      </c>
      <c r="I52" s="31"/>
      <c r="J52" s="31"/>
      <c r="K52" s="35"/>
    </row>
    <row r="53" spans="2:11" x14ac:dyDescent="0.35">
      <c r="B53" s="8" t="s">
        <v>2142</v>
      </c>
      <c r="C53" s="60" t="s">
        <v>2143</v>
      </c>
      <c r="D53" s="54" t="s">
        <v>2144</v>
      </c>
      <c r="E53" s="6" t="s">
        <v>76</v>
      </c>
      <c r="F53" s="19">
        <v>738973</v>
      </c>
      <c r="G53" s="24">
        <v>3282.52</v>
      </c>
      <c r="H53" s="24">
        <v>1.1000000000000001</v>
      </c>
      <c r="I53" s="31"/>
      <c r="J53" s="31"/>
      <c r="K53" s="35"/>
    </row>
    <row r="54" spans="2:11" x14ac:dyDescent="0.35">
      <c r="B54" s="8" t="s">
        <v>2819</v>
      </c>
      <c r="C54" s="60" t="s">
        <v>2820</v>
      </c>
      <c r="D54" s="54" t="s">
        <v>2821</v>
      </c>
      <c r="E54" s="6" t="s">
        <v>65</v>
      </c>
      <c r="F54" s="19">
        <v>172777</v>
      </c>
      <c r="G54" s="24">
        <v>3140.39</v>
      </c>
      <c r="H54" s="24">
        <v>1.05</v>
      </c>
      <c r="I54" s="31"/>
      <c r="J54" s="31"/>
      <c r="K54" s="35"/>
    </row>
    <row r="55" spans="2:11" x14ac:dyDescent="0.35">
      <c r="B55" s="8" t="s">
        <v>2311</v>
      </c>
      <c r="C55" s="60" t="s">
        <v>2312</v>
      </c>
      <c r="D55" s="54" t="s">
        <v>2313</v>
      </c>
      <c r="E55" s="6" t="s">
        <v>80</v>
      </c>
      <c r="F55" s="19">
        <v>525290</v>
      </c>
      <c r="G55" s="24">
        <v>3130.47</v>
      </c>
      <c r="H55" s="24">
        <v>1.05</v>
      </c>
      <c r="I55" s="31"/>
      <c r="J55" s="31"/>
      <c r="K55" s="35"/>
    </row>
    <row r="56" spans="2:11" x14ac:dyDescent="0.35">
      <c r="B56" s="8" t="s">
        <v>2301</v>
      </c>
      <c r="C56" s="60" t="s">
        <v>2302</v>
      </c>
      <c r="D56" s="54" t="s">
        <v>2303</v>
      </c>
      <c r="E56" s="6" t="s">
        <v>135</v>
      </c>
      <c r="F56" s="19">
        <v>341163</v>
      </c>
      <c r="G56" s="24">
        <v>3063.3</v>
      </c>
      <c r="H56" s="24">
        <v>1.02</v>
      </c>
      <c r="I56" s="31"/>
      <c r="J56" s="31"/>
      <c r="K56" s="35"/>
    </row>
    <row r="57" spans="2:11" x14ac:dyDescent="0.35">
      <c r="B57" s="8" t="s">
        <v>2365</v>
      </c>
      <c r="C57" s="60" t="s">
        <v>2366</v>
      </c>
      <c r="D57" s="54" t="s">
        <v>2367</v>
      </c>
      <c r="E57" s="6" t="s">
        <v>119</v>
      </c>
      <c r="F57" s="19">
        <v>303112</v>
      </c>
      <c r="G57" s="24">
        <v>2703.46</v>
      </c>
      <c r="H57" s="24">
        <v>0.9</v>
      </c>
      <c r="I57" s="31"/>
      <c r="J57" s="31"/>
      <c r="K57" s="35"/>
    </row>
    <row r="58" spans="2:11" x14ac:dyDescent="0.35">
      <c r="B58" s="8" t="s">
        <v>2822</v>
      </c>
      <c r="C58" s="60" t="s">
        <v>2823</v>
      </c>
      <c r="D58" s="54" t="s">
        <v>2824</v>
      </c>
      <c r="E58" s="6" t="s">
        <v>72</v>
      </c>
      <c r="F58" s="19">
        <v>2437327</v>
      </c>
      <c r="G58" s="24">
        <v>2539.94</v>
      </c>
      <c r="H58" s="24">
        <v>0.85</v>
      </c>
      <c r="I58" s="31"/>
      <c r="J58" s="31"/>
      <c r="K58" s="35"/>
    </row>
    <row r="59" spans="2:11" x14ac:dyDescent="0.35">
      <c r="B59" s="8" t="s">
        <v>2403</v>
      </c>
      <c r="C59" s="60" t="s">
        <v>2404</v>
      </c>
      <c r="D59" s="54" t="s">
        <v>2405</v>
      </c>
      <c r="E59" s="6" t="s">
        <v>177</v>
      </c>
      <c r="F59" s="19">
        <v>92058</v>
      </c>
      <c r="G59" s="24">
        <v>2516.13</v>
      </c>
      <c r="H59" s="24">
        <v>0.84</v>
      </c>
      <c r="I59" s="31"/>
      <c r="J59" s="31"/>
      <c r="K59" s="35"/>
    </row>
    <row r="60" spans="2:11" x14ac:dyDescent="0.35">
      <c r="B60" s="8" t="s">
        <v>554</v>
      </c>
      <c r="C60" s="60" t="s">
        <v>555</v>
      </c>
      <c r="D60" s="54" t="s">
        <v>5002</v>
      </c>
      <c r="E60" s="6" t="s">
        <v>80</v>
      </c>
      <c r="F60" s="19">
        <v>2058446</v>
      </c>
      <c r="G60" s="24">
        <v>2491.23</v>
      </c>
      <c r="H60" s="24">
        <v>0.83</v>
      </c>
      <c r="I60" s="31"/>
      <c r="J60" s="31"/>
      <c r="K60" s="35" t="s">
        <v>4954</v>
      </c>
    </row>
    <row r="61" spans="2:11" x14ac:dyDescent="0.35">
      <c r="B61" s="8" t="s">
        <v>556</v>
      </c>
      <c r="C61" s="60" t="s">
        <v>557</v>
      </c>
      <c r="D61" s="54" t="s">
        <v>5003</v>
      </c>
      <c r="E61" s="6" t="s">
        <v>207</v>
      </c>
      <c r="F61" s="19">
        <v>2058446</v>
      </c>
      <c r="G61" s="24">
        <v>2491.23</v>
      </c>
      <c r="H61" s="24">
        <v>0.83</v>
      </c>
      <c r="I61" s="31"/>
      <c r="J61" s="31"/>
      <c r="K61" s="35" t="s">
        <v>4954</v>
      </c>
    </row>
    <row r="62" spans="2:11" x14ac:dyDescent="0.35">
      <c r="B62" s="8" t="s">
        <v>558</v>
      </c>
      <c r="C62" s="60" t="s">
        <v>559</v>
      </c>
      <c r="D62" s="54" t="s">
        <v>5004</v>
      </c>
      <c r="E62" s="6" t="s">
        <v>221</v>
      </c>
      <c r="F62" s="19">
        <v>2058446</v>
      </c>
      <c r="G62" s="24">
        <v>2491.23</v>
      </c>
      <c r="H62" s="24">
        <v>0.83</v>
      </c>
      <c r="I62" s="31"/>
      <c r="J62" s="31"/>
      <c r="K62" s="35" t="s">
        <v>4954</v>
      </c>
    </row>
    <row r="63" spans="2:11" x14ac:dyDescent="0.35">
      <c r="B63" s="8" t="s">
        <v>560</v>
      </c>
      <c r="C63" s="60" t="s">
        <v>561</v>
      </c>
      <c r="D63" s="54" t="s">
        <v>5005</v>
      </c>
      <c r="E63" s="6" t="s">
        <v>412</v>
      </c>
      <c r="F63" s="19">
        <v>2058446</v>
      </c>
      <c r="G63" s="24">
        <v>2491.23</v>
      </c>
      <c r="H63" s="24">
        <v>0.83</v>
      </c>
      <c r="I63" s="31"/>
      <c r="J63" s="31"/>
      <c r="K63" s="35" t="s">
        <v>4954</v>
      </c>
    </row>
    <row r="64" spans="2:11" x14ac:dyDescent="0.35">
      <c r="B64" s="8" t="s">
        <v>2825</v>
      </c>
      <c r="C64" s="60" t="s">
        <v>1412</v>
      </c>
      <c r="D64" s="54" t="s">
        <v>2826</v>
      </c>
      <c r="E64" s="6" t="s">
        <v>72</v>
      </c>
      <c r="F64" s="19">
        <v>523409</v>
      </c>
      <c r="G64" s="24">
        <v>1743.74</v>
      </c>
      <c r="H64" s="24">
        <v>0.57999999999999996</v>
      </c>
      <c r="I64" s="31"/>
      <c r="J64" s="31"/>
      <c r="K64" s="35"/>
    </row>
    <row r="65" spans="3:11" x14ac:dyDescent="0.35">
      <c r="C65" s="58" t="s">
        <v>185</v>
      </c>
      <c r="D65" s="54"/>
      <c r="E65" s="6"/>
      <c r="F65" s="19"/>
      <c r="G65" s="25">
        <v>298934.39</v>
      </c>
      <c r="H65" s="25">
        <v>99.97</v>
      </c>
      <c r="I65" s="31"/>
      <c r="J65" s="31"/>
      <c r="K65" s="35"/>
    </row>
    <row r="66" spans="3:11" x14ac:dyDescent="0.35">
      <c r="C66" s="57"/>
      <c r="D66" s="54"/>
      <c r="E66" s="6"/>
      <c r="F66" s="19"/>
      <c r="G66" s="24"/>
      <c r="H66" s="24"/>
      <c r="I66" s="31"/>
      <c r="J66" s="31"/>
      <c r="K66" s="35"/>
    </row>
    <row r="67" spans="3:11" x14ac:dyDescent="0.35">
      <c r="C67" s="58" t="s">
        <v>3</v>
      </c>
      <c r="D67" s="54"/>
      <c r="E67" s="6"/>
      <c r="F67" s="19"/>
      <c r="G67" s="24" t="s">
        <v>2</v>
      </c>
      <c r="H67" s="24" t="s">
        <v>2</v>
      </c>
      <c r="I67" s="31"/>
      <c r="J67" s="31"/>
      <c r="K67" s="35"/>
    </row>
    <row r="68" spans="3:11" x14ac:dyDescent="0.35">
      <c r="C68" s="57"/>
      <c r="D68" s="54"/>
      <c r="E68" s="6"/>
      <c r="F68" s="19"/>
      <c r="G68" s="24"/>
      <c r="H68" s="24"/>
      <c r="I68" s="31"/>
      <c r="J68" s="31"/>
      <c r="K68" s="35"/>
    </row>
    <row r="69" spans="3:11" x14ac:dyDescent="0.35">
      <c r="C69" s="58" t="s">
        <v>4</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5</v>
      </c>
      <c r="D71" s="54"/>
      <c r="E71" s="6"/>
      <c r="F71" s="19"/>
      <c r="G71" s="24"/>
      <c r="H71" s="24"/>
      <c r="I71" s="31"/>
      <c r="J71" s="31"/>
      <c r="K71" s="35"/>
    </row>
    <row r="72" spans="3:11" x14ac:dyDescent="0.35">
      <c r="C72" s="57"/>
      <c r="D72" s="54"/>
      <c r="E72" s="6"/>
      <c r="F72" s="19"/>
      <c r="G72" s="24"/>
      <c r="H72" s="24"/>
      <c r="I72" s="31"/>
      <c r="J72" s="31"/>
      <c r="K72" s="35"/>
    </row>
    <row r="73" spans="3:11" x14ac:dyDescent="0.35">
      <c r="C73" s="58" t="s">
        <v>6</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7</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8</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9</v>
      </c>
      <c r="D79" s="54"/>
      <c r="E79" s="6"/>
      <c r="F79" s="19"/>
      <c r="G79" s="24" t="s">
        <v>2</v>
      </c>
      <c r="H79" s="24" t="s">
        <v>2</v>
      </c>
      <c r="I79" s="31"/>
      <c r="J79" s="31"/>
      <c r="K79" s="35"/>
    </row>
    <row r="80" spans="3:11" x14ac:dyDescent="0.35">
      <c r="C80" s="57"/>
      <c r="D80" s="54"/>
      <c r="E80" s="6"/>
      <c r="F80" s="19"/>
      <c r="G80" s="24"/>
      <c r="H80" s="24"/>
      <c r="I80" s="31"/>
      <c r="J80" s="31"/>
      <c r="K80" s="35"/>
    </row>
    <row r="81" spans="3:11" x14ac:dyDescent="0.35">
      <c r="C81" s="58" t="s">
        <v>10</v>
      </c>
      <c r="D81" s="54"/>
      <c r="E81" s="6"/>
      <c r="F81" s="19"/>
      <c r="G81" s="24" t="s">
        <v>2</v>
      </c>
      <c r="H81" s="24" t="s">
        <v>2</v>
      </c>
      <c r="I81" s="31"/>
      <c r="J81" s="31"/>
      <c r="K81" s="35"/>
    </row>
    <row r="82" spans="3:11" x14ac:dyDescent="0.35">
      <c r="C82" s="57"/>
      <c r="D82" s="54"/>
      <c r="E82" s="6"/>
      <c r="F82" s="19"/>
      <c r="G82" s="24"/>
      <c r="H82" s="24"/>
      <c r="I82" s="31"/>
      <c r="J82" s="31"/>
      <c r="K82" s="35"/>
    </row>
    <row r="83" spans="3:11" x14ac:dyDescent="0.35">
      <c r="C83" s="58" t="s">
        <v>11</v>
      </c>
      <c r="D83" s="54"/>
      <c r="E83" s="6"/>
      <c r="F83" s="19"/>
      <c r="G83" s="24" t="s">
        <v>2</v>
      </c>
      <c r="H83" s="24" t="s">
        <v>2</v>
      </c>
      <c r="I83" s="31"/>
      <c r="J83" s="31"/>
      <c r="K83" s="35"/>
    </row>
    <row r="84" spans="3:11" x14ac:dyDescent="0.35">
      <c r="C84" s="57"/>
      <c r="D84" s="54"/>
      <c r="E84" s="6"/>
      <c r="F84" s="19"/>
      <c r="G84" s="24"/>
      <c r="H84" s="24"/>
      <c r="I84" s="31"/>
      <c r="J84" s="31"/>
      <c r="K84" s="35"/>
    </row>
    <row r="85" spans="3:11" x14ac:dyDescent="0.35">
      <c r="C85" s="58" t="s">
        <v>13</v>
      </c>
      <c r="D85" s="54"/>
      <c r="E85" s="6"/>
      <c r="F85" s="19"/>
      <c r="G85" s="24"/>
      <c r="H85" s="24"/>
      <c r="I85" s="31"/>
      <c r="J85" s="31"/>
      <c r="K85" s="35"/>
    </row>
    <row r="86" spans="3:11" x14ac:dyDescent="0.35">
      <c r="C86" s="57"/>
      <c r="D86" s="54"/>
      <c r="E86" s="6"/>
      <c r="F86" s="19"/>
      <c r="G86" s="24"/>
      <c r="H86" s="24"/>
      <c r="I86" s="31"/>
      <c r="J86" s="31"/>
      <c r="K86" s="35"/>
    </row>
    <row r="87" spans="3:11" x14ac:dyDescent="0.35">
      <c r="C87" s="58" t="s">
        <v>14</v>
      </c>
      <c r="D87" s="54"/>
      <c r="E87" s="6"/>
      <c r="F87" s="19"/>
      <c r="G87" s="24" t="s">
        <v>2</v>
      </c>
      <c r="H87" s="24" t="s">
        <v>2</v>
      </c>
      <c r="I87" s="31"/>
      <c r="J87" s="31"/>
      <c r="K87" s="35"/>
    </row>
    <row r="88" spans="3:11" x14ac:dyDescent="0.35">
      <c r="C88" s="57"/>
      <c r="D88" s="54"/>
      <c r="E88" s="6"/>
      <c r="F88" s="19"/>
      <c r="G88" s="24"/>
      <c r="H88" s="24"/>
      <c r="I88" s="31"/>
      <c r="J88" s="31"/>
      <c r="K88" s="35"/>
    </row>
    <row r="89" spans="3:11" x14ac:dyDescent="0.35">
      <c r="C89" s="58" t="s">
        <v>15</v>
      </c>
      <c r="D89" s="54"/>
      <c r="E89" s="6"/>
      <c r="F89" s="19"/>
      <c r="G89" s="24" t="s">
        <v>2</v>
      </c>
      <c r="H89" s="24" t="s">
        <v>2</v>
      </c>
      <c r="I89" s="31"/>
      <c r="J89" s="31"/>
      <c r="K89" s="35"/>
    </row>
    <row r="90" spans="3:11" x14ac:dyDescent="0.35">
      <c r="C90" s="57"/>
      <c r="D90" s="54"/>
      <c r="E90" s="6"/>
      <c r="F90" s="19"/>
      <c r="G90" s="24"/>
      <c r="H90" s="24"/>
      <c r="I90" s="31"/>
      <c r="J90" s="31"/>
      <c r="K90" s="35"/>
    </row>
    <row r="91" spans="3:11" x14ac:dyDescent="0.35">
      <c r="C91" s="58" t="s">
        <v>16</v>
      </c>
      <c r="D91" s="54"/>
      <c r="E91" s="6"/>
      <c r="F91" s="19"/>
      <c r="G91" s="24" t="s">
        <v>2</v>
      </c>
      <c r="H91" s="24" t="s">
        <v>2</v>
      </c>
      <c r="I91" s="31"/>
      <c r="J91" s="31"/>
      <c r="K91" s="35"/>
    </row>
    <row r="92" spans="3:11" x14ac:dyDescent="0.35">
      <c r="C92" s="57"/>
      <c r="D92" s="54"/>
      <c r="E92" s="6"/>
      <c r="F92" s="19"/>
      <c r="G92" s="24"/>
      <c r="H92" s="24"/>
      <c r="I92" s="31"/>
      <c r="J92" s="31"/>
      <c r="K92" s="35"/>
    </row>
    <row r="93" spans="3:11" x14ac:dyDescent="0.35">
      <c r="C93" s="58" t="s">
        <v>17</v>
      </c>
      <c r="D93" s="54"/>
      <c r="E93" s="6"/>
      <c r="F93" s="19"/>
      <c r="G93" s="24" t="s">
        <v>2</v>
      </c>
      <c r="H93" s="24" t="s">
        <v>2</v>
      </c>
      <c r="I93" s="31"/>
      <c r="J93" s="31"/>
      <c r="K93" s="35"/>
    </row>
    <row r="94" spans="3:11" x14ac:dyDescent="0.35">
      <c r="C94" s="57"/>
      <c r="D94" s="54"/>
      <c r="E94" s="6"/>
      <c r="F94" s="19"/>
      <c r="G94" s="24"/>
      <c r="H94" s="24"/>
      <c r="I94" s="31"/>
      <c r="J94" s="31"/>
      <c r="K94" s="35"/>
    </row>
    <row r="95" spans="3:11" x14ac:dyDescent="0.35">
      <c r="C95" s="58" t="s">
        <v>18</v>
      </c>
      <c r="D95" s="54"/>
      <c r="E95" s="6"/>
      <c r="F95" s="19"/>
      <c r="G95" s="24" t="s">
        <v>2</v>
      </c>
      <c r="H95" s="24" t="s">
        <v>2</v>
      </c>
      <c r="I95" s="31"/>
      <c r="J95" s="31"/>
      <c r="K95" s="35"/>
    </row>
    <row r="96" spans="3:11" x14ac:dyDescent="0.35">
      <c r="C96" s="57"/>
      <c r="D96" s="54"/>
      <c r="E96" s="6"/>
      <c r="F96" s="19"/>
      <c r="G96" s="24"/>
      <c r="H96" s="24"/>
      <c r="I96" s="31"/>
      <c r="J96" s="31"/>
      <c r="K96" s="35"/>
    </row>
    <row r="97" spans="1:54" x14ac:dyDescent="0.35">
      <c r="A97" s="10"/>
      <c r="B97" s="28"/>
      <c r="C97" s="58" t="s">
        <v>19</v>
      </c>
      <c r="D97" s="54"/>
      <c r="E97" s="6"/>
      <c r="F97" s="19"/>
      <c r="G97" s="24"/>
      <c r="H97" s="24"/>
      <c r="I97" s="31"/>
      <c r="J97" s="31"/>
      <c r="K97" s="35"/>
    </row>
    <row r="98" spans="1:54" x14ac:dyDescent="0.35">
      <c r="A98" s="28"/>
      <c r="B98" s="28"/>
      <c r="C98" s="58" t="s">
        <v>20</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21</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A102" s="28"/>
      <c r="B102" s="28"/>
      <c r="C102" s="58" t="s">
        <v>22</v>
      </c>
      <c r="D102" s="54"/>
      <c r="E102" s="6"/>
      <c r="F102" s="19"/>
      <c r="G102" s="24" t="s">
        <v>2</v>
      </c>
      <c r="H102" s="24" t="s">
        <v>2</v>
      </c>
      <c r="I102" s="31"/>
      <c r="J102" s="31"/>
      <c r="K102" s="35"/>
    </row>
    <row r="103" spans="1:54" x14ac:dyDescent="0.35">
      <c r="A103" s="28"/>
      <c r="B103" s="28"/>
      <c r="C103" s="58"/>
      <c r="D103" s="54"/>
      <c r="E103" s="6"/>
      <c r="F103" s="19"/>
      <c r="G103" s="24"/>
      <c r="H103" s="24"/>
      <c r="I103" s="31"/>
      <c r="J103" s="31"/>
      <c r="K103" s="35"/>
    </row>
    <row r="104" spans="1:54" x14ac:dyDescent="0.35">
      <c r="A104" s="28"/>
      <c r="B104" s="28"/>
      <c r="C104" s="58" t="s">
        <v>23</v>
      </c>
      <c r="D104" s="54"/>
      <c r="E104" s="6"/>
      <c r="F104" s="19"/>
      <c r="G104" s="24" t="s">
        <v>2</v>
      </c>
      <c r="H104" s="24" t="s">
        <v>2</v>
      </c>
      <c r="I104" s="31"/>
      <c r="J104" s="31"/>
      <c r="K104" s="35"/>
    </row>
    <row r="105" spans="1:54" x14ac:dyDescent="0.35">
      <c r="A105" s="28"/>
      <c r="B105" s="28"/>
      <c r="C105" s="58"/>
      <c r="D105" s="54"/>
      <c r="E105" s="6"/>
      <c r="F105" s="19"/>
      <c r="G105" s="24"/>
      <c r="H105" s="24"/>
      <c r="I105" s="31"/>
      <c r="J105" s="31"/>
      <c r="K105" s="35"/>
    </row>
    <row r="106" spans="1:54" x14ac:dyDescent="0.35">
      <c r="C106" s="59" t="s">
        <v>24</v>
      </c>
      <c r="D106" s="54"/>
      <c r="E106" s="6"/>
      <c r="F106" s="19"/>
      <c r="G106" s="24"/>
      <c r="H106" s="24"/>
      <c r="I106" s="31"/>
      <c r="J106" s="31"/>
      <c r="K106" s="35"/>
    </row>
    <row r="107" spans="1:54" x14ac:dyDescent="0.35">
      <c r="B107" s="8" t="s">
        <v>197</v>
      </c>
      <c r="C107" s="60" t="s">
        <v>198</v>
      </c>
      <c r="D107" s="54"/>
      <c r="E107" s="6"/>
      <c r="F107" s="19"/>
      <c r="G107" s="24">
        <v>70.14</v>
      </c>
      <c r="H107" s="24">
        <v>0.02</v>
      </c>
      <c r="I107" s="31"/>
      <c r="J107" s="31"/>
      <c r="K107" s="35"/>
    </row>
    <row r="108" spans="1:54" x14ac:dyDescent="0.35">
      <c r="C108" s="58" t="s">
        <v>185</v>
      </c>
      <c r="D108" s="54"/>
      <c r="E108" s="6"/>
      <c r="F108" s="19"/>
      <c r="G108" s="25">
        <v>70.14</v>
      </c>
      <c r="H108" s="25">
        <v>0.02</v>
      </c>
      <c r="I108" s="31"/>
      <c r="J108" s="31"/>
      <c r="K108" s="35"/>
    </row>
    <row r="109" spans="1:54" x14ac:dyDescent="0.35">
      <c r="C109" s="57"/>
      <c r="D109" s="54"/>
      <c r="E109" s="6"/>
      <c r="F109" s="19"/>
      <c r="G109" s="24"/>
      <c r="H109" s="24"/>
      <c r="I109" s="31"/>
      <c r="J109" s="31"/>
      <c r="K109" s="35"/>
    </row>
    <row r="110" spans="1:54" x14ac:dyDescent="0.35">
      <c r="A110" s="10"/>
      <c r="B110" s="28"/>
      <c r="C110" s="58" t="s">
        <v>25</v>
      </c>
      <c r="D110" s="54"/>
      <c r="E110" s="6"/>
      <c r="F110" s="19"/>
      <c r="G110" s="24"/>
      <c r="H110" s="24"/>
      <c r="I110" s="31"/>
      <c r="J110" s="31"/>
      <c r="K110" s="35"/>
    </row>
    <row r="111" spans="1:54" s="2" customFormat="1" ht="13.5" x14ac:dyDescent="0.35">
      <c r="A111" s="28"/>
      <c r="B111" s="28"/>
      <c r="C111" s="57" t="s">
        <v>4855</v>
      </c>
      <c r="D111" s="54"/>
      <c r="E111" s="6"/>
      <c r="F111" s="19"/>
      <c r="G111" s="24" t="s">
        <v>2</v>
      </c>
      <c r="H111" s="24" t="s">
        <v>2</v>
      </c>
      <c r="I111" s="31"/>
      <c r="J111" s="31"/>
      <c r="K111" s="35"/>
      <c r="L111" s="3"/>
      <c r="AI111" s="3"/>
      <c r="AV111" s="3"/>
      <c r="AX111" s="3"/>
      <c r="BB111" s="3"/>
    </row>
    <row r="112" spans="1:54" x14ac:dyDescent="0.35">
      <c r="B112" s="8"/>
      <c r="C112" s="60" t="s">
        <v>199</v>
      </c>
      <c r="D112" s="54"/>
      <c r="E112" s="6"/>
      <c r="F112" s="19"/>
      <c r="G112" s="24">
        <v>-2.2400000000000002</v>
      </c>
      <c r="H112" s="24">
        <v>0.01</v>
      </c>
      <c r="I112" s="31"/>
      <c r="J112" s="31"/>
      <c r="K112" s="35"/>
    </row>
    <row r="113" spans="3:11" x14ac:dyDescent="0.35">
      <c r="C113" s="58" t="s">
        <v>185</v>
      </c>
      <c r="D113" s="54"/>
      <c r="E113" s="6"/>
      <c r="F113" s="19"/>
      <c r="G113" s="25">
        <v>-2.2400000000000002</v>
      </c>
      <c r="H113" s="25">
        <v>0.01</v>
      </c>
      <c r="I113" s="31"/>
      <c r="J113" s="31"/>
      <c r="K113" s="35"/>
    </row>
    <row r="114" spans="3:11" x14ac:dyDescent="0.35">
      <c r="C114" s="57"/>
      <c r="D114" s="54"/>
      <c r="E114" s="6"/>
      <c r="F114" s="19"/>
      <c r="G114" s="24"/>
      <c r="H114" s="24"/>
      <c r="I114" s="31"/>
      <c r="J114" s="31"/>
      <c r="K114" s="35"/>
    </row>
    <row r="115" spans="3:11" x14ac:dyDescent="0.35">
      <c r="C115" s="61" t="s">
        <v>200</v>
      </c>
      <c r="D115" s="55"/>
      <c r="E115" s="5"/>
      <c r="F115" s="20"/>
      <c r="G115" s="26">
        <v>299002.28999999998</v>
      </c>
      <c r="H115" s="26">
        <v>100</v>
      </c>
      <c r="I115" s="32"/>
      <c r="J115" s="32"/>
      <c r="K115" s="36"/>
    </row>
    <row r="118" spans="3:11" x14ac:dyDescent="0.35">
      <c r="C118" s="1" t="s">
        <v>201</v>
      </c>
    </row>
    <row r="119" spans="3:11" x14ac:dyDescent="0.35">
      <c r="C119" s="37" t="s">
        <v>202</v>
      </c>
      <c r="D119" s="37"/>
      <c r="E119" s="37"/>
      <c r="F119" s="37"/>
      <c r="G119" s="37"/>
      <c r="H119" s="37"/>
      <c r="I119" s="37"/>
      <c r="J119" s="37"/>
      <c r="K119" s="37"/>
    </row>
    <row r="120" spans="3:11" x14ac:dyDescent="0.35">
      <c r="C120" s="2" t="s">
        <v>203</v>
      </c>
    </row>
    <row r="121" spans="3:11" x14ac:dyDescent="0.35">
      <c r="C121" s="2" t="s">
        <v>204</v>
      </c>
    </row>
    <row r="122" spans="3:11" ht="30" customHeight="1" x14ac:dyDescent="0.35">
      <c r="C122" s="205" t="s">
        <v>205</v>
      </c>
      <c r="D122" s="206"/>
      <c r="E122" s="206"/>
      <c r="F122" s="206"/>
      <c r="G122" s="206"/>
      <c r="H122" s="206"/>
      <c r="I122" s="206"/>
      <c r="J122" s="206"/>
      <c r="K122" s="206"/>
    </row>
    <row r="123" spans="3:11" x14ac:dyDescent="0.35">
      <c r="C123" s="2" t="s">
        <v>206</v>
      </c>
    </row>
    <row r="125" spans="3:11" x14ac:dyDescent="0.35">
      <c r="C125" s="2" t="s">
        <v>5006</v>
      </c>
      <c r="E125" s="2" t="s">
        <v>2</v>
      </c>
    </row>
    <row r="127" spans="3:11" x14ac:dyDescent="0.35">
      <c r="C127" s="2" t="s">
        <v>5007</v>
      </c>
      <c r="E127" s="2" t="s">
        <v>2</v>
      </c>
    </row>
    <row r="129" spans="1:256" x14ac:dyDescent="0.35">
      <c r="C129" s="2" t="s">
        <v>5056</v>
      </c>
    </row>
    <row r="131" spans="1:256" x14ac:dyDescent="0.35">
      <c r="C131" s="2" t="s">
        <v>5057</v>
      </c>
    </row>
    <row r="132" spans="1:256" s="86" customFormat="1" ht="35.25" customHeight="1" x14ac:dyDescent="0.35">
      <c r="A132" s="82"/>
      <c r="B132" s="82"/>
      <c r="C132" s="87" t="s">
        <v>5012</v>
      </c>
      <c r="D132" s="91" t="s">
        <v>5013</v>
      </c>
      <c r="E132" s="91" t="s">
        <v>5014</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35">
      <c r="A133" s="82"/>
      <c r="B133" s="82"/>
      <c r="C133" s="88" t="s">
        <v>5049</v>
      </c>
      <c r="D133" s="93">
        <v>644.31989999999996</v>
      </c>
      <c r="E133" s="93">
        <v>743.74</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5" spans="1:256" x14ac:dyDescent="0.35">
      <c r="C135" s="2" t="s">
        <v>5058</v>
      </c>
      <c r="E135" s="2" t="s">
        <v>2</v>
      </c>
    </row>
    <row r="137" spans="1:256" x14ac:dyDescent="0.35">
      <c r="C137" s="2" t="s">
        <v>5059</v>
      </c>
      <c r="E137" s="2" t="s">
        <v>2</v>
      </c>
    </row>
    <row r="139" spans="1:256" x14ac:dyDescent="0.35">
      <c r="C139" s="2" t="s">
        <v>5008</v>
      </c>
      <c r="E139" s="2" t="s">
        <v>2</v>
      </c>
    </row>
    <row r="141" spans="1:256" x14ac:dyDescent="0.35">
      <c r="C141" s="2" t="s">
        <v>5009</v>
      </c>
      <c r="E141" s="2" t="s">
        <v>2</v>
      </c>
    </row>
    <row r="143" spans="1:256" x14ac:dyDescent="0.35">
      <c r="C143" s="2" t="s">
        <v>5010</v>
      </c>
      <c r="E143" s="100">
        <v>0.41616879760308734</v>
      </c>
    </row>
    <row r="145" spans="3:5" x14ac:dyDescent="0.35">
      <c r="C145" s="2" t="s">
        <v>5011</v>
      </c>
      <c r="E145" s="101" t="s">
        <v>5229</v>
      </c>
    </row>
    <row r="147" spans="3:5" x14ac:dyDescent="0.35">
      <c r="C147" s="2" t="s">
        <v>5060</v>
      </c>
      <c r="E147" s="2" t="s">
        <v>2</v>
      </c>
    </row>
    <row r="149" spans="3:5" x14ac:dyDescent="0.35">
      <c r="C149" s="2" t="s">
        <v>5230</v>
      </c>
    </row>
    <row r="151" spans="3:5" x14ac:dyDescent="0.35">
      <c r="C151" s="1" t="s">
        <v>5156</v>
      </c>
      <c r="E151" s="94" t="s">
        <v>5157</v>
      </c>
    </row>
    <row r="152" spans="3:5" x14ac:dyDescent="0.35">
      <c r="E152" s="2" t="s">
        <v>5192</v>
      </c>
    </row>
  </sheetData>
  <mergeCells count="1">
    <mergeCell ref="C122:K122"/>
  </mergeCells>
  <hyperlinks>
    <hyperlink ref="J2" location="'Index'!A1" display="'Index'!A1" xr:uid="{9EB5A5A0-0D72-4791-80AB-9B6809F3C4A8}"/>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13A9-DB7F-4A36-A837-B1A968F76FB0}">
  <sheetPr codeName="Sheet1"/>
  <dimension ref="A1:IV112"/>
  <sheetViews>
    <sheetView showGridLines="0" zoomScale="90" zoomScaleNormal="90" workbookViewId="0">
      <pane ySplit="6" topLeftCell="A93"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2827</v>
      </c>
      <c r="J2" s="38" t="s">
        <v>4539</v>
      </c>
    </row>
    <row r="3" spans="1:54" ht="16" x14ac:dyDescent="0.4">
      <c r="C3" s="1" t="s">
        <v>28</v>
      </c>
      <c r="D3" s="21" t="s">
        <v>2828</v>
      </c>
      <c r="F3" s="72" t="s">
        <v>4931</v>
      </c>
      <c r="G3" s="13" t="s">
        <v>4458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8710734</v>
      </c>
      <c r="G11" s="24">
        <v>67220.73</v>
      </c>
      <c r="H11" s="24">
        <v>18.37</v>
      </c>
      <c r="I11" s="31"/>
      <c r="J11" s="31"/>
      <c r="K11" s="35"/>
    </row>
    <row r="12" spans="1:54" x14ac:dyDescent="0.35">
      <c r="B12" s="8" t="s">
        <v>41</v>
      </c>
      <c r="C12" s="60" t="s">
        <v>42</v>
      </c>
      <c r="D12" s="54" t="s">
        <v>43</v>
      </c>
      <c r="E12" s="6" t="s">
        <v>44</v>
      </c>
      <c r="F12" s="19">
        <v>3923798</v>
      </c>
      <c r="G12" s="24">
        <v>49573.26</v>
      </c>
      <c r="H12" s="24">
        <v>13.55</v>
      </c>
      <c r="I12" s="31"/>
      <c r="J12" s="31"/>
      <c r="K12" s="35"/>
    </row>
    <row r="13" spans="1:54" x14ac:dyDescent="0.35">
      <c r="B13" s="8" t="s">
        <v>48</v>
      </c>
      <c r="C13" s="60" t="s">
        <v>49</v>
      </c>
      <c r="D13" s="54" t="s">
        <v>50</v>
      </c>
      <c r="E13" s="6" t="s">
        <v>44</v>
      </c>
      <c r="F13" s="19">
        <v>2890204</v>
      </c>
      <c r="G13" s="24">
        <v>36656.46</v>
      </c>
      <c r="H13" s="24">
        <v>10.02</v>
      </c>
      <c r="I13" s="31"/>
      <c r="J13" s="31"/>
      <c r="K13" s="35"/>
    </row>
    <row r="14" spans="1:54" x14ac:dyDescent="0.35">
      <c r="B14" s="8" t="s">
        <v>59</v>
      </c>
      <c r="C14" s="60" t="s">
        <v>60</v>
      </c>
      <c r="D14" s="54" t="s">
        <v>61</v>
      </c>
      <c r="E14" s="6" t="s">
        <v>44</v>
      </c>
      <c r="F14" s="19">
        <v>3401974</v>
      </c>
      <c r="G14" s="24">
        <v>36348.39</v>
      </c>
      <c r="H14" s="24">
        <v>9.93</v>
      </c>
      <c r="I14" s="31"/>
      <c r="J14" s="31"/>
      <c r="K14" s="35"/>
    </row>
    <row r="15" spans="1:54" x14ac:dyDescent="0.35">
      <c r="B15" s="8" t="s">
        <v>66</v>
      </c>
      <c r="C15" s="60" t="s">
        <v>67</v>
      </c>
      <c r="D15" s="54" t="s">
        <v>68</v>
      </c>
      <c r="E15" s="6" t="s">
        <v>44</v>
      </c>
      <c r="F15" s="19">
        <v>9234097</v>
      </c>
      <c r="G15" s="24">
        <v>35394.29</v>
      </c>
      <c r="H15" s="24">
        <v>9.67</v>
      </c>
      <c r="I15" s="31"/>
      <c r="J15" s="31"/>
      <c r="K15" s="35"/>
    </row>
    <row r="16" spans="1:54" x14ac:dyDescent="0.35">
      <c r="B16" s="8" t="s">
        <v>2068</v>
      </c>
      <c r="C16" s="60" t="s">
        <v>1546</v>
      </c>
      <c r="D16" s="54" t="s">
        <v>2069</v>
      </c>
      <c r="E16" s="6" t="s">
        <v>44</v>
      </c>
      <c r="F16" s="19">
        <v>7989578</v>
      </c>
      <c r="G16" s="24">
        <v>22926.09</v>
      </c>
      <c r="H16" s="24">
        <v>6.27</v>
      </c>
      <c r="I16" s="31"/>
      <c r="J16" s="31"/>
      <c r="K16" s="35"/>
    </row>
    <row r="17" spans="2:11" x14ac:dyDescent="0.35">
      <c r="B17" s="8" t="s">
        <v>2360</v>
      </c>
      <c r="C17" s="60" t="s">
        <v>1531</v>
      </c>
      <c r="D17" s="54" t="s">
        <v>2361</v>
      </c>
      <c r="E17" s="6" t="s">
        <v>44</v>
      </c>
      <c r="F17" s="19">
        <v>2137591</v>
      </c>
      <c r="G17" s="24">
        <v>19581.400000000001</v>
      </c>
      <c r="H17" s="24">
        <v>5.35</v>
      </c>
      <c r="I17" s="31"/>
      <c r="J17" s="31"/>
      <c r="K17" s="35"/>
    </row>
    <row r="18" spans="2:11" x14ac:dyDescent="0.35">
      <c r="B18" s="8" t="s">
        <v>2389</v>
      </c>
      <c r="C18" s="60" t="s">
        <v>1787</v>
      </c>
      <c r="D18" s="54" t="s">
        <v>2390</v>
      </c>
      <c r="E18" s="6" t="s">
        <v>44</v>
      </c>
      <c r="F18" s="19">
        <v>1788298</v>
      </c>
      <c r="G18" s="24">
        <v>18168.21</v>
      </c>
      <c r="H18" s="24">
        <v>4.97</v>
      </c>
      <c r="I18" s="31"/>
      <c r="J18" s="31"/>
      <c r="K18" s="35"/>
    </row>
    <row r="19" spans="2:11" x14ac:dyDescent="0.35">
      <c r="B19" s="8" t="s">
        <v>501</v>
      </c>
      <c r="C19" s="60" t="s">
        <v>502</v>
      </c>
      <c r="D19" s="54" t="s">
        <v>503</v>
      </c>
      <c r="E19" s="6" t="s">
        <v>44</v>
      </c>
      <c r="F19" s="19">
        <v>6021615</v>
      </c>
      <c r="G19" s="24">
        <v>15864.55</v>
      </c>
      <c r="H19" s="24">
        <v>4.34</v>
      </c>
      <c r="I19" s="31"/>
      <c r="J19" s="31"/>
      <c r="K19" s="35"/>
    </row>
    <row r="20" spans="2:11" x14ac:dyDescent="0.35">
      <c r="B20" s="8" t="s">
        <v>2345</v>
      </c>
      <c r="C20" s="60" t="s">
        <v>1564</v>
      </c>
      <c r="D20" s="54" t="s">
        <v>2346</v>
      </c>
      <c r="E20" s="6" t="s">
        <v>44</v>
      </c>
      <c r="F20" s="19">
        <v>21647841</v>
      </c>
      <c r="G20" s="24">
        <v>15075.56</v>
      </c>
      <c r="H20" s="24">
        <v>4.12</v>
      </c>
      <c r="I20" s="31"/>
      <c r="J20" s="31"/>
      <c r="K20" s="35"/>
    </row>
    <row r="21" spans="2:11" x14ac:dyDescent="0.35">
      <c r="B21" s="8" t="s">
        <v>2309</v>
      </c>
      <c r="C21" s="60" t="s">
        <v>800</v>
      </c>
      <c r="D21" s="54" t="s">
        <v>2310</v>
      </c>
      <c r="E21" s="6" t="s">
        <v>44</v>
      </c>
      <c r="F21" s="19">
        <v>11017668</v>
      </c>
      <c r="G21" s="24">
        <v>14835.29</v>
      </c>
      <c r="H21" s="24">
        <v>4.05</v>
      </c>
      <c r="I21" s="31"/>
      <c r="J21" s="31"/>
      <c r="K21" s="35"/>
    </row>
    <row r="22" spans="2:11" x14ac:dyDescent="0.35">
      <c r="B22" s="8" t="s">
        <v>1046</v>
      </c>
      <c r="C22" s="60" t="s">
        <v>1047</v>
      </c>
      <c r="D22" s="54" t="s">
        <v>1048</v>
      </c>
      <c r="E22" s="6" t="s">
        <v>44</v>
      </c>
      <c r="F22" s="19">
        <v>11267875</v>
      </c>
      <c r="G22" s="24">
        <v>12322.55</v>
      </c>
      <c r="H22" s="24">
        <v>3.37</v>
      </c>
      <c r="I22" s="31"/>
      <c r="J22" s="31"/>
      <c r="K22" s="35"/>
    </row>
    <row r="23" spans="2:11" x14ac:dyDescent="0.35">
      <c r="B23" s="8" t="s">
        <v>2829</v>
      </c>
      <c r="C23" s="60" t="s">
        <v>1240</v>
      </c>
      <c r="D23" s="54" t="s">
        <v>2830</v>
      </c>
      <c r="E23" s="6" t="s">
        <v>44</v>
      </c>
      <c r="F23" s="19">
        <v>57387366</v>
      </c>
      <c r="G23" s="24">
        <v>11437.3</v>
      </c>
      <c r="H23" s="24">
        <v>3.13</v>
      </c>
      <c r="I23" s="31"/>
      <c r="J23" s="31"/>
      <c r="K23" s="35"/>
    </row>
    <row r="24" spans="2:11" x14ac:dyDescent="0.35">
      <c r="B24" s="8" t="s">
        <v>2406</v>
      </c>
      <c r="C24" s="60" t="s">
        <v>803</v>
      </c>
      <c r="D24" s="54" t="s">
        <v>2407</v>
      </c>
      <c r="E24" s="6" t="s">
        <v>44</v>
      </c>
      <c r="F24" s="19">
        <v>6314641</v>
      </c>
      <c r="G24" s="24">
        <v>10478.52</v>
      </c>
      <c r="H24" s="24">
        <v>2.86</v>
      </c>
      <c r="I24" s="31"/>
      <c r="J24" s="31"/>
      <c r="K24" s="35"/>
    </row>
    <row r="25" spans="2:11" x14ac:dyDescent="0.35">
      <c r="C25" s="58" t="s">
        <v>185</v>
      </c>
      <c r="D25" s="54"/>
      <c r="E25" s="6"/>
      <c r="F25" s="19"/>
      <c r="G25" s="25">
        <v>365882.6</v>
      </c>
      <c r="H25" s="25">
        <v>100</v>
      </c>
      <c r="I25" s="31"/>
      <c r="J25" s="31"/>
      <c r="K25" s="35"/>
    </row>
    <row r="26" spans="2:11" x14ac:dyDescent="0.35">
      <c r="C26" s="57"/>
      <c r="D26" s="54"/>
      <c r="E26" s="6"/>
      <c r="F26" s="19"/>
      <c r="G26" s="24"/>
      <c r="H26" s="24"/>
      <c r="I26" s="31"/>
      <c r="J26" s="31"/>
      <c r="K26" s="35"/>
    </row>
    <row r="27" spans="2:11" x14ac:dyDescent="0.35">
      <c r="C27" s="58" t="s">
        <v>3</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4</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5</v>
      </c>
      <c r="D31" s="54"/>
      <c r="E31" s="6"/>
      <c r="F31" s="19"/>
      <c r="G31" s="24"/>
      <c r="H31" s="24"/>
      <c r="I31" s="31"/>
      <c r="J31" s="31"/>
      <c r="K31" s="35"/>
    </row>
    <row r="32" spans="2:11" x14ac:dyDescent="0.35">
      <c r="C32" s="57"/>
      <c r="D32" s="54"/>
      <c r="E32" s="6"/>
      <c r="F32" s="19"/>
      <c r="G32" s="24"/>
      <c r="H32" s="24"/>
      <c r="I32" s="31"/>
      <c r="J32" s="31"/>
      <c r="K32" s="35"/>
    </row>
    <row r="33" spans="3:11" x14ac:dyDescent="0.35">
      <c r="C33" s="58" t="s">
        <v>6</v>
      </c>
      <c r="D33" s="54"/>
      <c r="E33" s="6"/>
      <c r="F33" s="19"/>
      <c r="G33" s="24" t="s">
        <v>2</v>
      </c>
      <c r="H33" s="24" t="s">
        <v>2</v>
      </c>
      <c r="I33" s="31"/>
      <c r="J33" s="31"/>
      <c r="K33" s="35"/>
    </row>
    <row r="34" spans="3:11" x14ac:dyDescent="0.35">
      <c r="C34" s="57"/>
      <c r="D34" s="54"/>
      <c r="E34" s="6"/>
      <c r="F34" s="19"/>
      <c r="G34" s="24"/>
      <c r="H34" s="24"/>
      <c r="I34" s="31"/>
      <c r="J34" s="31"/>
      <c r="K34" s="35"/>
    </row>
    <row r="35" spans="3:11" x14ac:dyDescent="0.35">
      <c r="C35" s="58" t="s">
        <v>7</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8</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9</v>
      </c>
      <c r="D39" s="54"/>
      <c r="E39" s="6"/>
      <c r="F39" s="19"/>
      <c r="G39" s="24" t="s">
        <v>2</v>
      </c>
      <c r="H39" s="24" t="s">
        <v>2</v>
      </c>
      <c r="I39" s="31"/>
      <c r="J39" s="31"/>
      <c r="K39" s="35"/>
    </row>
    <row r="40" spans="3:11" x14ac:dyDescent="0.35">
      <c r="C40" s="57"/>
      <c r="D40" s="54"/>
      <c r="E40" s="6"/>
      <c r="F40" s="19"/>
      <c r="G40" s="24"/>
      <c r="H40" s="24"/>
      <c r="I40" s="31"/>
      <c r="J40" s="31"/>
      <c r="K40" s="35"/>
    </row>
    <row r="41" spans="3:11" x14ac:dyDescent="0.35">
      <c r="C41" s="58" t="s">
        <v>10</v>
      </c>
      <c r="D41" s="54"/>
      <c r="E41" s="6"/>
      <c r="F41" s="19"/>
      <c r="G41" s="24" t="s">
        <v>2</v>
      </c>
      <c r="H41" s="24" t="s">
        <v>2</v>
      </c>
      <c r="I41" s="31"/>
      <c r="J41" s="31"/>
      <c r="K41" s="35"/>
    </row>
    <row r="42" spans="3:11" x14ac:dyDescent="0.35">
      <c r="C42" s="57"/>
      <c r="D42" s="54"/>
      <c r="E42" s="6"/>
      <c r="F42" s="19"/>
      <c r="G42" s="24"/>
      <c r="H42" s="24"/>
      <c r="I42" s="31"/>
      <c r="J42" s="31"/>
      <c r="K42" s="35"/>
    </row>
    <row r="43" spans="3:11" x14ac:dyDescent="0.35">
      <c r="C43" s="58" t="s">
        <v>11</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13</v>
      </c>
      <c r="D45" s="54"/>
      <c r="E45" s="6"/>
      <c r="F45" s="19"/>
      <c r="G45" s="24"/>
      <c r="H45" s="24"/>
      <c r="I45" s="31"/>
      <c r="J45" s="31"/>
      <c r="K45" s="35"/>
    </row>
    <row r="46" spans="3:11" x14ac:dyDescent="0.35">
      <c r="C46" s="57"/>
      <c r="D46" s="54"/>
      <c r="E46" s="6"/>
      <c r="F46" s="19"/>
      <c r="G46" s="24"/>
      <c r="H46" s="24"/>
      <c r="I46" s="31"/>
      <c r="J46" s="31"/>
      <c r="K46" s="35"/>
    </row>
    <row r="47" spans="3:11" x14ac:dyDescent="0.35">
      <c r="C47" s="58" t="s">
        <v>14</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15</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16</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17</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18</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19</v>
      </c>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197</v>
      </c>
      <c r="C67" s="60" t="s">
        <v>198</v>
      </c>
      <c r="D67" s="54"/>
      <c r="E67" s="6"/>
      <c r="F67" s="19"/>
      <c r="G67" s="24">
        <v>33.700000000000003</v>
      </c>
      <c r="H67" s="24">
        <v>0.01</v>
      </c>
      <c r="I67" s="31"/>
      <c r="J67" s="31"/>
      <c r="K67" s="35"/>
    </row>
    <row r="68" spans="1:54" x14ac:dyDescent="0.35">
      <c r="C68" s="58" t="s">
        <v>185</v>
      </c>
      <c r="D68" s="54"/>
      <c r="E68" s="6"/>
      <c r="F68" s="19"/>
      <c r="G68" s="25">
        <v>33.700000000000003</v>
      </c>
      <c r="H68" s="25">
        <v>0.01</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4855</v>
      </c>
      <c r="D71" s="54"/>
      <c r="E71" s="6"/>
      <c r="F71" s="19"/>
      <c r="G71" s="24" t="s">
        <v>2</v>
      </c>
      <c r="H71" s="24" t="s">
        <v>2</v>
      </c>
      <c r="I71" s="31"/>
      <c r="J71" s="31"/>
      <c r="K71" s="35"/>
      <c r="L71" s="3"/>
      <c r="AI71" s="3"/>
      <c r="AV71" s="3"/>
      <c r="AX71" s="3"/>
      <c r="BB71" s="3"/>
    </row>
    <row r="72" spans="1:54" x14ac:dyDescent="0.35">
      <c r="B72" s="8"/>
      <c r="C72" s="60" t="s">
        <v>199</v>
      </c>
      <c r="D72" s="54"/>
      <c r="E72" s="6"/>
      <c r="F72" s="19"/>
      <c r="G72" s="24">
        <v>-24.93</v>
      </c>
      <c r="H72" s="24">
        <v>-0.01</v>
      </c>
      <c r="I72" s="31"/>
      <c r="J72" s="31"/>
      <c r="K72" s="35"/>
    </row>
    <row r="73" spans="1:54" x14ac:dyDescent="0.35">
      <c r="C73" s="58" t="s">
        <v>185</v>
      </c>
      <c r="D73" s="54"/>
      <c r="E73" s="6"/>
      <c r="F73" s="19"/>
      <c r="G73" s="25">
        <v>-24.93</v>
      </c>
      <c r="H73" s="25">
        <v>-0.01</v>
      </c>
      <c r="I73" s="31"/>
      <c r="J73" s="31"/>
      <c r="K73" s="35"/>
    </row>
    <row r="74" spans="1:54" x14ac:dyDescent="0.35">
      <c r="C74" s="57"/>
      <c r="D74" s="54"/>
      <c r="E74" s="6"/>
      <c r="F74" s="19"/>
      <c r="G74" s="24"/>
      <c r="H74" s="24"/>
      <c r="I74" s="31"/>
      <c r="J74" s="31"/>
      <c r="K74" s="35"/>
    </row>
    <row r="75" spans="1:54" x14ac:dyDescent="0.35">
      <c r="C75" s="61" t="s">
        <v>200</v>
      </c>
      <c r="D75" s="55"/>
      <c r="E75" s="5"/>
      <c r="F75" s="20"/>
      <c r="G75" s="26">
        <v>365891.37</v>
      </c>
      <c r="H75" s="26">
        <v>100</v>
      </c>
      <c r="I75" s="32"/>
      <c r="J75" s="32"/>
      <c r="K75" s="36"/>
    </row>
    <row r="78" spans="1:54" x14ac:dyDescent="0.35">
      <c r="C78" s="1" t="s">
        <v>201</v>
      </c>
    </row>
    <row r="79" spans="1:54" x14ac:dyDescent="0.35">
      <c r="C79" s="37" t="s">
        <v>202</v>
      </c>
      <c r="D79" s="37"/>
      <c r="E79" s="37"/>
      <c r="F79" s="37"/>
      <c r="G79" s="37"/>
      <c r="H79" s="37"/>
      <c r="I79" s="37"/>
      <c r="J79" s="37"/>
      <c r="K79" s="37"/>
    </row>
    <row r="80" spans="1:54" x14ac:dyDescent="0.35">
      <c r="C80" s="2" t="s">
        <v>203</v>
      </c>
    </row>
    <row r="81" spans="1:256" x14ac:dyDescent="0.35">
      <c r="C81" s="2" t="s">
        <v>204</v>
      </c>
    </row>
    <row r="82" spans="1:256" ht="30" customHeight="1" x14ac:dyDescent="0.35">
      <c r="C82" s="205" t="s">
        <v>205</v>
      </c>
      <c r="D82" s="206"/>
      <c r="E82" s="206"/>
      <c r="F82" s="206"/>
      <c r="G82" s="206"/>
      <c r="H82" s="206"/>
      <c r="I82" s="206"/>
      <c r="J82" s="206"/>
      <c r="K82" s="206"/>
    </row>
    <row r="83" spans="1:256" x14ac:dyDescent="0.35">
      <c r="C83" s="2" t="s">
        <v>206</v>
      </c>
    </row>
    <row r="85" spans="1:256" x14ac:dyDescent="0.35">
      <c r="C85" s="2" t="s">
        <v>5006</v>
      </c>
      <c r="E85" s="2" t="s">
        <v>2</v>
      </c>
    </row>
    <row r="87" spans="1:256" x14ac:dyDescent="0.35">
      <c r="C87" s="2" t="s">
        <v>5007</v>
      </c>
      <c r="E87" s="2" t="s">
        <v>2</v>
      </c>
    </row>
    <row r="89" spans="1:256" x14ac:dyDescent="0.35">
      <c r="C89" s="2" t="s">
        <v>5056</v>
      </c>
    </row>
    <row r="91" spans="1:256" x14ac:dyDescent="0.35">
      <c r="C91" s="2" t="s">
        <v>5057</v>
      </c>
    </row>
    <row r="92" spans="1:256" s="86" customFormat="1" ht="35.25" customHeight="1" x14ac:dyDescent="0.35">
      <c r="A92" s="82"/>
      <c r="B92" s="82"/>
      <c r="C92" s="87" t="s">
        <v>5012</v>
      </c>
      <c r="D92" s="91" t="s">
        <v>5013</v>
      </c>
      <c r="E92" s="91" t="s">
        <v>5014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8" t="s">
        <v>5049</v>
      </c>
      <c r="D93" s="93">
        <v>514.33540000000005</v>
      </c>
      <c r="E93" s="93">
        <v>561.1848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5" spans="1:256" x14ac:dyDescent="0.35">
      <c r="C95" s="2" t="s">
        <v>5058</v>
      </c>
      <c r="E95" s="2" t="s">
        <v>2</v>
      </c>
    </row>
    <row r="97" spans="3:5" x14ac:dyDescent="0.35">
      <c r="C97" s="2" t="s">
        <v>5059</v>
      </c>
      <c r="E97" s="2" t="s">
        <v>2</v>
      </c>
    </row>
    <row r="99" spans="3:5" x14ac:dyDescent="0.35">
      <c r="C99" s="2" t="s">
        <v>5008</v>
      </c>
      <c r="E99" s="2" t="s">
        <v>2</v>
      </c>
    </row>
    <row r="101" spans="3:5" x14ac:dyDescent="0.35">
      <c r="C101" s="2" t="s">
        <v>5009</v>
      </c>
      <c r="E101" s="2" t="s">
        <v>2</v>
      </c>
    </row>
    <row r="103" spans="3:5" x14ac:dyDescent="0.35">
      <c r="C103" s="2" t="s">
        <v>5010</v>
      </c>
      <c r="E103" s="100">
        <v>0.26244671986945067</v>
      </c>
    </row>
    <row r="105" spans="3:5" x14ac:dyDescent="0.35">
      <c r="C105" s="2" t="s">
        <v>5011</v>
      </c>
      <c r="E105" s="101" t="s">
        <v>5229</v>
      </c>
    </row>
    <row r="107" spans="3:5" x14ac:dyDescent="0.35">
      <c r="C107" s="2" t="s">
        <v>5060</v>
      </c>
      <c r="E107" s="2" t="s">
        <v>2</v>
      </c>
    </row>
    <row r="109" spans="3:5" x14ac:dyDescent="0.35">
      <c r="C109" s="2" t="s">
        <v>5230</v>
      </c>
    </row>
    <row r="111" spans="3:5" x14ac:dyDescent="0.35">
      <c r="C111" s="1" t="s">
        <v>5156</v>
      </c>
      <c r="E111" s="94" t="s">
        <v>5157</v>
      </c>
    </row>
    <row r="112" spans="3:5" x14ac:dyDescent="0.35">
      <c r="E112" s="2" t="s">
        <v>5193</v>
      </c>
    </row>
  </sheetData>
  <mergeCells count="1">
    <mergeCell ref="C82:K82"/>
  </mergeCells>
  <hyperlinks>
    <hyperlink ref="J2" location="'Index'!A1" display="'Index'!A1" xr:uid="{10B1D5FB-A25B-410B-82FE-550519C601D4}"/>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4ED3-9584-4B0A-8403-18CF3BEEC2AE}">
  <sheetPr codeName="Sheet1"/>
  <dimension ref="A1:IV198"/>
  <sheetViews>
    <sheetView showGridLines="0" zoomScale="90" zoomScaleNormal="90" workbookViewId="0">
      <pane ySplit="6" topLeftCell="A17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2831</v>
      </c>
      <c r="J2" s="38" t="s">
        <v>4539</v>
      </c>
    </row>
    <row r="3" spans="1:54" ht="16" x14ac:dyDescent="0.4">
      <c r="C3" s="1" t="s">
        <v>28</v>
      </c>
      <c r="D3" s="21" t="s">
        <v>2832</v>
      </c>
      <c r="F3" s="72" t="s">
        <v>4931</v>
      </c>
      <c r="G3" s="13" t="s">
        <v>4459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10548</v>
      </c>
      <c r="G11" s="24">
        <v>81.349999999999994</v>
      </c>
      <c r="H11" s="24">
        <v>8.64</v>
      </c>
      <c r="I11" s="31"/>
      <c r="J11" s="31"/>
      <c r="K11" s="35"/>
    </row>
    <row r="12" spans="1:54" x14ac:dyDescent="0.35">
      <c r="B12" s="8" t="s">
        <v>85</v>
      </c>
      <c r="C12" s="60" t="s">
        <v>86</v>
      </c>
      <c r="D12" s="54" t="s">
        <v>87</v>
      </c>
      <c r="E12" s="6" t="s">
        <v>88</v>
      </c>
      <c r="F12" s="19">
        <v>4684</v>
      </c>
      <c r="G12" s="24">
        <v>67.02</v>
      </c>
      <c r="H12" s="24">
        <v>7.12</v>
      </c>
      <c r="I12" s="31"/>
      <c r="J12" s="31"/>
      <c r="K12" s="35"/>
    </row>
    <row r="13" spans="1:54" x14ac:dyDescent="0.35">
      <c r="B13" s="8" t="s">
        <v>41</v>
      </c>
      <c r="C13" s="60" t="s">
        <v>42</v>
      </c>
      <c r="D13" s="54" t="s">
        <v>43</v>
      </c>
      <c r="E13" s="6" t="s">
        <v>44</v>
      </c>
      <c r="F13" s="19">
        <v>4955</v>
      </c>
      <c r="G13" s="24">
        <v>62.57</v>
      </c>
      <c r="H13" s="24">
        <v>6.65</v>
      </c>
      <c r="I13" s="31"/>
      <c r="J13" s="31"/>
      <c r="K13" s="35"/>
    </row>
    <row r="14" spans="1:54" x14ac:dyDescent="0.35">
      <c r="B14" s="8" t="s">
        <v>403</v>
      </c>
      <c r="C14" s="60" t="s">
        <v>404</v>
      </c>
      <c r="D14" s="54" t="s">
        <v>405</v>
      </c>
      <c r="E14" s="6" t="s">
        <v>257</v>
      </c>
      <c r="F14" s="19">
        <v>1974</v>
      </c>
      <c r="G14" s="24">
        <v>37.229999999999997</v>
      </c>
      <c r="H14" s="24">
        <v>3.96</v>
      </c>
      <c r="I14" s="31"/>
      <c r="J14" s="31"/>
      <c r="K14" s="35"/>
    </row>
    <row r="15" spans="1:54" x14ac:dyDescent="0.35">
      <c r="B15" s="8" t="s">
        <v>51</v>
      </c>
      <c r="C15" s="60" t="s">
        <v>52</v>
      </c>
      <c r="D15" s="54" t="s">
        <v>53</v>
      </c>
      <c r="E15" s="6" t="s">
        <v>54</v>
      </c>
      <c r="F15" s="19">
        <v>810</v>
      </c>
      <c r="G15" s="24">
        <v>32.5</v>
      </c>
      <c r="H15" s="24">
        <v>3.45</v>
      </c>
      <c r="I15" s="31"/>
      <c r="J15" s="31"/>
      <c r="K15" s="35"/>
    </row>
    <row r="16" spans="1:54" x14ac:dyDescent="0.35">
      <c r="B16" s="8" t="s">
        <v>59</v>
      </c>
      <c r="C16" s="60" t="s">
        <v>60</v>
      </c>
      <c r="D16" s="54" t="s">
        <v>61</v>
      </c>
      <c r="E16" s="6" t="s">
        <v>44</v>
      </c>
      <c r="F16" s="19">
        <v>2876</v>
      </c>
      <c r="G16" s="24">
        <v>30.72</v>
      </c>
      <c r="H16" s="24">
        <v>3.26</v>
      </c>
      <c r="I16" s="31"/>
      <c r="J16" s="31"/>
      <c r="K16" s="35"/>
    </row>
    <row r="17" spans="2:11" x14ac:dyDescent="0.35">
      <c r="B17" s="8" t="s">
        <v>55</v>
      </c>
      <c r="C17" s="60" t="s">
        <v>56</v>
      </c>
      <c r="D17" s="54" t="s">
        <v>57</v>
      </c>
      <c r="E17" s="6" t="s">
        <v>58</v>
      </c>
      <c r="F17" s="19">
        <v>2415</v>
      </c>
      <c r="G17" s="24">
        <v>28.53</v>
      </c>
      <c r="H17" s="24">
        <v>3.03</v>
      </c>
      <c r="I17" s="31"/>
      <c r="J17" s="31"/>
      <c r="K17" s="35"/>
    </row>
    <row r="18" spans="2:11" x14ac:dyDescent="0.35">
      <c r="B18" s="8" t="s">
        <v>48</v>
      </c>
      <c r="C18" s="60" t="s">
        <v>49</v>
      </c>
      <c r="D18" s="54" t="s">
        <v>50</v>
      </c>
      <c r="E18" s="6" t="s">
        <v>44</v>
      </c>
      <c r="F18" s="19">
        <v>1979</v>
      </c>
      <c r="G18" s="24">
        <v>25.09</v>
      </c>
      <c r="H18" s="24">
        <v>2.67</v>
      </c>
      <c r="I18" s="31"/>
      <c r="J18" s="31"/>
      <c r="K18" s="35"/>
    </row>
    <row r="19" spans="2:11" x14ac:dyDescent="0.35">
      <c r="B19" s="8" t="s">
        <v>617</v>
      </c>
      <c r="C19" s="60" t="s">
        <v>618</v>
      </c>
      <c r="D19" s="54" t="s">
        <v>619</v>
      </c>
      <c r="E19" s="6" t="s">
        <v>270</v>
      </c>
      <c r="F19" s="19">
        <v>6679</v>
      </c>
      <c r="G19" s="24">
        <v>21.04</v>
      </c>
      <c r="H19" s="24">
        <v>2.2400000000000002</v>
      </c>
      <c r="I19" s="31"/>
      <c r="J19" s="31"/>
      <c r="K19" s="35"/>
    </row>
    <row r="20" spans="2:11" x14ac:dyDescent="0.35">
      <c r="B20" s="8" t="s">
        <v>66</v>
      </c>
      <c r="C20" s="60" t="s">
        <v>67</v>
      </c>
      <c r="D20" s="54" t="s">
        <v>68</v>
      </c>
      <c r="E20" s="6" t="s">
        <v>44</v>
      </c>
      <c r="F20" s="19">
        <v>5096</v>
      </c>
      <c r="G20" s="24">
        <v>19.5</v>
      </c>
      <c r="H20" s="24">
        <v>2.0699999999999998</v>
      </c>
      <c r="I20" s="31"/>
      <c r="J20" s="31"/>
      <c r="K20" s="35"/>
    </row>
    <row r="21" spans="2:11" x14ac:dyDescent="0.35">
      <c r="B21" s="8" t="s">
        <v>446</v>
      </c>
      <c r="C21" s="60" t="s">
        <v>447</v>
      </c>
      <c r="D21" s="54" t="s">
        <v>448</v>
      </c>
      <c r="E21" s="6" t="s">
        <v>65</v>
      </c>
      <c r="F21" s="19">
        <v>620</v>
      </c>
      <c r="G21" s="24">
        <v>19.2</v>
      </c>
      <c r="H21" s="24">
        <v>2.04</v>
      </c>
      <c r="I21" s="31"/>
      <c r="J21" s="31"/>
      <c r="K21" s="35"/>
    </row>
    <row r="22" spans="2:11" x14ac:dyDescent="0.35">
      <c r="B22" s="8" t="s">
        <v>69</v>
      </c>
      <c r="C22" s="60" t="s">
        <v>70</v>
      </c>
      <c r="D22" s="54" t="s">
        <v>71</v>
      </c>
      <c r="E22" s="6" t="s">
        <v>72</v>
      </c>
      <c r="F22" s="19">
        <v>1852</v>
      </c>
      <c r="G22" s="24">
        <v>17.350000000000001</v>
      </c>
      <c r="H22" s="24">
        <v>1.84</v>
      </c>
      <c r="I22" s="31"/>
      <c r="J22" s="31"/>
      <c r="K22" s="35"/>
    </row>
    <row r="23" spans="2:11" x14ac:dyDescent="0.35">
      <c r="B23" s="8" t="s">
        <v>324</v>
      </c>
      <c r="C23" s="60" t="s">
        <v>325</v>
      </c>
      <c r="D23" s="54" t="s">
        <v>326</v>
      </c>
      <c r="E23" s="6" t="s">
        <v>58</v>
      </c>
      <c r="F23" s="19">
        <v>701</v>
      </c>
      <c r="G23" s="24">
        <v>17.34</v>
      </c>
      <c r="H23" s="24">
        <v>1.84</v>
      </c>
      <c r="I23" s="31"/>
      <c r="J23" s="31"/>
      <c r="K23" s="35"/>
    </row>
    <row r="24" spans="2:11" x14ac:dyDescent="0.35">
      <c r="B24" s="8" t="s">
        <v>267</v>
      </c>
      <c r="C24" s="60" t="s">
        <v>268</v>
      </c>
      <c r="D24" s="54" t="s">
        <v>269</v>
      </c>
      <c r="E24" s="6" t="s">
        <v>270</v>
      </c>
      <c r="F24" s="19">
        <v>618</v>
      </c>
      <c r="G24" s="24">
        <v>13.91</v>
      </c>
      <c r="H24" s="24">
        <v>1.48</v>
      </c>
      <c r="I24" s="31"/>
      <c r="J24" s="31"/>
      <c r="K24" s="35"/>
    </row>
    <row r="25" spans="2:11" x14ac:dyDescent="0.35">
      <c r="B25" s="8" t="s">
        <v>462</v>
      </c>
      <c r="C25" s="60" t="s">
        <v>463</v>
      </c>
      <c r="D25" s="54" t="s">
        <v>464</v>
      </c>
      <c r="E25" s="6" t="s">
        <v>119</v>
      </c>
      <c r="F25" s="19">
        <v>747</v>
      </c>
      <c r="G25" s="24">
        <v>13.51</v>
      </c>
      <c r="H25" s="24">
        <v>1.44</v>
      </c>
      <c r="I25" s="31"/>
      <c r="J25" s="31"/>
      <c r="K25" s="35"/>
    </row>
    <row r="26" spans="2:11" x14ac:dyDescent="0.35">
      <c r="B26" s="8" t="s">
        <v>608</v>
      </c>
      <c r="C26" s="60" t="s">
        <v>609</v>
      </c>
      <c r="D26" s="54" t="s">
        <v>610</v>
      </c>
      <c r="E26" s="6" t="s">
        <v>221</v>
      </c>
      <c r="F26" s="19">
        <v>3289</v>
      </c>
      <c r="G26" s="24">
        <v>13.13</v>
      </c>
      <c r="H26" s="24">
        <v>1.4</v>
      </c>
      <c r="I26" s="31"/>
      <c r="J26" s="31"/>
      <c r="K26" s="35"/>
    </row>
    <row r="27" spans="2:11" x14ac:dyDescent="0.35">
      <c r="B27" s="8" t="s">
        <v>898</v>
      </c>
      <c r="C27" s="60" t="s">
        <v>899</v>
      </c>
      <c r="D27" s="54" t="s">
        <v>900</v>
      </c>
      <c r="E27" s="6" t="s">
        <v>84</v>
      </c>
      <c r="F27" s="19">
        <v>283</v>
      </c>
      <c r="G27" s="24">
        <v>12.41</v>
      </c>
      <c r="H27" s="24">
        <v>1.32</v>
      </c>
      <c r="I27" s="31"/>
      <c r="J27" s="31"/>
      <c r="K27" s="35"/>
    </row>
    <row r="28" spans="2:11" x14ac:dyDescent="0.35">
      <c r="B28" s="8" t="s">
        <v>901</v>
      </c>
      <c r="C28" s="60" t="s">
        <v>902</v>
      </c>
      <c r="D28" s="54" t="s">
        <v>903</v>
      </c>
      <c r="E28" s="6" t="s">
        <v>153</v>
      </c>
      <c r="F28" s="19">
        <v>4944</v>
      </c>
      <c r="G28" s="24">
        <v>12.2</v>
      </c>
      <c r="H28" s="24">
        <v>1.3</v>
      </c>
      <c r="I28" s="31"/>
      <c r="J28" s="31"/>
      <c r="K28" s="35"/>
    </row>
    <row r="29" spans="2:11" x14ac:dyDescent="0.35">
      <c r="B29" s="8" t="s">
        <v>62</v>
      </c>
      <c r="C29" s="60" t="s">
        <v>63</v>
      </c>
      <c r="D29" s="54" t="s">
        <v>64</v>
      </c>
      <c r="E29" s="6" t="s">
        <v>65</v>
      </c>
      <c r="F29" s="19">
        <v>91</v>
      </c>
      <c r="G29" s="24">
        <v>12.11</v>
      </c>
      <c r="H29" s="24">
        <v>1.29</v>
      </c>
      <c r="I29" s="31"/>
      <c r="J29" s="31"/>
      <c r="K29" s="35"/>
    </row>
    <row r="30" spans="2:11" x14ac:dyDescent="0.35">
      <c r="B30" s="8" t="s">
        <v>274</v>
      </c>
      <c r="C30" s="60" t="s">
        <v>275</v>
      </c>
      <c r="D30" s="54" t="s">
        <v>276</v>
      </c>
      <c r="E30" s="6" t="s">
        <v>207</v>
      </c>
      <c r="F30" s="19">
        <v>5704</v>
      </c>
      <c r="G30" s="24">
        <v>12.05</v>
      </c>
      <c r="H30" s="24">
        <v>1.28</v>
      </c>
      <c r="I30" s="31"/>
      <c r="J30" s="31"/>
      <c r="K30" s="35"/>
    </row>
    <row r="31" spans="2:11" x14ac:dyDescent="0.35">
      <c r="B31" s="8" t="s">
        <v>1139</v>
      </c>
      <c r="C31" s="60" t="s">
        <v>1140</v>
      </c>
      <c r="D31" s="54" t="s">
        <v>1141</v>
      </c>
      <c r="E31" s="6" t="s">
        <v>568</v>
      </c>
      <c r="F31" s="19">
        <v>2480</v>
      </c>
      <c r="G31" s="24">
        <v>10.7</v>
      </c>
      <c r="H31" s="24">
        <v>1.1399999999999999</v>
      </c>
      <c r="I31" s="31"/>
      <c r="J31" s="31"/>
      <c r="K31" s="35"/>
    </row>
    <row r="32" spans="2:11" x14ac:dyDescent="0.35">
      <c r="B32" s="8" t="s">
        <v>77</v>
      </c>
      <c r="C32" s="60" t="s">
        <v>78</v>
      </c>
      <c r="D32" s="54" t="s">
        <v>79</v>
      </c>
      <c r="E32" s="6" t="s">
        <v>80</v>
      </c>
      <c r="F32" s="19">
        <v>996</v>
      </c>
      <c r="G32" s="24">
        <v>10.33</v>
      </c>
      <c r="H32" s="24">
        <v>1.1000000000000001</v>
      </c>
      <c r="I32" s="31"/>
      <c r="J32" s="31"/>
      <c r="K32" s="35"/>
    </row>
    <row r="33" spans="2:11" x14ac:dyDescent="0.35">
      <c r="B33" s="8" t="s">
        <v>1142</v>
      </c>
      <c r="C33" s="60" t="s">
        <v>1143</v>
      </c>
      <c r="D33" s="54" t="s">
        <v>1144</v>
      </c>
      <c r="E33" s="6" t="s">
        <v>221</v>
      </c>
      <c r="F33" s="19">
        <v>3155</v>
      </c>
      <c r="G33" s="24">
        <v>10.039999999999999</v>
      </c>
      <c r="H33" s="24">
        <v>1.07</v>
      </c>
      <c r="I33" s="31"/>
      <c r="J33" s="31"/>
      <c r="K33" s="35"/>
    </row>
    <row r="34" spans="2:11" x14ac:dyDescent="0.35">
      <c r="B34" s="8" t="s">
        <v>73</v>
      </c>
      <c r="C34" s="60" t="s">
        <v>74</v>
      </c>
      <c r="D34" s="54" t="s">
        <v>75</v>
      </c>
      <c r="E34" s="6" t="s">
        <v>76</v>
      </c>
      <c r="F34" s="19">
        <v>82</v>
      </c>
      <c r="G34" s="24">
        <v>9.5</v>
      </c>
      <c r="H34" s="24">
        <v>1.01</v>
      </c>
      <c r="I34" s="31"/>
      <c r="J34" s="31"/>
      <c r="K34" s="35"/>
    </row>
    <row r="35" spans="2:11" x14ac:dyDescent="0.35">
      <c r="B35" s="8" t="s">
        <v>1145</v>
      </c>
      <c r="C35" s="60" t="s">
        <v>1146</v>
      </c>
      <c r="D35" s="54" t="s">
        <v>1147</v>
      </c>
      <c r="E35" s="6" t="s">
        <v>72</v>
      </c>
      <c r="F35" s="19">
        <v>964</v>
      </c>
      <c r="G35" s="24">
        <v>9.0399999999999991</v>
      </c>
      <c r="H35" s="24">
        <v>0.96</v>
      </c>
      <c r="I35" s="31"/>
      <c r="J35" s="31"/>
      <c r="K35" s="35"/>
    </row>
    <row r="36" spans="2:11" x14ac:dyDescent="0.35">
      <c r="B36" s="8" t="s">
        <v>312</v>
      </c>
      <c r="C36" s="60" t="s">
        <v>313</v>
      </c>
      <c r="D36" s="54" t="s">
        <v>314</v>
      </c>
      <c r="E36" s="6" t="s">
        <v>58</v>
      </c>
      <c r="F36" s="19">
        <v>733</v>
      </c>
      <c r="G36" s="24">
        <v>8.7899999999999991</v>
      </c>
      <c r="H36" s="24">
        <v>0.93</v>
      </c>
      <c r="I36" s="31"/>
      <c r="J36" s="31"/>
      <c r="K36" s="35"/>
    </row>
    <row r="37" spans="2:11" x14ac:dyDescent="0.35">
      <c r="B37" s="8" t="s">
        <v>299</v>
      </c>
      <c r="C37" s="60" t="s">
        <v>300</v>
      </c>
      <c r="D37" s="54" t="s">
        <v>301</v>
      </c>
      <c r="E37" s="6" t="s">
        <v>302</v>
      </c>
      <c r="F37" s="19">
        <v>510</v>
      </c>
      <c r="G37" s="24">
        <v>8.44</v>
      </c>
      <c r="H37" s="24">
        <v>0.9</v>
      </c>
      <c r="I37" s="31"/>
      <c r="J37" s="31"/>
      <c r="K37" s="35"/>
    </row>
    <row r="38" spans="2:11" x14ac:dyDescent="0.35">
      <c r="B38" s="8" t="s">
        <v>1148</v>
      </c>
      <c r="C38" s="60" t="s">
        <v>1149</v>
      </c>
      <c r="D38" s="54" t="s">
        <v>1150</v>
      </c>
      <c r="E38" s="6" t="s">
        <v>207</v>
      </c>
      <c r="F38" s="19">
        <v>643</v>
      </c>
      <c r="G38" s="24">
        <v>8.1300000000000008</v>
      </c>
      <c r="H38" s="24">
        <v>0.86</v>
      </c>
      <c r="I38" s="31"/>
      <c r="J38" s="31"/>
      <c r="K38" s="35"/>
    </row>
    <row r="39" spans="2:11" x14ac:dyDescent="0.35">
      <c r="B39" s="8" t="s">
        <v>409</v>
      </c>
      <c r="C39" s="60" t="s">
        <v>410</v>
      </c>
      <c r="D39" s="54" t="s">
        <v>411</v>
      </c>
      <c r="E39" s="6" t="s">
        <v>412</v>
      </c>
      <c r="F39" s="19">
        <v>2700</v>
      </c>
      <c r="G39" s="24">
        <v>8.08</v>
      </c>
      <c r="H39" s="24">
        <v>0.86</v>
      </c>
      <c r="I39" s="31"/>
      <c r="J39" s="31"/>
      <c r="K39" s="35"/>
    </row>
    <row r="40" spans="2:11" x14ac:dyDescent="0.35">
      <c r="B40" s="8" t="s">
        <v>81</v>
      </c>
      <c r="C40" s="60" t="s">
        <v>82</v>
      </c>
      <c r="D40" s="54" t="s">
        <v>83</v>
      </c>
      <c r="E40" s="6" t="s">
        <v>84</v>
      </c>
      <c r="F40" s="19">
        <v>312</v>
      </c>
      <c r="G40" s="24">
        <v>7.63</v>
      </c>
      <c r="H40" s="24">
        <v>0.81</v>
      </c>
      <c r="I40" s="31"/>
      <c r="J40" s="31"/>
      <c r="K40" s="35"/>
    </row>
    <row r="41" spans="2:11" x14ac:dyDescent="0.35">
      <c r="B41" s="8" t="s">
        <v>586</v>
      </c>
      <c r="C41" s="60" t="s">
        <v>587</v>
      </c>
      <c r="D41" s="54" t="s">
        <v>588</v>
      </c>
      <c r="E41" s="6" t="s">
        <v>589</v>
      </c>
      <c r="F41" s="19">
        <v>1579</v>
      </c>
      <c r="G41" s="24">
        <v>7.6</v>
      </c>
      <c r="H41" s="24">
        <v>0.81</v>
      </c>
      <c r="I41" s="31"/>
      <c r="J41" s="31"/>
      <c r="K41" s="35"/>
    </row>
    <row r="42" spans="2:11" x14ac:dyDescent="0.35">
      <c r="B42" s="8" t="s">
        <v>1052</v>
      </c>
      <c r="C42" s="60" t="s">
        <v>1053</v>
      </c>
      <c r="D42" s="54" t="s">
        <v>1054</v>
      </c>
      <c r="E42" s="6" t="s">
        <v>65</v>
      </c>
      <c r="F42" s="19">
        <v>74</v>
      </c>
      <c r="G42" s="24">
        <v>7.4</v>
      </c>
      <c r="H42" s="24">
        <v>0.79</v>
      </c>
      <c r="I42" s="31"/>
      <c r="J42" s="31"/>
      <c r="K42" s="35"/>
    </row>
    <row r="43" spans="2:11" x14ac:dyDescent="0.35">
      <c r="B43" s="8" t="s">
        <v>1064</v>
      </c>
      <c r="C43" s="60" t="s">
        <v>1065</v>
      </c>
      <c r="D43" s="54" t="s">
        <v>1066</v>
      </c>
      <c r="E43" s="6" t="s">
        <v>76</v>
      </c>
      <c r="F43" s="19">
        <v>264</v>
      </c>
      <c r="G43" s="24">
        <v>7.37</v>
      </c>
      <c r="H43" s="24">
        <v>0.78</v>
      </c>
      <c r="I43" s="31"/>
      <c r="J43" s="31"/>
      <c r="K43" s="35"/>
    </row>
    <row r="44" spans="2:11" x14ac:dyDescent="0.35">
      <c r="B44" s="8" t="s">
        <v>926</v>
      </c>
      <c r="C44" s="60" t="s">
        <v>927</v>
      </c>
      <c r="D44" s="54" t="s">
        <v>928</v>
      </c>
      <c r="E44" s="6" t="s">
        <v>123</v>
      </c>
      <c r="F44" s="19">
        <v>494</v>
      </c>
      <c r="G44" s="24">
        <v>7.2</v>
      </c>
      <c r="H44" s="24">
        <v>0.77</v>
      </c>
      <c r="I44" s="31"/>
      <c r="J44" s="31"/>
      <c r="K44" s="35"/>
    </row>
    <row r="45" spans="2:11" x14ac:dyDescent="0.35">
      <c r="B45" s="8" t="s">
        <v>483</v>
      </c>
      <c r="C45" s="60" t="s">
        <v>484</v>
      </c>
      <c r="D45" s="54" t="s">
        <v>485</v>
      </c>
      <c r="E45" s="6" t="s">
        <v>72</v>
      </c>
      <c r="F45" s="19">
        <v>388</v>
      </c>
      <c r="G45" s="24">
        <v>6.78</v>
      </c>
      <c r="H45" s="24">
        <v>0.72</v>
      </c>
      <c r="I45" s="31"/>
      <c r="J45" s="31"/>
      <c r="K45" s="35"/>
    </row>
    <row r="46" spans="2:11" x14ac:dyDescent="0.35">
      <c r="B46" s="8" t="s">
        <v>99</v>
      </c>
      <c r="C46" s="60" t="s">
        <v>100</v>
      </c>
      <c r="D46" s="54" t="s">
        <v>101</v>
      </c>
      <c r="E46" s="6" t="s">
        <v>65</v>
      </c>
      <c r="F46" s="19">
        <v>95</v>
      </c>
      <c r="G46" s="24">
        <v>6.75</v>
      </c>
      <c r="H46" s="24">
        <v>0.72</v>
      </c>
      <c r="I46" s="31"/>
      <c r="J46" s="31"/>
      <c r="K46" s="35"/>
    </row>
    <row r="47" spans="2:11" x14ac:dyDescent="0.35">
      <c r="B47" s="8" t="s">
        <v>583</v>
      </c>
      <c r="C47" s="60" t="s">
        <v>584</v>
      </c>
      <c r="D47" s="54" t="s">
        <v>585</v>
      </c>
      <c r="E47" s="6" t="s">
        <v>292</v>
      </c>
      <c r="F47" s="19">
        <v>155</v>
      </c>
      <c r="G47" s="24">
        <v>6.66</v>
      </c>
      <c r="H47" s="24">
        <v>0.71</v>
      </c>
      <c r="I47" s="31"/>
      <c r="J47" s="31"/>
      <c r="K47" s="35"/>
    </row>
    <row r="48" spans="2:11" x14ac:dyDescent="0.35">
      <c r="B48" s="8" t="s">
        <v>406</v>
      </c>
      <c r="C48" s="60" t="s">
        <v>407</v>
      </c>
      <c r="D48" s="54" t="s">
        <v>408</v>
      </c>
      <c r="E48" s="6" t="s">
        <v>58</v>
      </c>
      <c r="F48" s="19">
        <v>441</v>
      </c>
      <c r="G48" s="24">
        <v>6.5</v>
      </c>
      <c r="H48" s="24">
        <v>0.69</v>
      </c>
      <c r="I48" s="31"/>
      <c r="J48" s="31"/>
      <c r="K48" s="35"/>
    </row>
    <row r="49" spans="2:11" x14ac:dyDescent="0.35">
      <c r="B49" s="8" t="s">
        <v>911</v>
      </c>
      <c r="C49" s="60" t="s">
        <v>912</v>
      </c>
      <c r="D49" s="54" t="s">
        <v>913</v>
      </c>
      <c r="E49" s="6" t="s">
        <v>153</v>
      </c>
      <c r="F49" s="19">
        <v>153</v>
      </c>
      <c r="G49" s="24">
        <v>6.34</v>
      </c>
      <c r="H49" s="24">
        <v>0.67</v>
      </c>
      <c r="I49" s="31"/>
      <c r="J49" s="31"/>
      <c r="K49" s="35"/>
    </row>
    <row r="50" spans="2:11" x14ac:dyDescent="0.35">
      <c r="B50" s="8" t="s">
        <v>574</v>
      </c>
      <c r="C50" s="60" t="s">
        <v>575</v>
      </c>
      <c r="D50" s="54" t="s">
        <v>576</v>
      </c>
      <c r="E50" s="6" t="s">
        <v>221</v>
      </c>
      <c r="F50" s="19">
        <v>2804</v>
      </c>
      <c r="G50" s="24">
        <v>6.23</v>
      </c>
      <c r="H50" s="24">
        <v>0.66</v>
      </c>
      <c r="I50" s="31"/>
      <c r="J50" s="31"/>
      <c r="K50" s="35"/>
    </row>
    <row r="51" spans="2:11" x14ac:dyDescent="0.35">
      <c r="B51" s="8" t="s">
        <v>222</v>
      </c>
      <c r="C51" s="60" t="s">
        <v>223</v>
      </c>
      <c r="D51" s="54" t="s">
        <v>224</v>
      </c>
      <c r="E51" s="6" t="s">
        <v>217</v>
      </c>
      <c r="F51" s="19">
        <v>1453</v>
      </c>
      <c r="G51" s="24">
        <v>5.96</v>
      </c>
      <c r="H51" s="24">
        <v>0.63</v>
      </c>
      <c r="I51" s="31"/>
      <c r="J51" s="31"/>
      <c r="K51" s="35"/>
    </row>
    <row r="52" spans="2:11" x14ac:dyDescent="0.35">
      <c r="B52" s="8" t="s">
        <v>116</v>
      </c>
      <c r="C52" s="60" t="s">
        <v>117</v>
      </c>
      <c r="D52" s="54" t="s">
        <v>118</v>
      </c>
      <c r="E52" s="6" t="s">
        <v>119</v>
      </c>
      <c r="F52" s="19">
        <v>88</v>
      </c>
      <c r="G52" s="24">
        <v>5.72</v>
      </c>
      <c r="H52" s="24">
        <v>0.61</v>
      </c>
      <c r="I52" s="31"/>
      <c r="J52" s="31"/>
      <c r="K52" s="35"/>
    </row>
    <row r="53" spans="2:11" x14ac:dyDescent="0.35">
      <c r="B53" s="8" t="s">
        <v>1151</v>
      </c>
      <c r="C53" s="60" t="s">
        <v>1152</v>
      </c>
      <c r="D53" s="54" t="s">
        <v>1153</v>
      </c>
      <c r="E53" s="6" t="s">
        <v>143</v>
      </c>
      <c r="F53" s="19">
        <v>312</v>
      </c>
      <c r="G53" s="24">
        <v>5.68</v>
      </c>
      <c r="H53" s="24">
        <v>0.6</v>
      </c>
      <c r="I53" s="31"/>
      <c r="J53" s="31"/>
      <c r="K53" s="35"/>
    </row>
    <row r="54" spans="2:11" x14ac:dyDescent="0.35">
      <c r="B54" s="8" t="s">
        <v>2287</v>
      </c>
      <c r="C54" s="60" t="s">
        <v>2288</v>
      </c>
      <c r="D54" s="54" t="s">
        <v>2289</v>
      </c>
      <c r="E54" s="6" t="s">
        <v>568</v>
      </c>
      <c r="F54" s="19">
        <v>130</v>
      </c>
      <c r="G54" s="24">
        <v>5.64</v>
      </c>
      <c r="H54" s="24">
        <v>0.6</v>
      </c>
      <c r="I54" s="31"/>
      <c r="J54" s="31"/>
      <c r="K54" s="35"/>
    </row>
    <row r="55" spans="2:11" x14ac:dyDescent="0.35">
      <c r="B55" s="8" t="s">
        <v>89</v>
      </c>
      <c r="C55" s="60" t="s">
        <v>90</v>
      </c>
      <c r="D55" s="54" t="s">
        <v>91</v>
      </c>
      <c r="E55" s="6" t="s">
        <v>65</v>
      </c>
      <c r="F55" s="19">
        <v>161</v>
      </c>
      <c r="G55" s="24">
        <v>5.62</v>
      </c>
      <c r="H55" s="24">
        <v>0.6</v>
      </c>
      <c r="I55" s="31"/>
      <c r="J55" s="31"/>
      <c r="K55" s="35"/>
    </row>
    <row r="56" spans="2:11" x14ac:dyDescent="0.35">
      <c r="B56" s="8" t="s">
        <v>1157</v>
      </c>
      <c r="C56" s="60" t="s">
        <v>1158</v>
      </c>
      <c r="D56" s="54" t="s">
        <v>1159</v>
      </c>
      <c r="E56" s="6" t="s">
        <v>119</v>
      </c>
      <c r="F56" s="19">
        <v>422</v>
      </c>
      <c r="G56" s="24">
        <v>5.58</v>
      </c>
      <c r="H56" s="24">
        <v>0.59</v>
      </c>
      <c r="I56" s="31"/>
      <c r="J56" s="31"/>
      <c r="K56" s="35"/>
    </row>
    <row r="57" spans="2:11" x14ac:dyDescent="0.35">
      <c r="B57" s="8" t="s">
        <v>1154</v>
      </c>
      <c r="C57" s="60" t="s">
        <v>1155</v>
      </c>
      <c r="D57" s="54" t="s">
        <v>1156</v>
      </c>
      <c r="E57" s="6" t="s">
        <v>72</v>
      </c>
      <c r="F57" s="19">
        <v>2243</v>
      </c>
      <c r="G57" s="24">
        <v>5.53</v>
      </c>
      <c r="H57" s="24">
        <v>0.59</v>
      </c>
      <c r="I57" s="31"/>
      <c r="J57" s="31"/>
      <c r="K57" s="35"/>
    </row>
    <row r="58" spans="2:11" x14ac:dyDescent="0.35">
      <c r="B58" s="8" t="s">
        <v>1002</v>
      </c>
      <c r="C58" s="60" t="s">
        <v>1003</v>
      </c>
      <c r="D58" s="54" t="s">
        <v>1004</v>
      </c>
      <c r="E58" s="6" t="s">
        <v>170</v>
      </c>
      <c r="F58" s="19">
        <v>71</v>
      </c>
      <c r="G58" s="24">
        <v>5.42</v>
      </c>
      <c r="H58" s="24">
        <v>0.57999999999999996</v>
      </c>
      <c r="I58" s="31"/>
      <c r="J58" s="31"/>
      <c r="K58" s="35"/>
    </row>
    <row r="59" spans="2:11" x14ac:dyDescent="0.35">
      <c r="B59" s="8" t="s">
        <v>400</v>
      </c>
      <c r="C59" s="60" t="s">
        <v>401</v>
      </c>
      <c r="D59" s="54" t="s">
        <v>402</v>
      </c>
      <c r="E59" s="6" t="s">
        <v>119</v>
      </c>
      <c r="F59" s="19">
        <v>391</v>
      </c>
      <c r="G59" s="24">
        <v>5.12</v>
      </c>
      <c r="H59" s="24">
        <v>0.54</v>
      </c>
      <c r="I59" s="31"/>
      <c r="J59" s="31"/>
      <c r="K59" s="35"/>
    </row>
    <row r="60" spans="2:11" x14ac:dyDescent="0.35">
      <c r="B60" s="8" t="s">
        <v>2176</v>
      </c>
      <c r="C60" s="60" t="s">
        <v>2177</v>
      </c>
      <c r="D60" s="54" t="s">
        <v>2178</v>
      </c>
      <c r="E60" s="6" t="s">
        <v>221</v>
      </c>
      <c r="F60" s="19">
        <v>1150</v>
      </c>
      <c r="G60" s="24">
        <v>5.1100000000000003</v>
      </c>
      <c r="H60" s="24">
        <v>0.54</v>
      </c>
      <c r="I60" s="31"/>
      <c r="J60" s="31"/>
      <c r="K60" s="35"/>
    </row>
    <row r="61" spans="2:11" x14ac:dyDescent="0.35">
      <c r="B61" s="8" t="s">
        <v>1160</v>
      </c>
      <c r="C61" s="60" t="s">
        <v>1161</v>
      </c>
      <c r="D61" s="54" t="s">
        <v>1162</v>
      </c>
      <c r="E61" s="6" t="s">
        <v>515</v>
      </c>
      <c r="F61" s="19">
        <v>445</v>
      </c>
      <c r="G61" s="24">
        <v>5.09</v>
      </c>
      <c r="H61" s="24">
        <v>0.54</v>
      </c>
      <c r="I61" s="31"/>
      <c r="J61" s="31"/>
      <c r="K61" s="35"/>
    </row>
    <row r="62" spans="2:11" x14ac:dyDescent="0.35">
      <c r="B62" s="8" t="s">
        <v>611</v>
      </c>
      <c r="C62" s="60" t="s">
        <v>612</v>
      </c>
      <c r="D62" s="54" t="s">
        <v>613</v>
      </c>
      <c r="E62" s="6" t="s">
        <v>170</v>
      </c>
      <c r="F62" s="19">
        <v>512</v>
      </c>
      <c r="G62" s="24">
        <v>5.09</v>
      </c>
      <c r="H62" s="24">
        <v>0.54</v>
      </c>
      <c r="I62" s="31"/>
      <c r="J62" s="31"/>
      <c r="K62" s="35"/>
    </row>
    <row r="63" spans="2:11" x14ac:dyDescent="0.35">
      <c r="B63" s="8" t="s">
        <v>471</v>
      </c>
      <c r="C63" s="60" t="s">
        <v>472</v>
      </c>
      <c r="D63" s="54" t="s">
        <v>473</v>
      </c>
      <c r="E63" s="6" t="s">
        <v>65</v>
      </c>
      <c r="F63" s="19">
        <v>1453</v>
      </c>
      <c r="G63" s="24">
        <v>4.96</v>
      </c>
      <c r="H63" s="24">
        <v>0.53</v>
      </c>
      <c r="I63" s="31"/>
      <c r="J63" s="31"/>
      <c r="K63" s="35"/>
    </row>
    <row r="64" spans="2:11" x14ac:dyDescent="0.35">
      <c r="B64" s="8" t="s">
        <v>456</v>
      </c>
      <c r="C64" s="60" t="s">
        <v>457</v>
      </c>
      <c r="D64" s="54" t="s">
        <v>458</v>
      </c>
      <c r="E64" s="6" t="s">
        <v>115</v>
      </c>
      <c r="F64" s="19">
        <v>94</v>
      </c>
      <c r="G64" s="24">
        <v>4.95</v>
      </c>
      <c r="H64" s="24">
        <v>0.53</v>
      </c>
      <c r="I64" s="31"/>
      <c r="J64" s="31"/>
      <c r="K64" s="35"/>
    </row>
    <row r="65" spans="2:11" x14ac:dyDescent="0.35">
      <c r="B65" s="8" t="s">
        <v>2068</v>
      </c>
      <c r="C65" s="60" t="s">
        <v>1546</v>
      </c>
      <c r="D65" s="54" t="s">
        <v>2069</v>
      </c>
      <c r="E65" s="6" t="s">
        <v>44</v>
      </c>
      <c r="F65" s="19">
        <v>1705</v>
      </c>
      <c r="G65" s="24">
        <v>4.8899999999999997</v>
      </c>
      <c r="H65" s="24">
        <v>0.52</v>
      </c>
      <c r="I65" s="31"/>
      <c r="J65" s="31"/>
      <c r="K65" s="35"/>
    </row>
    <row r="66" spans="2:11" x14ac:dyDescent="0.35">
      <c r="B66" s="8" t="s">
        <v>629</v>
      </c>
      <c r="C66" s="60" t="s">
        <v>630</v>
      </c>
      <c r="D66" s="54" t="s">
        <v>631</v>
      </c>
      <c r="E66" s="6" t="s">
        <v>250</v>
      </c>
      <c r="F66" s="19">
        <v>937</v>
      </c>
      <c r="G66" s="24">
        <v>4.82</v>
      </c>
      <c r="H66" s="24">
        <v>0.51</v>
      </c>
      <c r="I66" s="31"/>
      <c r="J66" s="31"/>
      <c r="K66" s="35"/>
    </row>
    <row r="67" spans="2:11" x14ac:dyDescent="0.35">
      <c r="B67" s="8" t="s">
        <v>590</v>
      </c>
      <c r="C67" s="60" t="s">
        <v>591</v>
      </c>
      <c r="D67" s="54" t="s">
        <v>592</v>
      </c>
      <c r="E67" s="6" t="s">
        <v>153</v>
      </c>
      <c r="F67" s="19">
        <v>104</v>
      </c>
      <c r="G67" s="24">
        <v>4.7699999999999996</v>
      </c>
      <c r="H67" s="24">
        <v>0.51</v>
      </c>
      <c r="I67" s="31"/>
      <c r="J67" s="31"/>
      <c r="K67" s="35"/>
    </row>
    <row r="68" spans="2:11" x14ac:dyDescent="0.35">
      <c r="B68" s="8" t="s">
        <v>120</v>
      </c>
      <c r="C68" s="60" t="s">
        <v>121</v>
      </c>
      <c r="D68" s="54" t="s">
        <v>122</v>
      </c>
      <c r="E68" s="6" t="s">
        <v>123</v>
      </c>
      <c r="F68" s="19">
        <v>82</v>
      </c>
      <c r="G68" s="24">
        <v>4.7</v>
      </c>
      <c r="H68" s="24">
        <v>0.5</v>
      </c>
      <c r="I68" s="31"/>
      <c r="J68" s="31"/>
      <c r="K68" s="35"/>
    </row>
    <row r="69" spans="2:11" x14ac:dyDescent="0.35">
      <c r="B69" s="8" t="s">
        <v>2321</v>
      </c>
      <c r="C69" s="60" t="s">
        <v>2322</v>
      </c>
      <c r="D69" s="54" t="s">
        <v>2323</v>
      </c>
      <c r="E69" s="6" t="s">
        <v>98</v>
      </c>
      <c r="F69" s="19">
        <v>8355</v>
      </c>
      <c r="G69" s="24">
        <v>4.6500000000000004</v>
      </c>
      <c r="H69" s="24">
        <v>0.49</v>
      </c>
      <c r="I69" s="31"/>
      <c r="J69" s="31"/>
      <c r="K69" s="35"/>
    </row>
    <row r="70" spans="2:11" x14ac:dyDescent="0.35">
      <c r="B70" s="8" t="s">
        <v>416</v>
      </c>
      <c r="C70" s="60" t="s">
        <v>417</v>
      </c>
      <c r="D70" s="54" t="s">
        <v>418</v>
      </c>
      <c r="E70" s="6" t="s">
        <v>72</v>
      </c>
      <c r="F70" s="19">
        <v>295</v>
      </c>
      <c r="G70" s="24">
        <v>4.6100000000000003</v>
      </c>
      <c r="H70" s="24">
        <v>0.49</v>
      </c>
      <c r="I70" s="31"/>
      <c r="J70" s="31"/>
      <c r="K70" s="35"/>
    </row>
    <row r="71" spans="2:11" x14ac:dyDescent="0.35">
      <c r="B71" s="8" t="s">
        <v>1083</v>
      </c>
      <c r="C71" s="60" t="s">
        <v>1084</v>
      </c>
      <c r="D71" s="54" t="s">
        <v>1085</v>
      </c>
      <c r="E71" s="6" t="s">
        <v>65</v>
      </c>
      <c r="F71" s="19">
        <v>89</v>
      </c>
      <c r="G71" s="24">
        <v>4.54</v>
      </c>
      <c r="H71" s="24">
        <v>0.48</v>
      </c>
      <c r="I71" s="31"/>
      <c r="J71" s="31"/>
      <c r="K71" s="35"/>
    </row>
    <row r="72" spans="2:11" x14ac:dyDescent="0.35">
      <c r="B72" s="8" t="s">
        <v>2181</v>
      </c>
      <c r="C72" s="60" t="s">
        <v>735</v>
      </c>
      <c r="D72" s="54" t="s">
        <v>2182</v>
      </c>
      <c r="E72" s="6" t="s">
        <v>72</v>
      </c>
      <c r="F72" s="19">
        <v>1005</v>
      </c>
      <c r="G72" s="24">
        <v>4.5</v>
      </c>
      <c r="H72" s="24">
        <v>0.48</v>
      </c>
      <c r="I72" s="31"/>
      <c r="J72" s="31"/>
      <c r="K72" s="35"/>
    </row>
    <row r="73" spans="2:11" x14ac:dyDescent="0.35">
      <c r="B73" s="8" t="s">
        <v>1163</v>
      </c>
      <c r="C73" s="60" t="s">
        <v>1164</v>
      </c>
      <c r="D73" s="54" t="s">
        <v>1165</v>
      </c>
      <c r="E73" s="6" t="s">
        <v>1166</v>
      </c>
      <c r="F73" s="19">
        <v>184</v>
      </c>
      <c r="G73" s="24">
        <v>4.42</v>
      </c>
      <c r="H73" s="24">
        <v>0.47</v>
      </c>
      <c r="I73" s="31"/>
      <c r="J73" s="31"/>
      <c r="K73" s="35"/>
    </row>
    <row r="74" spans="2:11" x14ac:dyDescent="0.35">
      <c r="B74" s="8" t="s">
        <v>293</v>
      </c>
      <c r="C74" s="60" t="s">
        <v>294</v>
      </c>
      <c r="D74" s="54" t="s">
        <v>295</v>
      </c>
      <c r="E74" s="6" t="s">
        <v>143</v>
      </c>
      <c r="F74" s="19">
        <v>747</v>
      </c>
      <c r="G74" s="24">
        <v>4.38</v>
      </c>
      <c r="H74" s="24">
        <v>0.47</v>
      </c>
      <c r="I74" s="31"/>
      <c r="J74" s="31"/>
      <c r="K74" s="35"/>
    </row>
    <row r="75" spans="2:11" x14ac:dyDescent="0.35">
      <c r="B75" s="8" t="s">
        <v>2360</v>
      </c>
      <c r="C75" s="60" t="s">
        <v>1531</v>
      </c>
      <c r="D75" s="54" t="s">
        <v>2361</v>
      </c>
      <c r="E75" s="6" t="s">
        <v>44</v>
      </c>
      <c r="F75" s="19">
        <v>453</v>
      </c>
      <c r="G75" s="24">
        <v>4.1500000000000004</v>
      </c>
      <c r="H75" s="24">
        <v>0.44</v>
      </c>
      <c r="I75" s="31"/>
      <c r="J75" s="31"/>
      <c r="K75" s="35"/>
    </row>
    <row r="76" spans="2:11" x14ac:dyDescent="0.35">
      <c r="B76" s="8" t="s">
        <v>2179</v>
      </c>
      <c r="C76" s="60" t="s">
        <v>1335</v>
      </c>
      <c r="D76" s="54" t="s">
        <v>2180</v>
      </c>
      <c r="E76" s="6" t="s">
        <v>88</v>
      </c>
      <c r="F76" s="19">
        <v>1352</v>
      </c>
      <c r="G76" s="24">
        <v>4.0599999999999996</v>
      </c>
      <c r="H76" s="24">
        <v>0.43</v>
      </c>
      <c r="I76" s="31"/>
      <c r="J76" s="31"/>
      <c r="K76" s="35"/>
    </row>
    <row r="77" spans="2:11" x14ac:dyDescent="0.35">
      <c r="B77" s="8" t="s">
        <v>2389</v>
      </c>
      <c r="C77" s="60" t="s">
        <v>1787</v>
      </c>
      <c r="D77" s="54" t="s">
        <v>2390</v>
      </c>
      <c r="E77" s="6" t="s">
        <v>44</v>
      </c>
      <c r="F77" s="19">
        <v>388</v>
      </c>
      <c r="G77" s="24">
        <v>3.95</v>
      </c>
      <c r="H77" s="24">
        <v>0.42</v>
      </c>
      <c r="I77" s="31"/>
      <c r="J77" s="31"/>
      <c r="K77" s="35"/>
    </row>
    <row r="78" spans="2:11" x14ac:dyDescent="0.35">
      <c r="B78" s="8" t="s">
        <v>315</v>
      </c>
      <c r="C78" s="60" t="s">
        <v>316</v>
      </c>
      <c r="D78" s="54" t="s">
        <v>317</v>
      </c>
      <c r="E78" s="6" t="s">
        <v>58</v>
      </c>
      <c r="F78" s="19">
        <v>1960</v>
      </c>
      <c r="G78" s="24">
        <v>3.93</v>
      </c>
      <c r="H78" s="24">
        <v>0.42</v>
      </c>
      <c r="I78" s="31"/>
      <c r="J78" s="31"/>
      <c r="K78" s="35"/>
    </row>
    <row r="79" spans="2:11" x14ac:dyDescent="0.35">
      <c r="B79" s="8" t="s">
        <v>958</v>
      </c>
      <c r="C79" s="60" t="s">
        <v>959</v>
      </c>
      <c r="D79" s="54" t="s">
        <v>960</v>
      </c>
      <c r="E79" s="6" t="s">
        <v>961</v>
      </c>
      <c r="F79" s="19">
        <v>234</v>
      </c>
      <c r="G79" s="24">
        <v>3.9</v>
      </c>
      <c r="H79" s="24">
        <v>0.41</v>
      </c>
      <c r="I79" s="31"/>
      <c r="J79" s="31"/>
      <c r="K79" s="35"/>
    </row>
    <row r="80" spans="2:11" x14ac:dyDescent="0.35">
      <c r="B80" s="8" t="s">
        <v>124</v>
      </c>
      <c r="C80" s="60" t="s">
        <v>125</v>
      </c>
      <c r="D80" s="54" t="s">
        <v>126</v>
      </c>
      <c r="E80" s="6" t="s">
        <v>127</v>
      </c>
      <c r="F80" s="19">
        <v>611</v>
      </c>
      <c r="G80" s="24">
        <v>3.88</v>
      </c>
      <c r="H80" s="24">
        <v>0.41</v>
      </c>
      <c r="I80" s="31"/>
      <c r="J80" s="31"/>
      <c r="K80" s="35"/>
    </row>
    <row r="81" spans="2:11" x14ac:dyDescent="0.35">
      <c r="B81" s="8" t="s">
        <v>283</v>
      </c>
      <c r="C81" s="60" t="s">
        <v>284</v>
      </c>
      <c r="D81" s="54" t="s">
        <v>285</v>
      </c>
      <c r="E81" s="6" t="s">
        <v>119</v>
      </c>
      <c r="F81" s="19">
        <v>168</v>
      </c>
      <c r="G81" s="24">
        <v>3.87</v>
      </c>
      <c r="H81" s="24">
        <v>0.41</v>
      </c>
      <c r="I81" s="31"/>
      <c r="J81" s="31"/>
      <c r="K81" s="35"/>
    </row>
    <row r="82" spans="2:11" x14ac:dyDescent="0.35">
      <c r="B82" s="8" t="s">
        <v>348</v>
      </c>
      <c r="C82" s="60" t="s">
        <v>349</v>
      </c>
      <c r="D82" s="54" t="s">
        <v>350</v>
      </c>
      <c r="E82" s="6" t="s">
        <v>243</v>
      </c>
      <c r="F82" s="19">
        <v>139</v>
      </c>
      <c r="G82" s="24">
        <v>3.77</v>
      </c>
      <c r="H82" s="24">
        <v>0.4</v>
      </c>
      <c r="I82" s="31"/>
      <c r="J82" s="31"/>
      <c r="K82" s="35"/>
    </row>
    <row r="83" spans="2:11" x14ac:dyDescent="0.35">
      <c r="B83" s="8" t="s">
        <v>529</v>
      </c>
      <c r="C83" s="60" t="s">
        <v>530</v>
      </c>
      <c r="D83" s="54" t="s">
        <v>531</v>
      </c>
      <c r="E83" s="6" t="s">
        <v>131</v>
      </c>
      <c r="F83" s="19">
        <v>3069</v>
      </c>
      <c r="G83" s="24">
        <v>3.72</v>
      </c>
      <c r="H83" s="24">
        <v>0.4</v>
      </c>
      <c r="I83" s="31"/>
      <c r="J83" s="31"/>
      <c r="K83" s="35"/>
    </row>
    <row r="84" spans="2:11" x14ac:dyDescent="0.35">
      <c r="B84" s="8" t="s">
        <v>254</v>
      </c>
      <c r="C84" s="60" t="s">
        <v>255</v>
      </c>
      <c r="D84" s="54" t="s">
        <v>256</v>
      </c>
      <c r="E84" s="6" t="s">
        <v>257</v>
      </c>
      <c r="F84" s="19">
        <v>895</v>
      </c>
      <c r="G84" s="24">
        <v>3.67</v>
      </c>
      <c r="H84" s="24">
        <v>0.39</v>
      </c>
      <c r="I84" s="31"/>
      <c r="J84" s="31"/>
      <c r="K84" s="35"/>
    </row>
    <row r="85" spans="2:11" x14ac:dyDescent="0.35">
      <c r="B85" s="8" t="s">
        <v>1055</v>
      </c>
      <c r="C85" s="60" t="s">
        <v>1056</v>
      </c>
      <c r="D85" s="54" t="s">
        <v>1057</v>
      </c>
      <c r="E85" s="6" t="s">
        <v>88</v>
      </c>
      <c r="F85" s="19">
        <v>2542</v>
      </c>
      <c r="G85" s="24">
        <v>3.61</v>
      </c>
      <c r="H85" s="24">
        <v>0.38</v>
      </c>
      <c r="I85" s="31"/>
      <c r="J85" s="31"/>
      <c r="K85" s="35"/>
    </row>
    <row r="86" spans="2:11" x14ac:dyDescent="0.35">
      <c r="B86" s="8" t="s">
        <v>376</v>
      </c>
      <c r="C86" s="60" t="s">
        <v>377</v>
      </c>
      <c r="D86" s="54" t="s">
        <v>378</v>
      </c>
      <c r="E86" s="6" t="s">
        <v>58</v>
      </c>
      <c r="F86" s="19">
        <v>75</v>
      </c>
      <c r="G86" s="24">
        <v>3.6</v>
      </c>
      <c r="H86" s="24">
        <v>0.38</v>
      </c>
      <c r="I86" s="31"/>
      <c r="J86" s="31"/>
      <c r="K86" s="35"/>
    </row>
    <row r="87" spans="2:11" x14ac:dyDescent="0.35">
      <c r="B87" s="8" t="s">
        <v>501</v>
      </c>
      <c r="C87" s="60" t="s">
        <v>502</v>
      </c>
      <c r="D87" s="54" t="s">
        <v>503</v>
      </c>
      <c r="E87" s="6" t="s">
        <v>44</v>
      </c>
      <c r="F87" s="19">
        <v>1289</v>
      </c>
      <c r="G87" s="24">
        <v>3.4</v>
      </c>
      <c r="H87" s="24">
        <v>0.36</v>
      </c>
      <c r="I87" s="31"/>
      <c r="J87" s="31"/>
      <c r="K87" s="35"/>
    </row>
    <row r="88" spans="2:11" x14ac:dyDescent="0.35">
      <c r="B88" s="8" t="s">
        <v>2391</v>
      </c>
      <c r="C88" s="60" t="s">
        <v>2392</v>
      </c>
      <c r="D88" s="54" t="s">
        <v>2393</v>
      </c>
      <c r="E88" s="6" t="s">
        <v>84</v>
      </c>
      <c r="F88" s="19">
        <v>29</v>
      </c>
      <c r="G88" s="24">
        <v>3.24</v>
      </c>
      <c r="H88" s="24">
        <v>0.34</v>
      </c>
      <c r="I88" s="31"/>
      <c r="J88" s="31"/>
      <c r="K88" s="35"/>
    </row>
    <row r="89" spans="2:11" x14ac:dyDescent="0.35">
      <c r="B89" s="8" t="s">
        <v>2345</v>
      </c>
      <c r="C89" s="60" t="s">
        <v>1564</v>
      </c>
      <c r="D89" s="54" t="s">
        <v>2346</v>
      </c>
      <c r="E89" s="6" t="s">
        <v>44</v>
      </c>
      <c r="F89" s="19">
        <v>4584</v>
      </c>
      <c r="G89" s="24">
        <v>3.19</v>
      </c>
      <c r="H89" s="24">
        <v>0.34</v>
      </c>
      <c r="I89" s="31"/>
      <c r="J89" s="31"/>
      <c r="K89" s="35"/>
    </row>
    <row r="90" spans="2:11" x14ac:dyDescent="0.35">
      <c r="B90" s="8" t="s">
        <v>2309</v>
      </c>
      <c r="C90" s="60" t="s">
        <v>800</v>
      </c>
      <c r="D90" s="54" t="s">
        <v>2310</v>
      </c>
      <c r="E90" s="6" t="s">
        <v>44</v>
      </c>
      <c r="F90" s="19">
        <v>2324</v>
      </c>
      <c r="G90" s="24">
        <v>3.13</v>
      </c>
      <c r="H90" s="24">
        <v>0.33</v>
      </c>
      <c r="I90" s="31"/>
      <c r="J90" s="31"/>
      <c r="K90" s="35"/>
    </row>
    <row r="91" spans="2:11" x14ac:dyDescent="0.35">
      <c r="B91" s="8" t="s">
        <v>413</v>
      </c>
      <c r="C91" s="60" t="s">
        <v>414</v>
      </c>
      <c r="D91" s="54" t="s">
        <v>415</v>
      </c>
      <c r="E91" s="6" t="s">
        <v>375</v>
      </c>
      <c r="F91" s="19">
        <v>1866</v>
      </c>
      <c r="G91" s="24">
        <v>3.05</v>
      </c>
      <c r="H91" s="24">
        <v>0.32</v>
      </c>
      <c r="I91" s="31"/>
      <c r="J91" s="31"/>
      <c r="K91" s="35"/>
    </row>
    <row r="92" spans="2:11" x14ac:dyDescent="0.35">
      <c r="B92" s="8" t="s">
        <v>2293</v>
      </c>
      <c r="C92" s="60" t="s">
        <v>719</v>
      </c>
      <c r="D92" s="54" t="s">
        <v>2294</v>
      </c>
      <c r="E92" s="6" t="s">
        <v>72</v>
      </c>
      <c r="F92" s="19">
        <v>857</v>
      </c>
      <c r="G92" s="24">
        <v>3.04</v>
      </c>
      <c r="H92" s="24">
        <v>0.32</v>
      </c>
      <c r="I92" s="31"/>
      <c r="J92" s="31"/>
      <c r="K92" s="35"/>
    </row>
    <row r="93" spans="2:11" x14ac:dyDescent="0.35">
      <c r="B93" s="8" t="s">
        <v>2397</v>
      </c>
      <c r="C93" s="60" t="s">
        <v>2398</v>
      </c>
      <c r="D93" s="54" t="s">
        <v>2399</v>
      </c>
      <c r="E93" s="6" t="s">
        <v>72</v>
      </c>
      <c r="F93" s="19">
        <v>29</v>
      </c>
      <c r="G93" s="24">
        <v>2.98</v>
      </c>
      <c r="H93" s="24">
        <v>0.32</v>
      </c>
      <c r="I93" s="31"/>
      <c r="J93" s="31"/>
      <c r="K93" s="35"/>
    </row>
    <row r="94" spans="2:11" x14ac:dyDescent="0.35">
      <c r="B94" s="8" t="s">
        <v>2075</v>
      </c>
      <c r="C94" s="60" t="s">
        <v>2076</v>
      </c>
      <c r="D94" s="54" t="s">
        <v>2077</v>
      </c>
      <c r="E94" s="6" t="s">
        <v>143</v>
      </c>
      <c r="F94" s="19">
        <v>169</v>
      </c>
      <c r="G94" s="24">
        <v>2.98</v>
      </c>
      <c r="H94" s="24">
        <v>0.32</v>
      </c>
      <c r="I94" s="31"/>
      <c r="J94" s="31"/>
      <c r="K94" s="35"/>
    </row>
    <row r="95" spans="2:11" x14ac:dyDescent="0.35">
      <c r="B95" s="8" t="s">
        <v>108</v>
      </c>
      <c r="C95" s="60" t="s">
        <v>109</v>
      </c>
      <c r="D95" s="54" t="s">
        <v>110</v>
      </c>
      <c r="E95" s="6" t="s">
        <v>111</v>
      </c>
      <c r="F95" s="19">
        <v>211</v>
      </c>
      <c r="G95" s="24">
        <v>2.9</v>
      </c>
      <c r="H95" s="24">
        <v>0.31</v>
      </c>
      <c r="I95" s="31"/>
      <c r="J95" s="31"/>
      <c r="K95" s="35"/>
    </row>
    <row r="96" spans="2:11" x14ac:dyDescent="0.35">
      <c r="B96" s="8" t="s">
        <v>264</v>
      </c>
      <c r="C96" s="60" t="s">
        <v>265</v>
      </c>
      <c r="D96" s="54" t="s">
        <v>266</v>
      </c>
      <c r="E96" s="6" t="s">
        <v>184</v>
      </c>
      <c r="F96" s="19">
        <v>269</v>
      </c>
      <c r="G96" s="24">
        <v>2.87</v>
      </c>
      <c r="H96" s="24">
        <v>0.3</v>
      </c>
      <c r="I96" s="31"/>
      <c r="J96" s="31"/>
      <c r="K96" s="35"/>
    </row>
    <row r="97" spans="2:11" x14ac:dyDescent="0.35">
      <c r="B97" s="8" t="s">
        <v>2330</v>
      </c>
      <c r="C97" s="60" t="s">
        <v>2331</v>
      </c>
      <c r="D97" s="54" t="s">
        <v>2332</v>
      </c>
      <c r="E97" s="6" t="s">
        <v>515</v>
      </c>
      <c r="F97" s="19">
        <v>368</v>
      </c>
      <c r="G97" s="24">
        <v>2.85</v>
      </c>
      <c r="H97" s="24">
        <v>0.3</v>
      </c>
      <c r="I97" s="31"/>
      <c r="J97" s="31"/>
      <c r="K97" s="35"/>
    </row>
    <row r="98" spans="2:11" x14ac:dyDescent="0.35">
      <c r="B98" s="8" t="s">
        <v>952</v>
      </c>
      <c r="C98" s="60" t="s">
        <v>953</v>
      </c>
      <c r="D98" s="54" t="s">
        <v>954</v>
      </c>
      <c r="E98" s="6" t="s">
        <v>58</v>
      </c>
      <c r="F98" s="19">
        <v>232</v>
      </c>
      <c r="G98" s="24">
        <v>2.77</v>
      </c>
      <c r="H98" s="24">
        <v>0.28999999999999998</v>
      </c>
      <c r="I98" s="31"/>
      <c r="J98" s="31"/>
      <c r="K98" s="35"/>
    </row>
    <row r="99" spans="2:11" x14ac:dyDescent="0.35">
      <c r="B99" s="8" t="s">
        <v>92</v>
      </c>
      <c r="C99" s="60" t="s">
        <v>93</v>
      </c>
      <c r="D99" s="54" t="s">
        <v>94</v>
      </c>
      <c r="E99" s="6" t="s">
        <v>58</v>
      </c>
      <c r="F99" s="19">
        <v>64</v>
      </c>
      <c r="G99" s="24">
        <v>2.73</v>
      </c>
      <c r="H99" s="24">
        <v>0.28999999999999998</v>
      </c>
      <c r="I99" s="31"/>
      <c r="J99" s="31"/>
      <c r="K99" s="35"/>
    </row>
    <row r="100" spans="2:11" x14ac:dyDescent="0.35">
      <c r="B100" s="8" t="s">
        <v>1061</v>
      </c>
      <c r="C100" s="60" t="s">
        <v>1062</v>
      </c>
      <c r="D100" s="54" t="s">
        <v>1063</v>
      </c>
      <c r="E100" s="6" t="s">
        <v>250</v>
      </c>
      <c r="F100" s="19">
        <v>201</v>
      </c>
      <c r="G100" s="24">
        <v>2.66</v>
      </c>
      <c r="H100" s="24">
        <v>0.28000000000000003</v>
      </c>
      <c r="I100" s="31"/>
      <c r="J100" s="31"/>
      <c r="K100" s="35"/>
    </row>
    <row r="101" spans="2:11" x14ac:dyDescent="0.35">
      <c r="B101" s="8" t="s">
        <v>605</v>
      </c>
      <c r="C101" s="60" t="s">
        <v>606</v>
      </c>
      <c r="D101" s="54" t="s">
        <v>607</v>
      </c>
      <c r="E101" s="6" t="s">
        <v>135</v>
      </c>
      <c r="F101" s="19">
        <v>446</v>
      </c>
      <c r="G101" s="24">
        <v>2.62</v>
      </c>
      <c r="H101" s="24">
        <v>0.28000000000000003</v>
      </c>
      <c r="I101" s="31"/>
      <c r="J101" s="31"/>
      <c r="K101" s="35"/>
    </row>
    <row r="102" spans="2:11" x14ac:dyDescent="0.35">
      <c r="B102" s="8" t="s">
        <v>1046</v>
      </c>
      <c r="C102" s="60" t="s">
        <v>1047</v>
      </c>
      <c r="D102" s="54" t="s">
        <v>1048</v>
      </c>
      <c r="E102" s="6" t="s">
        <v>44</v>
      </c>
      <c r="F102" s="19">
        <v>2387</v>
      </c>
      <c r="G102" s="24">
        <v>2.61</v>
      </c>
      <c r="H102" s="24">
        <v>0.28000000000000003</v>
      </c>
      <c r="I102" s="31"/>
      <c r="J102" s="31"/>
      <c r="K102" s="35"/>
    </row>
    <row r="103" spans="2:11" x14ac:dyDescent="0.35">
      <c r="B103" s="8" t="s">
        <v>962</v>
      </c>
      <c r="C103" s="60" t="s">
        <v>963</v>
      </c>
      <c r="D103" s="54" t="s">
        <v>964</v>
      </c>
      <c r="E103" s="6" t="s">
        <v>153</v>
      </c>
      <c r="F103" s="19">
        <v>265</v>
      </c>
      <c r="G103" s="24">
        <v>2.58</v>
      </c>
      <c r="H103" s="24">
        <v>0.27</v>
      </c>
      <c r="I103" s="31"/>
      <c r="J103" s="31"/>
      <c r="K103" s="35"/>
    </row>
    <row r="104" spans="2:11" x14ac:dyDescent="0.35">
      <c r="B104" s="8" t="s">
        <v>2368</v>
      </c>
      <c r="C104" s="60" t="s">
        <v>2369</v>
      </c>
      <c r="D104" s="54" t="s">
        <v>2370</v>
      </c>
      <c r="E104" s="6" t="s">
        <v>111</v>
      </c>
      <c r="F104" s="19">
        <v>101</v>
      </c>
      <c r="G104" s="24">
        <v>2.54</v>
      </c>
      <c r="H104" s="24">
        <v>0.27</v>
      </c>
      <c r="I104" s="31"/>
      <c r="J104" s="31"/>
      <c r="K104" s="35"/>
    </row>
    <row r="105" spans="2:11" x14ac:dyDescent="0.35">
      <c r="B105" s="8" t="s">
        <v>2829</v>
      </c>
      <c r="C105" s="60" t="s">
        <v>1240</v>
      </c>
      <c r="D105" s="54" t="s">
        <v>2830</v>
      </c>
      <c r="E105" s="6" t="s">
        <v>44</v>
      </c>
      <c r="F105" s="19">
        <v>12166</v>
      </c>
      <c r="G105" s="24">
        <v>2.42</v>
      </c>
      <c r="H105" s="24">
        <v>0.26</v>
      </c>
      <c r="I105" s="31"/>
      <c r="J105" s="31"/>
      <c r="K105" s="35"/>
    </row>
    <row r="106" spans="2:11" x14ac:dyDescent="0.35">
      <c r="B106" s="8" t="s">
        <v>228</v>
      </c>
      <c r="C106" s="60" t="s">
        <v>229</v>
      </c>
      <c r="D106" s="54" t="s">
        <v>230</v>
      </c>
      <c r="E106" s="6" t="s">
        <v>76</v>
      </c>
      <c r="F106" s="19">
        <v>9</v>
      </c>
      <c r="G106" s="24">
        <v>2.17</v>
      </c>
      <c r="H106" s="24">
        <v>0.23</v>
      </c>
      <c r="I106" s="31"/>
      <c r="J106" s="31"/>
      <c r="K106" s="35"/>
    </row>
    <row r="107" spans="2:11" x14ac:dyDescent="0.35">
      <c r="B107" s="8" t="s">
        <v>2414</v>
      </c>
      <c r="C107" s="60" t="s">
        <v>2415</v>
      </c>
      <c r="D107" s="54" t="s">
        <v>2416</v>
      </c>
      <c r="E107" s="6" t="s">
        <v>84</v>
      </c>
      <c r="F107" s="19">
        <v>174</v>
      </c>
      <c r="G107" s="24">
        <v>2.16</v>
      </c>
      <c r="H107" s="24">
        <v>0.23</v>
      </c>
      <c r="I107" s="31"/>
      <c r="J107" s="31"/>
      <c r="K107" s="35"/>
    </row>
    <row r="108" spans="2:11" x14ac:dyDescent="0.35">
      <c r="B108" s="8" t="s">
        <v>357</v>
      </c>
      <c r="C108" s="60" t="s">
        <v>358</v>
      </c>
      <c r="D108" s="54" t="s">
        <v>359</v>
      </c>
      <c r="E108" s="6" t="s">
        <v>131</v>
      </c>
      <c r="F108" s="19">
        <v>72</v>
      </c>
      <c r="G108" s="24">
        <v>2.12</v>
      </c>
      <c r="H108" s="24">
        <v>0.23</v>
      </c>
      <c r="I108" s="31"/>
      <c r="J108" s="31"/>
      <c r="K108" s="35"/>
    </row>
    <row r="109" spans="2:11" x14ac:dyDescent="0.35">
      <c r="B109" s="8" t="s">
        <v>2142</v>
      </c>
      <c r="C109" s="60" t="s">
        <v>2143</v>
      </c>
      <c r="D109" s="54" t="s">
        <v>2144</v>
      </c>
      <c r="E109" s="6" t="s">
        <v>76</v>
      </c>
      <c r="F109" s="19">
        <v>433</v>
      </c>
      <c r="G109" s="24">
        <v>1.92</v>
      </c>
      <c r="H109" s="24">
        <v>0.2</v>
      </c>
      <c r="I109" s="31"/>
      <c r="J109" s="31"/>
      <c r="K109" s="35"/>
    </row>
    <row r="110" spans="2:11" x14ac:dyDescent="0.35">
      <c r="B110" s="8" t="s">
        <v>181</v>
      </c>
      <c r="C110" s="60" t="s">
        <v>182</v>
      </c>
      <c r="D110" s="54" t="s">
        <v>183</v>
      </c>
      <c r="E110" s="6" t="s">
        <v>184</v>
      </c>
      <c r="F110" s="19">
        <v>90</v>
      </c>
      <c r="G110" s="24">
        <v>1.89</v>
      </c>
      <c r="H110" s="24">
        <v>0.2</v>
      </c>
      <c r="I110" s="31"/>
      <c r="J110" s="31"/>
      <c r="K110" s="35"/>
    </row>
    <row r="111" spans="2:11" x14ac:dyDescent="0.35">
      <c r="C111" s="58" t="s">
        <v>185</v>
      </c>
      <c r="D111" s="54"/>
      <c r="E111" s="6"/>
      <c r="F111" s="19"/>
      <c r="G111" s="25">
        <v>940.95</v>
      </c>
      <c r="H111" s="25">
        <v>99.98</v>
      </c>
      <c r="I111" s="31"/>
      <c r="J111" s="31"/>
      <c r="K111" s="35"/>
    </row>
    <row r="112" spans="2:11" x14ac:dyDescent="0.35">
      <c r="C112" s="57"/>
      <c r="D112" s="54"/>
      <c r="E112" s="6"/>
      <c r="F112" s="19"/>
      <c r="G112" s="24"/>
      <c r="H112" s="24"/>
      <c r="I112" s="31"/>
      <c r="J112" s="31"/>
      <c r="K112" s="35"/>
    </row>
    <row r="113" spans="3:11" x14ac:dyDescent="0.35">
      <c r="C113" s="58" t="s">
        <v>3</v>
      </c>
      <c r="D113" s="54"/>
      <c r="E113" s="6"/>
      <c r="F113" s="19"/>
      <c r="G113" s="24" t="s">
        <v>2</v>
      </c>
      <c r="H113" s="24" t="s">
        <v>2</v>
      </c>
      <c r="I113" s="31"/>
      <c r="J113" s="31"/>
      <c r="K113" s="35"/>
    </row>
    <row r="114" spans="3:11" x14ac:dyDescent="0.35">
      <c r="C114" s="57"/>
      <c r="D114" s="54"/>
      <c r="E114" s="6"/>
      <c r="F114" s="19"/>
      <c r="G114" s="24"/>
      <c r="H114" s="24"/>
      <c r="I114" s="31"/>
      <c r="J114" s="31"/>
      <c r="K114" s="35"/>
    </row>
    <row r="115" spans="3:11" x14ac:dyDescent="0.35">
      <c r="C115" s="58" t="s">
        <v>4</v>
      </c>
      <c r="D115" s="54"/>
      <c r="E115" s="6"/>
      <c r="F115" s="19"/>
      <c r="G115" s="24" t="s">
        <v>2</v>
      </c>
      <c r="H115" s="24" t="s">
        <v>2</v>
      </c>
      <c r="I115" s="31"/>
      <c r="J115" s="31"/>
      <c r="K115" s="35"/>
    </row>
    <row r="116" spans="3:11" x14ac:dyDescent="0.35">
      <c r="C116" s="57"/>
      <c r="D116" s="54"/>
      <c r="E116" s="6"/>
      <c r="F116" s="19"/>
      <c r="G116" s="24"/>
      <c r="H116" s="24"/>
      <c r="I116" s="31"/>
      <c r="J116" s="31"/>
      <c r="K116" s="35"/>
    </row>
    <row r="117" spans="3:11" x14ac:dyDescent="0.35">
      <c r="C117" s="58" t="s">
        <v>5</v>
      </c>
      <c r="D117" s="54"/>
      <c r="E117" s="6"/>
      <c r="F117" s="19"/>
      <c r="G117" s="24"/>
      <c r="H117" s="24"/>
      <c r="I117" s="31"/>
      <c r="J117" s="31"/>
      <c r="K117" s="35"/>
    </row>
    <row r="118" spans="3:11" x14ac:dyDescent="0.35">
      <c r="C118" s="57"/>
      <c r="D118" s="54"/>
      <c r="E118" s="6"/>
      <c r="F118" s="19"/>
      <c r="G118" s="24"/>
      <c r="H118" s="24"/>
      <c r="I118" s="31"/>
      <c r="J118" s="31"/>
      <c r="K118" s="35"/>
    </row>
    <row r="119" spans="3:11" x14ac:dyDescent="0.35">
      <c r="C119" s="58" t="s">
        <v>6</v>
      </c>
      <c r="D119" s="54"/>
      <c r="E119" s="6"/>
      <c r="F119" s="19"/>
      <c r="G119" s="24" t="s">
        <v>2</v>
      </c>
      <c r="H119" s="24" t="s">
        <v>2</v>
      </c>
      <c r="I119" s="31"/>
      <c r="J119" s="31"/>
      <c r="K119" s="35"/>
    </row>
    <row r="120" spans="3:11" x14ac:dyDescent="0.35">
      <c r="C120" s="57"/>
      <c r="D120" s="54"/>
      <c r="E120" s="6"/>
      <c r="F120" s="19"/>
      <c r="G120" s="24"/>
      <c r="H120" s="24"/>
      <c r="I120" s="31"/>
      <c r="J120" s="31"/>
      <c r="K120" s="35"/>
    </row>
    <row r="121" spans="3:11" x14ac:dyDescent="0.35">
      <c r="C121" s="58" t="s">
        <v>7</v>
      </c>
      <c r="D121" s="54"/>
      <c r="E121" s="6"/>
      <c r="F121" s="19"/>
      <c r="G121" s="24" t="s">
        <v>2</v>
      </c>
      <c r="H121" s="24" t="s">
        <v>2</v>
      </c>
      <c r="I121" s="31"/>
      <c r="J121" s="31"/>
      <c r="K121" s="35"/>
    </row>
    <row r="122" spans="3:11" x14ac:dyDescent="0.35">
      <c r="C122" s="57"/>
      <c r="D122" s="54"/>
      <c r="E122" s="6"/>
      <c r="F122" s="19"/>
      <c r="G122" s="24"/>
      <c r="H122" s="24"/>
      <c r="I122" s="31"/>
      <c r="J122" s="31"/>
      <c r="K122" s="35"/>
    </row>
    <row r="123" spans="3:11" x14ac:dyDescent="0.35">
      <c r="C123" s="58" t="s">
        <v>8</v>
      </c>
      <c r="D123" s="54"/>
      <c r="E123" s="6"/>
      <c r="F123" s="19"/>
      <c r="G123" s="24" t="s">
        <v>2</v>
      </c>
      <c r="H123" s="24" t="s">
        <v>2</v>
      </c>
      <c r="I123" s="31"/>
      <c r="J123" s="31"/>
      <c r="K123" s="35"/>
    </row>
    <row r="124" spans="3:11" x14ac:dyDescent="0.35">
      <c r="C124" s="57"/>
      <c r="D124" s="54"/>
      <c r="E124" s="6"/>
      <c r="F124" s="19"/>
      <c r="G124" s="24"/>
      <c r="H124" s="24"/>
      <c r="I124" s="31"/>
      <c r="J124" s="31"/>
      <c r="K124" s="35"/>
    </row>
    <row r="125" spans="3:11" x14ac:dyDescent="0.35">
      <c r="C125" s="58" t="s">
        <v>9</v>
      </c>
      <c r="D125" s="54"/>
      <c r="E125" s="6"/>
      <c r="F125" s="19"/>
      <c r="G125" s="24" t="s">
        <v>2</v>
      </c>
      <c r="H125" s="24" t="s">
        <v>2</v>
      </c>
      <c r="I125" s="31"/>
      <c r="J125" s="31"/>
      <c r="K125" s="35"/>
    </row>
    <row r="126" spans="3:11" x14ac:dyDescent="0.35">
      <c r="C126" s="57"/>
      <c r="D126" s="54"/>
      <c r="E126" s="6"/>
      <c r="F126" s="19"/>
      <c r="G126" s="24"/>
      <c r="H126" s="24"/>
      <c r="I126" s="31"/>
      <c r="J126" s="31"/>
      <c r="K126" s="35"/>
    </row>
    <row r="127" spans="3:11" x14ac:dyDescent="0.35">
      <c r="C127" s="58" t="s">
        <v>10</v>
      </c>
      <c r="D127" s="54"/>
      <c r="E127" s="6"/>
      <c r="F127" s="19"/>
      <c r="G127" s="24" t="s">
        <v>2</v>
      </c>
      <c r="H127" s="24" t="s">
        <v>2</v>
      </c>
      <c r="I127" s="31"/>
      <c r="J127" s="31"/>
      <c r="K127" s="35"/>
    </row>
    <row r="128" spans="3:11" x14ac:dyDescent="0.35">
      <c r="C128" s="57"/>
      <c r="D128" s="54"/>
      <c r="E128" s="6"/>
      <c r="F128" s="19"/>
      <c r="G128" s="24"/>
      <c r="H128" s="24"/>
      <c r="I128" s="31"/>
      <c r="J128" s="31"/>
      <c r="K128" s="35"/>
    </row>
    <row r="129" spans="1:11" x14ac:dyDescent="0.35">
      <c r="C129" s="58" t="s">
        <v>11</v>
      </c>
      <c r="D129" s="54"/>
      <c r="E129" s="6"/>
      <c r="F129" s="19"/>
      <c r="G129" s="24" t="s">
        <v>2</v>
      </c>
      <c r="H129" s="24" t="s">
        <v>2</v>
      </c>
      <c r="I129" s="31"/>
      <c r="J129" s="31"/>
      <c r="K129" s="35"/>
    </row>
    <row r="130" spans="1:11" x14ac:dyDescent="0.35">
      <c r="C130" s="57"/>
      <c r="D130" s="54"/>
      <c r="E130" s="6"/>
      <c r="F130" s="19"/>
      <c r="G130" s="24"/>
      <c r="H130" s="24"/>
      <c r="I130" s="31"/>
      <c r="J130" s="31"/>
      <c r="K130" s="35"/>
    </row>
    <row r="131" spans="1:11" x14ac:dyDescent="0.35">
      <c r="C131" s="58" t="s">
        <v>13</v>
      </c>
      <c r="D131" s="54"/>
      <c r="E131" s="6"/>
      <c r="F131" s="19"/>
      <c r="G131" s="24"/>
      <c r="H131" s="24"/>
      <c r="I131" s="31"/>
      <c r="J131" s="31"/>
      <c r="K131" s="35"/>
    </row>
    <row r="132" spans="1:11" x14ac:dyDescent="0.35">
      <c r="C132" s="57"/>
      <c r="D132" s="54"/>
      <c r="E132" s="6"/>
      <c r="F132" s="19"/>
      <c r="G132" s="24"/>
      <c r="H132" s="24"/>
      <c r="I132" s="31"/>
      <c r="J132" s="31"/>
      <c r="K132" s="35"/>
    </row>
    <row r="133" spans="1:11" x14ac:dyDescent="0.35">
      <c r="C133" s="58" t="s">
        <v>14</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15</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16</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17</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C141" s="58" t="s">
        <v>18</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A143" s="10"/>
      <c r="B143" s="28"/>
      <c r="C143" s="58" t="s">
        <v>19</v>
      </c>
      <c r="D143" s="54"/>
      <c r="E143" s="6"/>
      <c r="F143" s="19"/>
      <c r="G143" s="24"/>
      <c r="H143" s="24"/>
      <c r="I143" s="31"/>
      <c r="J143" s="31"/>
      <c r="K143" s="35"/>
    </row>
    <row r="144" spans="1:11" x14ac:dyDescent="0.35">
      <c r="A144" s="28"/>
      <c r="B144" s="28"/>
      <c r="C144" s="58" t="s">
        <v>20</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21</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22</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23</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C152" s="59" t="s">
        <v>24</v>
      </c>
      <c r="D152" s="54"/>
      <c r="E152" s="6"/>
      <c r="F152" s="19"/>
      <c r="G152" s="24"/>
      <c r="H152" s="24"/>
      <c r="I152" s="31"/>
      <c r="J152" s="31"/>
      <c r="K152" s="35"/>
    </row>
    <row r="153" spans="1:54" x14ac:dyDescent="0.35">
      <c r="B153" s="8" t="s">
        <v>197</v>
      </c>
      <c r="C153" s="60" t="s">
        <v>198</v>
      </c>
      <c r="D153" s="54"/>
      <c r="E153" s="6"/>
      <c r="F153" s="19"/>
      <c r="G153" s="24">
        <v>0.06</v>
      </c>
      <c r="H153" s="24">
        <v>0.01</v>
      </c>
      <c r="I153" s="31"/>
      <c r="J153" s="31"/>
      <c r="K153" s="35"/>
    </row>
    <row r="154" spans="1:54" x14ac:dyDescent="0.35">
      <c r="C154" s="58" t="s">
        <v>185</v>
      </c>
      <c r="D154" s="54"/>
      <c r="E154" s="6"/>
      <c r="F154" s="19"/>
      <c r="G154" s="25">
        <v>0.06</v>
      </c>
      <c r="H154" s="25">
        <v>0.01</v>
      </c>
      <c r="I154" s="31"/>
      <c r="J154" s="31"/>
      <c r="K154" s="35"/>
    </row>
    <row r="155" spans="1:54" x14ac:dyDescent="0.35">
      <c r="C155" s="57"/>
      <c r="D155" s="54"/>
      <c r="E155" s="6"/>
      <c r="F155" s="19"/>
      <c r="G155" s="24"/>
      <c r="H155" s="24"/>
      <c r="I155" s="31"/>
      <c r="J155" s="31"/>
      <c r="K155" s="35"/>
    </row>
    <row r="156" spans="1:54" x14ac:dyDescent="0.35">
      <c r="A156" s="10"/>
      <c r="B156" s="28"/>
      <c r="C156" s="58" t="s">
        <v>25</v>
      </c>
      <c r="D156" s="54"/>
      <c r="E156" s="6"/>
      <c r="F156" s="19"/>
      <c r="G156" s="24"/>
      <c r="H156" s="24"/>
      <c r="I156" s="31"/>
      <c r="J156" s="31"/>
      <c r="K156" s="35"/>
    </row>
    <row r="157" spans="1:54" s="2" customFormat="1" ht="13.5" x14ac:dyDescent="0.35">
      <c r="A157" s="28"/>
      <c r="B157" s="28"/>
      <c r="C157" s="57" t="s">
        <v>4855</v>
      </c>
      <c r="D157" s="54"/>
      <c r="E157" s="6"/>
      <c r="F157" s="19"/>
      <c r="G157" s="24" t="s">
        <v>2</v>
      </c>
      <c r="H157" s="24" t="s">
        <v>2</v>
      </c>
      <c r="I157" s="31"/>
      <c r="J157" s="31"/>
      <c r="K157" s="35"/>
      <c r="L157" s="3"/>
      <c r="AI157" s="3"/>
      <c r="AV157" s="3"/>
      <c r="AX157" s="3"/>
      <c r="BB157" s="3"/>
    </row>
    <row r="158" spans="1:54" x14ac:dyDescent="0.35">
      <c r="B158" s="8"/>
      <c r="C158" s="60" t="s">
        <v>199</v>
      </c>
      <c r="D158" s="54"/>
      <c r="E158" s="6"/>
      <c r="F158" s="19"/>
      <c r="G158" s="24">
        <v>0.03</v>
      </c>
      <c r="H158" s="24">
        <v>0.01</v>
      </c>
      <c r="I158" s="31"/>
      <c r="J158" s="31"/>
      <c r="K158" s="35"/>
    </row>
    <row r="159" spans="1:54" x14ac:dyDescent="0.35">
      <c r="C159" s="58" t="s">
        <v>185</v>
      </c>
      <c r="D159" s="54"/>
      <c r="E159" s="6"/>
      <c r="F159" s="19"/>
      <c r="G159" s="25">
        <v>0.03</v>
      </c>
      <c r="H159" s="25">
        <v>0.01</v>
      </c>
      <c r="I159" s="31"/>
      <c r="J159" s="31"/>
      <c r="K159" s="35"/>
    </row>
    <row r="160" spans="1:54" x14ac:dyDescent="0.35">
      <c r="C160" s="57"/>
      <c r="D160" s="54"/>
      <c r="E160" s="6"/>
      <c r="F160" s="19"/>
      <c r="G160" s="24"/>
      <c r="H160" s="24"/>
      <c r="I160" s="31"/>
      <c r="J160" s="31"/>
      <c r="K160" s="35"/>
    </row>
    <row r="161" spans="3:11" x14ac:dyDescent="0.35">
      <c r="C161" s="61" t="s">
        <v>200</v>
      </c>
      <c r="D161" s="55"/>
      <c r="E161" s="5"/>
      <c r="F161" s="20"/>
      <c r="G161" s="26">
        <v>941.04</v>
      </c>
      <c r="H161" s="26">
        <v>100.00000000000001</v>
      </c>
      <c r="I161" s="32"/>
      <c r="J161" s="32"/>
      <c r="K161" s="36"/>
    </row>
    <row r="164" spans="3:11" x14ac:dyDescent="0.35">
      <c r="C164" s="1" t="s">
        <v>201</v>
      </c>
    </row>
    <row r="165" spans="3:11" x14ac:dyDescent="0.35">
      <c r="C165" s="37" t="s">
        <v>202</v>
      </c>
      <c r="D165" s="37"/>
      <c r="E165" s="37"/>
      <c r="F165" s="37"/>
      <c r="G165" s="37"/>
      <c r="H165" s="37"/>
      <c r="I165" s="37"/>
      <c r="J165" s="37"/>
      <c r="K165" s="37"/>
    </row>
    <row r="166" spans="3:11" x14ac:dyDescent="0.35">
      <c r="C166" s="2" t="s">
        <v>203</v>
      </c>
    </row>
    <row r="167" spans="3:11" x14ac:dyDescent="0.35">
      <c r="C167" s="2" t="s">
        <v>204</v>
      </c>
    </row>
    <row r="168" spans="3:11" ht="30" customHeight="1" x14ac:dyDescent="0.35">
      <c r="C168" s="205" t="s">
        <v>205</v>
      </c>
      <c r="D168" s="206"/>
      <c r="E168" s="206"/>
      <c r="F168" s="206"/>
      <c r="G168" s="206"/>
      <c r="H168" s="206"/>
      <c r="I168" s="206"/>
      <c r="J168" s="206"/>
      <c r="K168" s="206"/>
    </row>
    <row r="169" spans="3:11" x14ac:dyDescent="0.35">
      <c r="C169" s="2" t="s">
        <v>206</v>
      </c>
    </row>
    <row r="171" spans="3:11" x14ac:dyDescent="0.35">
      <c r="C171" s="2" t="s">
        <v>5006</v>
      </c>
      <c r="E171" s="2" t="s">
        <v>2</v>
      </c>
    </row>
    <row r="173" spans="3:11" x14ac:dyDescent="0.35">
      <c r="C173" s="2" t="s">
        <v>5007</v>
      </c>
      <c r="E173" s="2" t="s">
        <v>2</v>
      </c>
    </row>
    <row r="175" spans="3:11" x14ac:dyDescent="0.35">
      <c r="C175" s="2" t="s">
        <v>5056</v>
      </c>
    </row>
    <row r="177" spans="1:256" x14ac:dyDescent="0.35">
      <c r="C177" s="2" t="s">
        <v>5057</v>
      </c>
    </row>
    <row r="178" spans="1:256" s="86" customFormat="1" ht="35.25" customHeight="1" x14ac:dyDescent="0.35">
      <c r="A178" s="82"/>
      <c r="B178" s="82"/>
      <c r="C178" s="87" t="s">
        <v>5012</v>
      </c>
      <c r="D178" s="91" t="s">
        <v>5013</v>
      </c>
      <c r="E178" s="91" t="s">
        <v>5014</v>
      </c>
      <c r="F178" s="83"/>
      <c r="G178" s="84"/>
      <c r="H178" s="84"/>
      <c r="I178" s="84"/>
      <c r="J178" s="84"/>
      <c r="K178" s="85"/>
      <c r="L178" s="85"/>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5"/>
      <c r="AJ178" s="82"/>
      <c r="AK178" s="82"/>
      <c r="AL178" s="82"/>
      <c r="AM178" s="82"/>
      <c r="AN178" s="82"/>
      <c r="AO178" s="82"/>
      <c r="AP178" s="82"/>
      <c r="AQ178" s="82"/>
      <c r="AR178" s="82"/>
      <c r="AS178" s="82"/>
      <c r="AT178" s="82"/>
      <c r="AU178" s="82"/>
      <c r="AV178" s="85"/>
      <c r="AW178" s="82"/>
      <c r="AX178" s="85"/>
      <c r="AY178" s="82"/>
      <c r="AZ178" s="82"/>
      <c r="BA178" s="82"/>
      <c r="BB178" s="85"/>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row>
    <row r="179" spans="1:256" s="86" customFormat="1" x14ac:dyDescent="0.35">
      <c r="A179" s="82"/>
      <c r="B179" s="82"/>
      <c r="C179" s="88" t="s">
        <v>5049</v>
      </c>
      <c r="D179" s="93">
        <v>258.38299999999998</v>
      </c>
      <c r="E179" s="93">
        <v>280.32319999999999</v>
      </c>
      <c r="F179" s="83"/>
      <c r="G179" s="84"/>
      <c r="H179" s="84"/>
      <c r="I179" s="84"/>
      <c r="J179" s="84"/>
      <c r="K179" s="85"/>
      <c r="L179" s="85"/>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5"/>
      <c r="AJ179" s="82"/>
      <c r="AK179" s="82"/>
      <c r="AL179" s="82"/>
      <c r="AM179" s="82"/>
      <c r="AN179" s="82"/>
      <c r="AO179" s="82"/>
      <c r="AP179" s="82"/>
      <c r="AQ179" s="82"/>
      <c r="AR179" s="82"/>
      <c r="AS179" s="82"/>
      <c r="AT179" s="82"/>
      <c r="AU179" s="82"/>
      <c r="AV179" s="85"/>
      <c r="AW179" s="82"/>
      <c r="AX179" s="85"/>
      <c r="AY179" s="82"/>
      <c r="AZ179" s="82"/>
      <c r="BA179" s="82"/>
      <c r="BB179" s="85"/>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row>
    <row r="181" spans="1:256" x14ac:dyDescent="0.35">
      <c r="C181" s="2" t="s">
        <v>5058</v>
      </c>
      <c r="E181" s="2" t="s">
        <v>2</v>
      </c>
    </row>
    <row r="183" spans="1:256" x14ac:dyDescent="0.35">
      <c r="C183" s="2" t="s">
        <v>5059</v>
      </c>
      <c r="E183" s="2" t="s">
        <v>2</v>
      </c>
    </row>
    <row r="185" spans="1:256" x14ac:dyDescent="0.35">
      <c r="C185" s="2" t="s">
        <v>5008</v>
      </c>
      <c r="E185" s="2" t="s">
        <v>2</v>
      </c>
    </row>
    <row r="187" spans="1:256" x14ac:dyDescent="0.35">
      <c r="C187" s="2" t="s">
        <v>5009</v>
      </c>
      <c r="E187" s="2" t="s">
        <v>2</v>
      </c>
    </row>
    <row r="189" spans="1:256" x14ac:dyDescent="0.35">
      <c r="C189" s="2" t="s">
        <v>5010</v>
      </c>
      <c r="E189" s="100">
        <v>4.4217449793749794E-2</v>
      </c>
    </row>
    <row r="191" spans="1:256" x14ac:dyDescent="0.35">
      <c r="C191" s="2" t="s">
        <v>5011</v>
      </c>
      <c r="E191" s="101" t="s">
        <v>5229</v>
      </c>
    </row>
    <row r="193" spans="3:5" x14ac:dyDescent="0.35">
      <c r="C193" s="2" t="s">
        <v>5060</v>
      </c>
      <c r="E193" s="2" t="s">
        <v>2</v>
      </c>
    </row>
    <row r="195" spans="3:5" x14ac:dyDescent="0.35">
      <c r="C195" s="2" t="s">
        <v>5230</v>
      </c>
    </row>
    <row r="197" spans="3:5" x14ac:dyDescent="0.35">
      <c r="C197" s="1" t="s">
        <v>5156</v>
      </c>
      <c r="E197" s="94" t="s">
        <v>5157</v>
      </c>
    </row>
    <row r="198" spans="3:5" x14ac:dyDescent="0.35">
      <c r="E198" s="2" t="s">
        <v>5181</v>
      </c>
    </row>
  </sheetData>
  <mergeCells count="1">
    <mergeCell ref="C168:K168"/>
  </mergeCells>
  <hyperlinks>
    <hyperlink ref="J2" location="'Index'!A1" display="'Index'!A1" xr:uid="{70699418-869B-4660-A229-64B9F89F2045}"/>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A249E-0693-49F1-AD48-774E949B239E}">
  <sheetPr codeName="Sheet1"/>
  <dimension ref="A1:IV465"/>
  <sheetViews>
    <sheetView showGridLines="0" zoomScale="90" zoomScaleNormal="90" workbookViewId="0">
      <pane ySplit="6" topLeftCell="A43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2837</v>
      </c>
      <c r="J2" s="38" t="s">
        <v>4539</v>
      </c>
    </row>
    <row r="3" spans="1:54" ht="16" x14ac:dyDescent="0.4">
      <c r="C3" s="1" t="s">
        <v>28</v>
      </c>
      <c r="D3" s="21" t="s">
        <v>2838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41</v>
      </c>
      <c r="C11" s="60" t="s">
        <v>42</v>
      </c>
      <c r="D11" s="54" t="s">
        <v>43</v>
      </c>
      <c r="E11" s="6" t="s">
        <v>44</v>
      </c>
      <c r="F11" s="19">
        <v>2385800</v>
      </c>
      <c r="G11" s="24">
        <v>30142.2</v>
      </c>
      <c r="H11" s="24">
        <v>5.29</v>
      </c>
      <c r="I11" s="31"/>
      <c r="J11" s="31"/>
      <c r="K11" s="35"/>
    </row>
    <row r="12" spans="1:54" x14ac:dyDescent="0.35">
      <c r="B12" s="8" t="s">
        <v>45</v>
      </c>
      <c r="C12" s="60" t="s">
        <v>46</v>
      </c>
      <c r="D12" s="54" t="s">
        <v>47</v>
      </c>
      <c r="E12" s="6" t="s">
        <v>44</v>
      </c>
      <c r="F12" s="19">
        <v>3796100</v>
      </c>
      <c r="G12" s="24">
        <v>29294.5</v>
      </c>
      <c r="H12" s="24">
        <v>5.14</v>
      </c>
      <c r="I12" s="31"/>
      <c r="J12" s="31"/>
      <c r="K12" s="35"/>
    </row>
    <row r="13" spans="1:54" x14ac:dyDescent="0.35">
      <c r="B13" s="8" t="s">
        <v>85</v>
      </c>
      <c r="C13" s="60" t="s">
        <v>86</v>
      </c>
      <c r="D13" s="54" t="s">
        <v>87</v>
      </c>
      <c r="E13" s="6" t="s">
        <v>88</v>
      </c>
      <c r="F13" s="19">
        <v>2008162</v>
      </c>
      <c r="G13" s="24">
        <v>28732.78</v>
      </c>
      <c r="H13" s="24">
        <v>5.04</v>
      </c>
      <c r="I13" s="31"/>
      <c r="J13" s="31"/>
      <c r="K13" s="35"/>
    </row>
    <row r="14" spans="1:54" x14ac:dyDescent="0.35">
      <c r="B14" s="8" t="s">
        <v>66</v>
      </c>
      <c r="C14" s="60" t="s">
        <v>67</v>
      </c>
      <c r="D14" s="54" t="s">
        <v>68</v>
      </c>
      <c r="E14" s="6" t="s">
        <v>44</v>
      </c>
      <c r="F14" s="19">
        <v>5440000</v>
      </c>
      <c r="G14" s="24">
        <v>20851.52</v>
      </c>
      <c r="H14" s="24">
        <v>3.66</v>
      </c>
      <c r="I14" s="31"/>
      <c r="J14" s="31"/>
      <c r="K14" s="35"/>
    </row>
    <row r="15" spans="1:54" x14ac:dyDescent="0.35">
      <c r="B15" s="8" t="s">
        <v>59</v>
      </c>
      <c r="C15" s="60" t="s">
        <v>60</v>
      </c>
      <c r="D15" s="54" t="s">
        <v>61</v>
      </c>
      <c r="E15" s="6" t="s">
        <v>44</v>
      </c>
      <c r="F15" s="19">
        <v>1803250</v>
      </c>
      <c r="G15" s="24">
        <v>19266.82</v>
      </c>
      <c r="H15" s="24">
        <v>3.38</v>
      </c>
      <c r="I15" s="31"/>
      <c r="J15" s="31"/>
      <c r="K15" s="35"/>
    </row>
    <row r="16" spans="1:54" x14ac:dyDescent="0.35">
      <c r="B16" s="8" t="s">
        <v>51</v>
      </c>
      <c r="C16" s="60" t="s">
        <v>52</v>
      </c>
      <c r="D16" s="54" t="s">
        <v>53</v>
      </c>
      <c r="E16" s="6" t="s">
        <v>54</v>
      </c>
      <c r="F16" s="19">
        <v>366150</v>
      </c>
      <c r="G16" s="24">
        <v>14697.26</v>
      </c>
      <c r="H16" s="24">
        <v>2.58</v>
      </c>
      <c r="I16" s="31"/>
      <c r="J16" s="31"/>
      <c r="K16" s="35"/>
    </row>
    <row r="17" spans="2:11" x14ac:dyDescent="0.35">
      <c r="B17" s="8" t="s">
        <v>48</v>
      </c>
      <c r="C17" s="60" t="s">
        <v>49</v>
      </c>
      <c r="D17" s="54" t="s">
        <v>50</v>
      </c>
      <c r="E17" s="6" t="s">
        <v>44</v>
      </c>
      <c r="F17" s="19">
        <v>1128750</v>
      </c>
      <c r="G17" s="24">
        <v>14315.94</v>
      </c>
      <c r="H17" s="24">
        <v>2.5099999999999998</v>
      </c>
      <c r="I17" s="31"/>
      <c r="J17" s="31"/>
      <c r="K17" s="35"/>
    </row>
    <row r="18" spans="2:11" x14ac:dyDescent="0.35">
      <c r="B18" s="8" t="s">
        <v>403</v>
      </c>
      <c r="C18" s="60" t="s">
        <v>404</v>
      </c>
      <c r="D18" s="54" t="s">
        <v>405</v>
      </c>
      <c r="E18" s="6" t="s">
        <v>257</v>
      </c>
      <c r="F18" s="19">
        <v>719625</v>
      </c>
      <c r="G18" s="24">
        <v>13577.88</v>
      </c>
      <c r="H18" s="24">
        <v>2.38</v>
      </c>
      <c r="I18" s="31"/>
      <c r="J18" s="31"/>
      <c r="K18" s="35"/>
    </row>
    <row r="19" spans="2:11" x14ac:dyDescent="0.35">
      <c r="B19" s="8" t="s">
        <v>409</v>
      </c>
      <c r="C19" s="60" t="s">
        <v>410</v>
      </c>
      <c r="D19" s="54" t="s">
        <v>411</v>
      </c>
      <c r="E19" s="6" t="s">
        <v>412</v>
      </c>
      <c r="F19" s="19">
        <v>3870000</v>
      </c>
      <c r="G19" s="24">
        <v>11592.59</v>
      </c>
      <c r="H19" s="24">
        <v>2.0299999999999998</v>
      </c>
      <c r="I19" s="31"/>
      <c r="J19" s="31"/>
      <c r="K19" s="35"/>
    </row>
    <row r="20" spans="2:11" x14ac:dyDescent="0.35">
      <c r="B20" s="8" t="s">
        <v>483</v>
      </c>
      <c r="C20" s="60" t="s">
        <v>484</v>
      </c>
      <c r="D20" s="54" t="s">
        <v>485</v>
      </c>
      <c r="E20" s="6" t="s">
        <v>72</v>
      </c>
      <c r="F20" s="19">
        <v>652500</v>
      </c>
      <c r="G20" s="24">
        <v>11400.48</v>
      </c>
      <c r="H20" s="24">
        <v>2</v>
      </c>
      <c r="I20" s="31"/>
      <c r="J20" s="31"/>
      <c r="K20" s="35"/>
    </row>
    <row r="21" spans="2:11" x14ac:dyDescent="0.35">
      <c r="B21" s="8" t="s">
        <v>501</v>
      </c>
      <c r="C21" s="60" t="s">
        <v>502</v>
      </c>
      <c r="D21" s="54" t="s">
        <v>503</v>
      </c>
      <c r="E21" s="6" t="s">
        <v>44</v>
      </c>
      <c r="F21" s="19">
        <v>3866850</v>
      </c>
      <c r="G21" s="24">
        <v>10187.6</v>
      </c>
      <c r="H21" s="24">
        <v>1.79</v>
      </c>
      <c r="I21" s="31"/>
      <c r="J21" s="31"/>
      <c r="K21" s="35"/>
    </row>
    <row r="22" spans="2:11" x14ac:dyDescent="0.35">
      <c r="B22" s="8" t="s">
        <v>446</v>
      </c>
      <c r="C22" s="60" t="s">
        <v>447</v>
      </c>
      <c r="D22" s="54" t="s">
        <v>448</v>
      </c>
      <c r="E22" s="6" t="s">
        <v>65</v>
      </c>
      <c r="F22" s="19">
        <v>305600</v>
      </c>
      <c r="G22" s="24">
        <v>9465.9599999999991</v>
      </c>
      <c r="H22" s="24">
        <v>1.66</v>
      </c>
      <c r="I22" s="31"/>
      <c r="J22" s="31"/>
      <c r="K22" s="35"/>
    </row>
    <row r="23" spans="2:11" x14ac:dyDescent="0.35">
      <c r="B23" s="8" t="s">
        <v>2306</v>
      </c>
      <c r="C23" s="60" t="s">
        <v>2307</v>
      </c>
      <c r="D23" s="54" t="s">
        <v>2308</v>
      </c>
      <c r="E23" s="6" t="s">
        <v>80</v>
      </c>
      <c r="F23" s="19">
        <v>2231250</v>
      </c>
      <c r="G23" s="24">
        <v>8909.3799999999992</v>
      </c>
      <c r="H23" s="24">
        <v>1.56</v>
      </c>
      <c r="I23" s="31"/>
      <c r="J23" s="31"/>
      <c r="K23" s="35"/>
    </row>
    <row r="24" spans="2:11" x14ac:dyDescent="0.35">
      <c r="B24" s="8" t="s">
        <v>548</v>
      </c>
      <c r="C24" s="60" t="s">
        <v>549</v>
      </c>
      <c r="D24" s="54" t="s">
        <v>550</v>
      </c>
      <c r="E24" s="6" t="s">
        <v>170</v>
      </c>
      <c r="F24" s="19">
        <v>1130000</v>
      </c>
      <c r="G24" s="24">
        <v>7921.87</v>
      </c>
      <c r="H24" s="24">
        <v>1.39</v>
      </c>
      <c r="I24" s="31"/>
      <c r="J24" s="31"/>
      <c r="K24" s="35"/>
    </row>
    <row r="25" spans="2:11" x14ac:dyDescent="0.35">
      <c r="B25" s="8" t="s">
        <v>55</v>
      </c>
      <c r="C25" s="60" t="s">
        <v>56</v>
      </c>
      <c r="D25" s="54" t="s">
        <v>57</v>
      </c>
      <c r="E25" s="6" t="s">
        <v>58</v>
      </c>
      <c r="F25" s="19">
        <v>625711</v>
      </c>
      <c r="G25" s="24">
        <v>7394.65</v>
      </c>
      <c r="H25" s="24">
        <v>1.3</v>
      </c>
      <c r="I25" s="31"/>
      <c r="J25" s="31"/>
      <c r="K25" s="35"/>
    </row>
    <row r="26" spans="2:11" x14ac:dyDescent="0.35">
      <c r="B26" s="8" t="s">
        <v>1002</v>
      </c>
      <c r="C26" s="60" t="s">
        <v>1003</v>
      </c>
      <c r="D26" s="54" t="s">
        <v>1004</v>
      </c>
      <c r="E26" s="6" t="s">
        <v>170</v>
      </c>
      <c r="F26" s="19">
        <v>95625</v>
      </c>
      <c r="G26" s="24">
        <v>7302.4</v>
      </c>
      <c r="H26" s="24">
        <v>1.28</v>
      </c>
      <c r="I26" s="31"/>
      <c r="J26" s="31"/>
      <c r="K26" s="35"/>
    </row>
    <row r="27" spans="2:11" x14ac:dyDescent="0.35">
      <c r="B27" s="8" t="s">
        <v>225</v>
      </c>
      <c r="C27" s="60" t="s">
        <v>226</v>
      </c>
      <c r="D27" s="54" t="s">
        <v>227</v>
      </c>
      <c r="E27" s="6" t="s">
        <v>207</v>
      </c>
      <c r="F27" s="19">
        <v>584375</v>
      </c>
      <c r="G27" s="24">
        <v>7147.49</v>
      </c>
      <c r="H27" s="24">
        <v>1.25</v>
      </c>
      <c r="I27" s="31"/>
      <c r="J27" s="31"/>
      <c r="K27" s="35"/>
    </row>
    <row r="28" spans="2:11" x14ac:dyDescent="0.35">
      <c r="B28" s="8" t="s">
        <v>406</v>
      </c>
      <c r="C28" s="60" t="s">
        <v>407</v>
      </c>
      <c r="D28" s="54" t="s">
        <v>408</v>
      </c>
      <c r="E28" s="6" t="s">
        <v>58</v>
      </c>
      <c r="F28" s="19">
        <v>480000</v>
      </c>
      <c r="G28" s="24">
        <v>7072.8</v>
      </c>
      <c r="H28" s="24">
        <v>1.24</v>
      </c>
      <c r="I28" s="31"/>
      <c r="J28" s="31"/>
      <c r="K28" s="35"/>
    </row>
    <row r="29" spans="2:11" x14ac:dyDescent="0.35">
      <c r="B29" s="8" t="s">
        <v>590</v>
      </c>
      <c r="C29" s="60" t="s">
        <v>591</v>
      </c>
      <c r="D29" s="54" t="s">
        <v>592</v>
      </c>
      <c r="E29" s="6" t="s">
        <v>153</v>
      </c>
      <c r="F29" s="19">
        <v>150000</v>
      </c>
      <c r="G29" s="24">
        <v>6878.85</v>
      </c>
      <c r="H29" s="24">
        <v>1.21</v>
      </c>
      <c r="I29" s="31"/>
      <c r="J29" s="31"/>
      <c r="K29" s="35"/>
    </row>
    <row r="30" spans="2:11" x14ac:dyDescent="0.35">
      <c r="B30" s="8" t="s">
        <v>529</v>
      </c>
      <c r="C30" s="60" t="s">
        <v>530</v>
      </c>
      <c r="D30" s="54" t="s">
        <v>531</v>
      </c>
      <c r="E30" s="6" t="s">
        <v>131</v>
      </c>
      <c r="F30" s="19">
        <v>5524000</v>
      </c>
      <c r="G30" s="24">
        <v>6695.64</v>
      </c>
      <c r="H30" s="24">
        <v>1.17</v>
      </c>
      <c r="I30" s="31"/>
      <c r="J30" s="31"/>
      <c r="K30" s="35"/>
    </row>
    <row r="31" spans="2:11" x14ac:dyDescent="0.35">
      <c r="B31" s="8" t="s">
        <v>462</v>
      </c>
      <c r="C31" s="60" t="s">
        <v>463</v>
      </c>
      <c r="D31" s="54" t="s">
        <v>464</v>
      </c>
      <c r="E31" s="6" t="s">
        <v>119</v>
      </c>
      <c r="F31" s="19">
        <v>368450</v>
      </c>
      <c r="G31" s="24">
        <v>6662.68</v>
      </c>
      <c r="H31" s="24">
        <v>1.17</v>
      </c>
      <c r="I31" s="31"/>
      <c r="J31" s="31"/>
      <c r="K31" s="35"/>
    </row>
    <row r="32" spans="2:11" x14ac:dyDescent="0.35">
      <c r="B32" s="8" t="s">
        <v>449</v>
      </c>
      <c r="C32" s="60" t="s">
        <v>450</v>
      </c>
      <c r="D32" s="54" t="s">
        <v>451</v>
      </c>
      <c r="E32" s="6" t="s">
        <v>72</v>
      </c>
      <c r="F32" s="19">
        <v>170000</v>
      </c>
      <c r="G32" s="24">
        <v>5821.14</v>
      </c>
      <c r="H32" s="24">
        <v>1.02</v>
      </c>
      <c r="I32" s="31"/>
      <c r="J32" s="31"/>
      <c r="K32" s="35"/>
    </row>
    <row r="33" spans="2:11" x14ac:dyDescent="0.35">
      <c r="B33" s="8" t="s">
        <v>605</v>
      </c>
      <c r="C33" s="60" t="s">
        <v>606</v>
      </c>
      <c r="D33" s="54" t="s">
        <v>607</v>
      </c>
      <c r="E33" s="6" t="s">
        <v>135</v>
      </c>
      <c r="F33" s="19">
        <v>895950</v>
      </c>
      <c r="G33" s="24">
        <v>5259.23</v>
      </c>
      <c r="H33" s="24">
        <v>0.92</v>
      </c>
      <c r="I33" s="31"/>
      <c r="J33" s="31"/>
      <c r="K33" s="35"/>
    </row>
    <row r="34" spans="2:11" x14ac:dyDescent="0.35">
      <c r="B34" s="8" t="s">
        <v>77</v>
      </c>
      <c r="C34" s="60" t="s">
        <v>78</v>
      </c>
      <c r="D34" s="54" t="s">
        <v>79</v>
      </c>
      <c r="E34" s="6" t="s">
        <v>80</v>
      </c>
      <c r="F34" s="19">
        <v>475300</v>
      </c>
      <c r="G34" s="24">
        <v>4933.6099999999997</v>
      </c>
      <c r="H34" s="24">
        <v>0.87</v>
      </c>
      <c r="I34" s="31"/>
      <c r="J34" s="31"/>
      <c r="K34" s="35"/>
    </row>
    <row r="35" spans="2:11" x14ac:dyDescent="0.35">
      <c r="B35" s="8" t="s">
        <v>81</v>
      </c>
      <c r="C35" s="60" t="s">
        <v>82</v>
      </c>
      <c r="D35" s="54" t="s">
        <v>83</v>
      </c>
      <c r="E35" s="6" t="s">
        <v>84</v>
      </c>
      <c r="F35" s="19">
        <v>200000</v>
      </c>
      <c r="G35" s="24">
        <v>4889</v>
      </c>
      <c r="H35" s="24">
        <v>0.86</v>
      </c>
      <c r="I35" s="31"/>
      <c r="J35" s="31"/>
      <c r="K35" s="35"/>
    </row>
    <row r="36" spans="2:11" x14ac:dyDescent="0.35">
      <c r="B36" s="8" t="s">
        <v>1148</v>
      </c>
      <c r="C36" s="60" t="s">
        <v>1149</v>
      </c>
      <c r="D36" s="54" t="s">
        <v>1150</v>
      </c>
      <c r="E36" s="6" t="s">
        <v>207</v>
      </c>
      <c r="F36" s="19">
        <v>384750</v>
      </c>
      <c r="G36" s="24">
        <v>4865.16</v>
      </c>
      <c r="H36" s="24">
        <v>0.85</v>
      </c>
      <c r="I36" s="31"/>
      <c r="J36" s="31"/>
      <c r="K36" s="35"/>
    </row>
    <row r="37" spans="2:11" x14ac:dyDescent="0.35">
      <c r="B37" s="8" t="s">
        <v>264</v>
      </c>
      <c r="C37" s="60" t="s">
        <v>265</v>
      </c>
      <c r="D37" s="54" t="s">
        <v>266</v>
      </c>
      <c r="E37" s="6" t="s">
        <v>184</v>
      </c>
      <c r="F37" s="19">
        <v>450000</v>
      </c>
      <c r="G37" s="24">
        <v>4801.95</v>
      </c>
      <c r="H37" s="24">
        <v>0.84</v>
      </c>
      <c r="I37" s="31"/>
      <c r="J37" s="31"/>
      <c r="K37" s="35"/>
    </row>
    <row r="38" spans="2:11" x14ac:dyDescent="0.35">
      <c r="B38" s="8" t="s">
        <v>2342</v>
      </c>
      <c r="C38" s="60" t="s">
        <v>2343</v>
      </c>
      <c r="D38" s="54" t="s">
        <v>2344</v>
      </c>
      <c r="E38" s="6" t="s">
        <v>72</v>
      </c>
      <c r="F38" s="19">
        <v>3061600</v>
      </c>
      <c r="G38" s="24">
        <v>4427.38</v>
      </c>
      <c r="H38" s="24">
        <v>0.78</v>
      </c>
      <c r="I38" s="31"/>
      <c r="J38" s="31"/>
      <c r="K38" s="35"/>
    </row>
    <row r="39" spans="2:11" x14ac:dyDescent="0.35">
      <c r="B39" s="8" t="s">
        <v>181</v>
      </c>
      <c r="C39" s="60" t="s">
        <v>182</v>
      </c>
      <c r="D39" s="54" t="s">
        <v>183</v>
      </c>
      <c r="E39" s="6" t="s">
        <v>184</v>
      </c>
      <c r="F39" s="19">
        <v>175250</v>
      </c>
      <c r="G39" s="24">
        <v>3673.59</v>
      </c>
      <c r="H39" s="24">
        <v>0.64</v>
      </c>
      <c r="I39" s="31"/>
      <c r="J39" s="31"/>
      <c r="K39" s="35"/>
    </row>
    <row r="40" spans="2:11" x14ac:dyDescent="0.35">
      <c r="B40" s="8" t="s">
        <v>2314</v>
      </c>
      <c r="C40" s="60" t="s">
        <v>1698</v>
      </c>
      <c r="D40" s="54" t="s">
        <v>2315</v>
      </c>
      <c r="E40" s="6" t="s">
        <v>72</v>
      </c>
      <c r="F40" s="19">
        <v>1016800</v>
      </c>
      <c r="G40" s="24">
        <v>3513.04</v>
      </c>
      <c r="H40" s="24">
        <v>0.62</v>
      </c>
      <c r="I40" s="31"/>
      <c r="J40" s="31"/>
      <c r="K40" s="35"/>
    </row>
    <row r="41" spans="2:11" x14ac:dyDescent="0.35">
      <c r="B41" s="8" t="s">
        <v>2295</v>
      </c>
      <c r="C41" s="60" t="s">
        <v>2296</v>
      </c>
      <c r="D41" s="54" t="s">
        <v>2297</v>
      </c>
      <c r="E41" s="6" t="s">
        <v>221</v>
      </c>
      <c r="F41" s="19">
        <v>270600</v>
      </c>
      <c r="G41" s="24">
        <v>3320.67</v>
      </c>
      <c r="H41" s="24">
        <v>0.57999999999999996</v>
      </c>
      <c r="I41" s="31"/>
      <c r="J41" s="31"/>
      <c r="K41" s="35"/>
    </row>
    <row r="42" spans="2:11" x14ac:dyDescent="0.35">
      <c r="B42" s="8" t="s">
        <v>2176</v>
      </c>
      <c r="C42" s="60" t="s">
        <v>2177</v>
      </c>
      <c r="D42" s="54" t="s">
        <v>2178</v>
      </c>
      <c r="E42" s="6" t="s">
        <v>221</v>
      </c>
      <c r="F42" s="19">
        <v>723550</v>
      </c>
      <c r="G42" s="24">
        <v>3216.54</v>
      </c>
      <c r="H42" s="24">
        <v>0.56000000000000005</v>
      </c>
      <c r="I42" s="31"/>
      <c r="J42" s="31"/>
      <c r="K42" s="35"/>
    </row>
    <row r="43" spans="2:11" x14ac:dyDescent="0.35">
      <c r="B43" s="8" t="s">
        <v>2287</v>
      </c>
      <c r="C43" s="60" t="s">
        <v>2288</v>
      </c>
      <c r="D43" s="54" t="s">
        <v>2289</v>
      </c>
      <c r="E43" s="6" t="s">
        <v>568</v>
      </c>
      <c r="F43" s="19">
        <v>73050</v>
      </c>
      <c r="G43" s="24">
        <v>3169.49</v>
      </c>
      <c r="H43" s="24">
        <v>0.56000000000000005</v>
      </c>
      <c r="I43" s="31"/>
      <c r="J43" s="31"/>
      <c r="K43" s="35"/>
    </row>
    <row r="44" spans="2:11" x14ac:dyDescent="0.35">
      <c r="B44" s="8" t="s">
        <v>363</v>
      </c>
      <c r="C44" s="60" t="s">
        <v>364</v>
      </c>
      <c r="D44" s="54" t="s">
        <v>365</v>
      </c>
      <c r="E44" s="6" t="s">
        <v>98</v>
      </c>
      <c r="F44" s="19">
        <v>889875</v>
      </c>
      <c r="G44" s="24">
        <v>3136.01</v>
      </c>
      <c r="H44" s="24">
        <v>0.55000000000000004</v>
      </c>
      <c r="I44" s="31"/>
      <c r="J44" s="31"/>
      <c r="K44" s="35"/>
    </row>
    <row r="45" spans="2:11" x14ac:dyDescent="0.35">
      <c r="B45" s="8" t="s">
        <v>2304</v>
      </c>
      <c r="C45" s="60" t="s">
        <v>655</v>
      </c>
      <c r="D45" s="54" t="s">
        <v>2305</v>
      </c>
      <c r="E45" s="6" t="s">
        <v>302</v>
      </c>
      <c r="F45" s="19">
        <v>3124800</v>
      </c>
      <c r="G45" s="24">
        <v>3013.24</v>
      </c>
      <c r="H45" s="24">
        <v>0.53</v>
      </c>
      <c r="I45" s="31"/>
      <c r="J45" s="31"/>
      <c r="K45" s="35"/>
    </row>
    <row r="46" spans="2:11" x14ac:dyDescent="0.35">
      <c r="B46" s="8" t="s">
        <v>254</v>
      </c>
      <c r="C46" s="60" t="s">
        <v>255</v>
      </c>
      <c r="D46" s="54" t="s">
        <v>256</v>
      </c>
      <c r="E46" s="6" t="s">
        <v>257</v>
      </c>
      <c r="F46" s="19">
        <v>734400</v>
      </c>
      <c r="G46" s="24">
        <v>3010.67</v>
      </c>
      <c r="H46" s="24">
        <v>0.53</v>
      </c>
      <c r="I46" s="31"/>
      <c r="J46" s="31"/>
      <c r="K46" s="35"/>
    </row>
    <row r="47" spans="2:11" x14ac:dyDescent="0.35">
      <c r="B47" s="8" t="s">
        <v>62</v>
      </c>
      <c r="C47" s="60" t="s">
        <v>63</v>
      </c>
      <c r="D47" s="54" t="s">
        <v>64</v>
      </c>
      <c r="E47" s="6" t="s">
        <v>65</v>
      </c>
      <c r="F47" s="19">
        <v>19850</v>
      </c>
      <c r="G47" s="24">
        <v>2642.83</v>
      </c>
      <c r="H47" s="24">
        <v>0.46</v>
      </c>
      <c r="I47" s="31"/>
      <c r="J47" s="31"/>
      <c r="K47" s="35"/>
    </row>
    <row r="48" spans="2:11" x14ac:dyDescent="0.35">
      <c r="B48" s="8" t="s">
        <v>274</v>
      </c>
      <c r="C48" s="60" t="s">
        <v>275</v>
      </c>
      <c r="D48" s="54" t="s">
        <v>276</v>
      </c>
      <c r="E48" s="6" t="s">
        <v>207</v>
      </c>
      <c r="F48" s="19">
        <v>1243000</v>
      </c>
      <c r="G48" s="24">
        <v>2627.2</v>
      </c>
      <c r="H48" s="24">
        <v>0.46</v>
      </c>
      <c r="I48" s="31"/>
      <c r="J48" s="31"/>
      <c r="K48" s="35"/>
    </row>
    <row r="49" spans="2:11" x14ac:dyDescent="0.35">
      <c r="B49" s="8" t="s">
        <v>2333</v>
      </c>
      <c r="C49" s="60" t="s">
        <v>2334</v>
      </c>
      <c r="D49" s="54" t="s">
        <v>2335</v>
      </c>
      <c r="E49" s="6" t="s">
        <v>515</v>
      </c>
      <c r="F49" s="19">
        <v>510300</v>
      </c>
      <c r="G49" s="24">
        <v>2344.5700000000002</v>
      </c>
      <c r="H49" s="24">
        <v>0.41</v>
      </c>
      <c r="I49" s="31"/>
      <c r="J49" s="31"/>
      <c r="K49" s="35"/>
    </row>
    <row r="50" spans="2:11" x14ac:dyDescent="0.35">
      <c r="B50" s="8" t="s">
        <v>1145</v>
      </c>
      <c r="C50" s="60" t="s">
        <v>1146</v>
      </c>
      <c r="D50" s="54" t="s">
        <v>1147</v>
      </c>
      <c r="E50" s="6" t="s">
        <v>72</v>
      </c>
      <c r="F50" s="19">
        <v>230175</v>
      </c>
      <c r="G50" s="24">
        <v>2157.5500000000002</v>
      </c>
      <c r="H50" s="24">
        <v>0.38</v>
      </c>
      <c r="I50" s="31"/>
      <c r="J50" s="31"/>
      <c r="K50" s="35"/>
    </row>
    <row r="51" spans="2:11" x14ac:dyDescent="0.35">
      <c r="B51" s="8" t="s">
        <v>901</v>
      </c>
      <c r="C51" s="60" t="s">
        <v>902</v>
      </c>
      <c r="D51" s="54" t="s">
        <v>903</v>
      </c>
      <c r="E51" s="6" t="s">
        <v>153</v>
      </c>
      <c r="F51" s="19">
        <v>795400</v>
      </c>
      <c r="G51" s="24">
        <v>1964.88</v>
      </c>
      <c r="H51" s="24">
        <v>0.34</v>
      </c>
      <c r="I51" s="31"/>
      <c r="J51" s="31"/>
      <c r="K51" s="35"/>
    </row>
    <row r="52" spans="2:11" x14ac:dyDescent="0.35">
      <c r="B52" s="8" t="s">
        <v>267</v>
      </c>
      <c r="C52" s="60" t="s">
        <v>268</v>
      </c>
      <c r="D52" s="54" t="s">
        <v>269</v>
      </c>
      <c r="E52" s="6" t="s">
        <v>270</v>
      </c>
      <c r="F52" s="19">
        <v>70800</v>
      </c>
      <c r="G52" s="24">
        <v>1593.64</v>
      </c>
      <c r="H52" s="24">
        <v>0.28000000000000003</v>
      </c>
      <c r="I52" s="31"/>
      <c r="J52" s="31"/>
      <c r="K52" s="35"/>
    </row>
    <row r="53" spans="2:11" x14ac:dyDescent="0.35">
      <c r="B53" s="8" t="s">
        <v>2189</v>
      </c>
      <c r="C53" s="60" t="s">
        <v>2190</v>
      </c>
      <c r="D53" s="54" t="s">
        <v>2191</v>
      </c>
      <c r="E53" s="6" t="s">
        <v>44</v>
      </c>
      <c r="F53" s="19">
        <v>473075</v>
      </c>
      <c r="G53" s="24">
        <v>1592.13</v>
      </c>
      <c r="H53" s="24">
        <v>0.28000000000000003</v>
      </c>
      <c r="I53" s="31"/>
      <c r="J53" s="31"/>
      <c r="K53" s="35"/>
    </row>
    <row r="54" spans="2:11" x14ac:dyDescent="0.35">
      <c r="B54" s="8" t="s">
        <v>1046</v>
      </c>
      <c r="C54" s="60" t="s">
        <v>1047</v>
      </c>
      <c r="D54" s="54" t="s">
        <v>1048</v>
      </c>
      <c r="E54" s="6" t="s">
        <v>44</v>
      </c>
      <c r="F54" s="19">
        <v>1448000</v>
      </c>
      <c r="G54" s="24">
        <v>1583.53</v>
      </c>
      <c r="H54" s="24">
        <v>0.28000000000000003</v>
      </c>
      <c r="I54" s="31"/>
      <c r="J54" s="31"/>
      <c r="K54" s="35"/>
    </row>
    <row r="55" spans="2:11" x14ac:dyDescent="0.35">
      <c r="B55" s="8" t="s">
        <v>2293</v>
      </c>
      <c r="C55" s="60" t="s">
        <v>719</v>
      </c>
      <c r="D55" s="54" t="s">
        <v>2294</v>
      </c>
      <c r="E55" s="6" t="s">
        <v>72</v>
      </c>
      <c r="F55" s="19">
        <v>414400</v>
      </c>
      <c r="G55" s="24">
        <v>1468.22</v>
      </c>
      <c r="H55" s="24">
        <v>0.26</v>
      </c>
      <c r="I55" s="31"/>
      <c r="J55" s="31"/>
      <c r="K55" s="35"/>
    </row>
    <row r="56" spans="2:11" x14ac:dyDescent="0.35">
      <c r="B56" s="8" t="s">
        <v>116</v>
      </c>
      <c r="C56" s="60" t="s">
        <v>117</v>
      </c>
      <c r="D56" s="54" t="s">
        <v>118</v>
      </c>
      <c r="E56" s="6" t="s">
        <v>119</v>
      </c>
      <c r="F56" s="19">
        <v>21500</v>
      </c>
      <c r="G56" s="24">
        <v>1398.04</v>
      </c>
      <c r="H56" s="24">
        <v>0.25</v>
      </c>
      <c r="I56" s="31"/>
      <c r="J56" s="31"/>
      <c r="K56" s="35"/>
    </row>
    <row r="57" spans="2:11" x14ac:dyDescent="0.35">
      <c r="B57" s="8" t="s">
        <v>1151</v>
      </c>
      <c r="C57" s="60" t="s">
        <v>1152</v>
      </c>
      <c r="D57" s="54" t="s">
        <v>1153</v>
      </c>
      <c r="E57" s="6" t="s">
        <v>143</v>
      </c>
      <c r="F57" s="19">
        <v>71625</v>
      </c>
      <c r="G57" s="24">
        <v>1302.8599999999999</v>
      </c>
      <c r="H57" s="24">
        <v>0.23</v>
      </c>
      <c r="I57" s="31"/>
      <c r="J57" s="31"/>
      <c r="K57" s="35"/>
    </row>
    <row r="58" spans="2:11" x14ac:dyDescent="0.35">
      <c r="B58" s="8" t="s">
        <v>617</v>
      </c>
      <c r="C58" s="60" t="s">
        <v>618</v>
      </c>
      <c r="D58" s="54" t="s">
        <v>619</v>
      </c>
      <c r="E58" s="6" t="s">
        <v>270</v>
      </c>
      <c r="F58" s="19">
        <v>379200</v>
      </c>
      <c r="G58" s="24">
        <v>1194.0999999999999</v>
      </c>
      <c r="H58" s="24">
        <v>0.21</v>
      </c>
      <c r="I58" s="31"/>
      <c r="J58" s="31"/>
      <c r="K58" s="35"/>
    </row>
    <row r="59" spans="2:11" x14ac:dyDescent="0.35">
      <c r="B59" s="8" t="s">
        <v>228</v>
      </c>
      <c r="C59" s="60" t="s">
        <v>229</v>
      </c>
      <c r="D59" s="54" t="s">
        <v>230</v>
      </c>
      <c r="E59" s="6" t="s">
        <v>76</v>
      </c>
      <c r="F59" s="19">
        <v>4846</v>
      </c>
      <c r="G59" s="24">
        <v>1172.49</v>
      </c>
      <c r="H59" s="24">
        <v>0.21</v>
      </c>
      <c r="I59" s="31"/>
      <c r="J59" s="31"/>
      <c r="K59" s="35"/>
    </row>
    <row r="60" spans="2:11" x14ac:dyDescent="0.35">
      <c r="B60" s="8" t="s">
        <v>2142</v>
      </c>
      <c r="C60" s="60" t="s">
        <v>2143</v>
      </c>
      <c r="D60" s="54" t="s">
        <v>2144</v>
      </c>
      <c r="E60" s="6" t="s">
        <v>76</v>
      </c>
      <c r="F60" s="19">
        <v>257250</v>
      </c>
      <c r="G60" s="24">
        <v>1142.7</v>
      </c>
      <c r="H60" s="24">
        <v>0.2</v>
      </c>
      <c r="I60" s="31"/>
      <c r="J60" s="31"/>
      <c r="K60" s="35"/>
    </row>
    <row r="61" spans="2:11" x14ac:dyDescent="0.35">
      <c r="B61" s="8" t="s">
        <v>2301</v>
      </c>
      <c r="C61" s="60" t="s">
        <v>2302</v>
      </c>
      <c r="D61" s="54" t="s">
        <v>2303</v>
      </c>
      <c r="E61" s="6" t="s">
        <v>135</v>
      </c>
      <c r="F61" s="19">
        <v>118350</v>
      </c>
      <c r="G61" s="24">
        <v>1062.6600000000001</v>
      </c>
      <c r="H61" s="24">
        <v>0.19</v>
      </c>
      <c r="I61" s="31"/>
      <c r="J61" s="31"/>
      <c r="K61" s="35"/>
    </row>
    <row r="62" spans="2:11" x14ac:dyDescent="0.35">
      <c r="B62" s="8" t="s">
        <v>2181</v>
      </c>
      <c r="C62" s="60" t="s">
        <v>735</v>
      </c>
      <c r="D62" s="54" t="s">
        <v>2182</v>
      </c>
      <c r="E62" s="6" t="s">
        <v>72</v>
      </c>
      <c r="F62" s="19">
        <v>228800</v>
      </c>
      <c r="G62" s="24">
        <v>1025.94</v>
      </c>
      <c r="H62" s="24">
        <v>0.18</v>
      </c>
      <c r="I62" s="31"/>
      <c r="J62" s="31"/>
      <c r="K62" s="35"/>
    </row>
    <row r="63" spans="2:11" x14ac:dyDescent="0.35">
      <c r="B63" s="8" t="s">
        <v>99</v>
      </c>
      <c r="C63" s="60" t="s">
        <v>100</v>
      </c>
      <c r="D63" s="54" t="s">
        <v>101</v>
      </c>
      <c r="E63" s="6" t="s">
        <v>65</v>
      </c>
      <c r="F63" s="19">
        <v>13000</v>
      </c>
      <c r="G63" s="24">
        <v>924.17</v>
      </c>
      <c r="H63" s="24">
        <v>0.16</v>
      </c>
      <c r="I63" s="31"/>
      <c r="J63" s="31"/>
      <c r="K63" s="35"/>
    </row>
    <row r="64" spans="2:11" x14ac:dyDescent="0.35">
      <c r="B64" s="8" t="s">
        <v>296</v>
      </c>
      <c r="C64" s="60" t="s">
        <v>297</v>
      </c>
      <c r="D64" s="54" t="s">
        <v>298</v>
      </c>
      <c r="E64" s="6" t="s">
        <v>207</v>
      </c>
      <c r="F64" s="19">
        <v>498200</v>
      </c>
      <c r="G64" s="24">
        <v>919.78</v>
      </c>
      <c r="H64" s="24">
        <v>0.16</v>
      </c>
      <c r="I64" s="31"/>
      <c r="J64" s="31"/>
      <c r="K64" s="35"/>
    </row>
    <row r="65" spans="2:11" x14ac:dyDescent="0.35">
      <c r="B65" s="8" t="s">
        <v>1061</v>
      </c>
      <c r="C65" s="60" t="s">
        <v>1062</v>
      </c>
      <c r="D65" s="54" t="s">
        <v>1063</v>
      </c>
      <c r="E65" s="6" t="s">
        <v>250</v>
      </c>
      <c r="F65" s="19">
        <v>62800</v>
      </c>
      <c r="G65" s="24">
        <v>832.48</v>
      </c>
      <c r="H65" s="24">
        <v>0.15</v>
      </c>
      <c r="I65" s="31"/>
      <c r="J65" s="31"/>
      <c r="K65" s="35"/>
    </row>
    <row r="66" spans="2:11" x14ac:dyDescent="0.35">
      <c r="B66" s="8" t="s">
        <v>2365</v>
      </c>
      <c r="C66" s="60" t="s">
        <v>2366</v>
      </c>
      <c r="D66" s="54" t="s">
        <v>2367</v>
      </c>
      <c r="E66" s="6" t="s">
        <v>119</v>
      </c>
      <c r="F66" s="19">
        <v>92700</v>
      </c>
      <c r="G66" s="24">
        <v>826.79</v>
      </c>
      <c r="H66" s="24">
        <v>0.15</v>
      </c>
      <c r="I66" s="31"/>
      <c r="J66" s="31"/>
      <c r="K66" s="35"/>
    </row>
    <row r="67" spans="2:11" x14ac:dyDescent="0.35">
      <c r="B67" s="8" t="s">
        <v>293</v>
      </c>
      <c r="C67" s="60" t="s">
        <v>294</v>
      </c>
      <c r="D67" s="54" t="s">
        <v>295</v>
      </c>
      <c r="E67" s="6" t="s">
        <v>143</v>
      </c>
      <c r="F67" s="19">
        <v>129800</v>
      </c>
      <c r="G67" s="24">
        <v>761.8</v>
      </c>
      <c r="H67" s="24">
        <v>0.13</v>
      </c>
      <c r="I67" s="31"/>
      <c r="J67" s="31"/>
      <c r="K67" s="35"/>
    </row>
    <row r="68" spans="2:11" x14ac:dyDescent="0.35">
      <c r="B68" s="8" t="s">
        <v>608</v>
      </c>
      <c r="C68" s="60" t="s">
        <v>609</v>
      </c>
      <c r="D68" s="54" t="s">
        <v>610</v>
      </c>
      <c r="E68" s="6" t="s">
        <v>221</v>
      </c>
      <c r="F68" s="19">
        <v>181500</v>
      </c>
      <c r="G68" s="24">
        <v>724.46</v>
      </c>
      <c r="H68" s="24">
        <v>0.13</v>
      </c>
      <c r="I68" s="31"/>
      <c r="J68" s="31"/>
      <c r="K68" s="35"/>
    </row>
    <row r="69" spans="2:11" x14ac:dyDescent="0.35">
      <c r="B69" s="8" t="s">
        <v>1073</v>
      </c>
      <c r="C69" s="60" t="s">
        <v>1074</v>
      </c>
      <c r="D69" s="54" t="s">
        <v>1075</v>
      </c>
      <c r="E69" s="6" t="s">
        <v>1076</v>
      </c>
      <c r="F69" s="19">
        <v>796500</v>
      </c>
      <c r="G69" s="24">
        <v>719.8</v>
      </c>
      <c r="H69" s="24">
        <v>0.13</v>
      </c>
      <c r="I69" s="31"/>
      <c r="J69" s="31"/>
      <c r="K69" s="35"/>
    </row>
    <row r="70" spans="2:11" x14ac:dyDescent="0.35">
      <c r="B70" s="8" t="s">
        <v>2360</v>
      </c>
      <c r="C70" s="60" t="s">
        <v>1531</v>
      </c>
      <c r="D70" s="54" t="s">
        <v>2361</v>
      </c>
      <c r="E70" s="6" t="s">
        <v>44</v>
      </c>
      <c r="F70" s="19">
        <v>77000</v>
      </c>
      <c r="G70" s="24">
        <v>705.36</v>
      </c>
      <c r="H70" s="24">
        <v>0.12</v>
      </c>
      <c r="I70" s="31"/>
      <c r="J70" s="31"/>
      <c r="K70" s="35"/>
    </row>
    <row r="71" spans="2:11" x14ac:dyDescent="0.35">
      <c r="B71" s="8" t="s">
        <v>2339</v>
      </c>
      <c r="C71" s="60" t="s">
        <v>2340</v>
      </c>
      <c r="D71" s="54" t="s">
        <v>2341</v>
      </c>
      <c r="E71" s="6" t="s">
        <v>961</v>
      </c>
      <c r="F71" s="19">
        <v>63800</v>
      </c>
      <c r="G71" s="24">
        <v>699.12</v>
      </c>
      <c r="H71" s="24">
        <v>0.12</v>
      </c>
      <c r="I71" s="31"/>
      <c r="J71" s="31"/>
      <c r="K71" s="35"/>
    </row>
    <row r="72" spans="2:11" x14ac:dyDescent="0.35">
      <c r="B72" s="8" t="s">
        <v>1163</v>
      </c>
      <c r="C72" s="60" t="s">
        <v>1164</v>
      </c>
      <c r="D72" s="54" t="s">
        <v>1165</v>
      </c>
      <c r="E72" s="6" t="s">
        <v>1166</v>
      </c>
      <c r="F72" s="19">
        <v>28737</v>
      </c>
      <c r="G72" s="24">
        <v>692.1</v>
      </c>
      <c r="H72" s="24">
        <v>0.12</v>
      </c>
      <c r="I72" s="31"/>
      <c r="J72" s="31"/>
      <c r="K72" s="35"/>
    </row>
    <row r="73" spans="2:11" x14ac:dyDescent="0.35">
      <c r="B73" s="8" t="s">
        <v>171</v>
      </c>
      <c r="C73" s="60" t="s">
        <v>172</v>
      </c>
      <c r="D73" s="54" t="s">
        <v>173</v>
      </c>
      <c r="E73" s="6" t="s">
        <v>127</v>
      </c>
      <c r="F73" s="19">
        <v>124747</v>
      </c>
      <c r="G73" s="24">
        <v>597.04</v>
      </c>
      <c r="H73" s="24">
        <v>0.1</v>
      </c>
      <c r="I73" s="31"/>
      <c r="J73" s="31"/>
      <c r="K73" s="35"/>
    </row>
    <row r="74" spans="2:11" x14ac:dyDescent="0.35">
      <c r="B74" s="8" t="s">
        <v>120</v>
      </c>
      <c r="C74" s="60" t="s">
        <v>121</v>
      </c>
      <c r="D74" s="54" t="s">
        <v>122</v>
      </c>
      <c r="E74" s="6" t="s">
        <v>123</v>
      </c>
      <c r="F74" s="19">
        <v>8750</v>
      </c>
      <c r="G74" s="24">
        <v>501.03</v>
      </c>
      <c r="H74" s="24">
        <v>0.09</v>
      </c>
      <c r="I74" s="31"/>
      <c r="J74" s="31"/>
      <c r="K74" s="35"/>
    </row>
    <row r="75" spans="2:11" x14ac:dyDescent="0.35">
      <c r="B75" s="8" t="s">
        <v>898</v>
      </c>
      <c r="C75" s="60" t="s">
        <v>899</v>
      </c>
      <c r="D75" s="54" t="s">
        <v>900</v>
      </c>
      <c r="E75" s="6" t="s">
        <v>84</v>
      </c>
      <c r="F75" s="19">
        <v>11025</v>
      </c>
      <c r="G75" s="24">
        <v>483.47</v>
      </c>
      <c r="H75" s="24">
        <v>0.08</v>
      </c>
      <c r="I75" s="31"/>
      <c r="J75" s="31"/>
      <c r="K75" s="35"/>
    </row>
    <row r="76" spans="2:11" x14ac:dyDescent="0.35">
      <c r="B76" s="8" t="s">
        <v>1049</v>
      </c>
      <c r="C76" s="60" t="s">
        <v>1050</v>
      </c>
      <c r="D76" s="54" t="s">
        <v>1051</v>
      </c>
      <c r="E76" s="6" t="s">
        <v>184</v>
      </c>
      <c r="F76" s="19">
        <v>108750</v>
      </c>
      <c r="G76" s="24">
        <v>480.13</v>
      </c>
      <c r="H76" s="24">
        <v>0.08</v>
      </c>
      <c r="I76" s="31"/>
      <c r="J76" s="31"/>
      <c r="K76" s="35"/>
    </row>
    <row r="77" spans="2:11" x14ac:dyDescent="0.35">
      <c r="B77" s="8" t="s">
        <v>1866</v>
      </c>
      <c r="C77" s="60" t="s">
        <v>1867</v>
      </c>
      <c r="D77" s="54" t="s">
        <v>1868</v>
      </c>
      <c r="E77" s="6" t="s">
        <v>143</v>
      </c>
      <c r="F77" s="19">
        <v>28800</v>
      </c>
      <c r="G77" s="24">
        <v>456.68</v>
      </c>
      <c r="H77" s="24">
        <v>0.08</v>
      </c>
      <c r="I77" s="31"/>
      <c r="J77" s="31"/>
      <c r="K77" s="35"/>
    </row>
    <row r="78" spans="2:11" x14ac:dyDescent="0.35">
      <c r="B78" s="8" t="s">
        <v>124</v>
      </c>
      <c r="C78" s="60" t="s">
        <v>125</v>
      </c>
      <c r="D78" s="54" t="s">
        <v>126</v>
      </c>
      <c r="E78" s="6" t="s">
        <v>127</v>
      </c>
      <c r="F78" s="19">
        <v>65000</v>
      </c>
      <c r="G78" s="24">
        <v>413.3</v>
      </c>
      <c r="H78" s="24">
        <v>7.0000000000000007E-2</v>
      </c>
      <c r="I78" s="31"/>
      <c r="J78" s="31"/>
      <c r="K78" s="35"/>
    </row>
    <row r="79" spans="2:11" x14ac:dyDescent="0.35">
      <c r="B79" s="8" t="s">
        <v>2358</v>
      </c>
      <c r="C79" s="60" t="s">
        <v>639</v>
      </c>
      <c r="D79" s="54" t="s">
        <v>2359</v>
      </c>
      <c r="E79" s="6" t="s">
        <v>131</v>
      </c>
      <c r="F79" s="19">
        <v>1100</v>
      </c>
      <c r="G79" s="24">
        <v>395.95</v>
      </c>
      <c r="H79" s="24">
        <v>7.0000000000000007E-2</v>
      </c>
      <c r="I79" s="31"/>
      <c r="J79" s="31"/>
      <c r="K79" s="35"/>
    </row>
    <row r="80" spans="2:11" x14ac:dyDescent="0.35">
      <c r="B80" s="8" t="s">
        <v>926</v>
      </c>
      <c r="C80" s="60" t="s">
        <v>927</v>
      </c>
      <c r="D80" s="54" t="s">
        <v>928</v>
      </c>
      <c r="E80" s="6" t="s">
        <v>123</v>
      </c>
      <c r="F80" s="19">
        <v>26500</v>
      </c>
      <c r="G80" s="24">
        <v>386.53</v>
      </c>
      <c r="H80" s="24">
        <v>7.0000000000000007E-2</v>
      </c>
      <c r="I80" s="31"/>
      <c r="J80" s="31"/>
      <c r="K80" s="35"/>
    </row>
    <row r="81" spans="2:11" x14ac:dyDescent="0.35">
      <c r="B81" s="8" t="s">
        <v>348</v>
      </c>
      <c r="C81" s="60" t="s">
        <v>349</v>
      </c>
      <c r="D81" s="54" t="s">
        <v>350</v>
      </c>
      <c r="E81" s="6" t="s">
        <v>243</v>
      </c>
      <c r="F81" s="19">
        <v>13800</v>
      </c>
      <c r="G81" s="24">
        <v>374.34</v>
      </c>
      <c r="H81" s="24">
        <v>7.0000000000000007E-2</v>
      </c>
      <c r="I81" s="31"/>
      <c r="J81" s="31"/>
      <c r="K81" s="35"/>
    </row>
    <row r="82" spans="2:11" x14ac:dyDescent="0.35">
      <c r="B82" s="8" t="s">
        <v>1067</v>
      </c>
      <c r="C82" s="60" t="s">
        <v>1068</v>
      </c>
      <c r="D82" s="54" t="s">
        <v>1069</v>
      </c>
      <c r="E82" s="6" t="s">
        <v>44</v>
      </c>
      <c r="F82" s="19">
        <v>172800</v>
      </c>
      <c r="G82" s="24">
        <v>345.12</v>
      </c>
      <c r="H82" s="24">
        <v>0.06</v>
      </c>
      <c r="I82" s="31"/>
      <c r="J82" s="31"/>
      <c r="K82" s="35"/>
    </row>
    <row r="83" spans="2:11" x14ac:dyDescent="0.35">
      <c r="B83" s="8" t="s">
        <v>2316</v>
      </c>
      <c r="C83" s="60" t="s">
        <v>679</v>
      </c>
      <c r="D83" s="54" t="s">
        <v>2317</v>
      </c>
      <c r="E83" s="6" t="s">
        <v>72</v>
      </c>
      <c r="F83" s="19">
        <v>62000</v>
      </c>
      <c r="G83" s="24">
        <v>343.91</v>
      </c>
      <c r="H83" s="24">
        <v>0.06</v>
      </c>
      <c r="I83" s="31"/>
      <c r="J83" s="31"/>
      <c r="K83" s="35"/>
    </row>
    <row r="84" spans="2:11" x14ac:dyDescent="0.35">
      <c r="B84" s="8" t="s">
        <v>89</v>
      </c>
      <c r="C84" s="60" t="s">
        <v>90</v>
      </c>
      <c r="D84" s="54" t="s">
        <v>91</v>
      </c>
      <c r="E84" s="6" t="s">
        <v>65</v>
      </c>
      <c r="F84" s="19">
        <v>7525</v>
      </c>
      <c r="G84" s="24">
        <v>262.83999999999997</v>
      </c>
      <c r="H84" s="24">
        <v>0.05</v>
      </c>
      <c r="I84" s="31"/>
      <c r="J84" s="31"/>
      <c r="K84" s="35"/>
    </row>
    <row r="85" spans="2:11" x14ac:dyDescent="0.35">
      <c r="B85" s="8" t="s">
        <v>69</v>
      </c>
      <c r="C85" s="60" t="s">
        <v>70</v>
      </c>
      <c r="D85" s="54" t="s">
        <v>71</v>
      </c>
      <c r="E85" s="6" t="s">
        <v>72</v>
      </c>
      <c r="F85" s="19">
        <v>27750</v>
      </c>
      <c r="G85" s="24">
        <v>260.02</v>
      </c>
      <c r="H85" s="24">
        <v>0.05</v>
      </c>
      <c r="I85" s="31"/>
      <c r="J85" s="31"/>
      <c r="K85" s="35"/>
    </row>
    <row r="86" spans="2:11" x14ac:dyDescent="0.35">
      <c r="B86" s="8" t="s">
        <v>413</v>
      </c>
      <c r="C86" s="60" t="s">
        <v>414</v>
      </c>
      <c r="D86" s="54" t="s">
        <v>415</v>
      </c>
      <c r="E86" s="6" t="s">
        <v>375</v>
      </c>
      <c r="F86" s="19">
        <v>135450</v>
      </c>
      <c r="G86" s="24">
        <v>221.1</v>
      </c>
      <c r="H86" s="24">
        <v>0.04</v>
      </c>
      <c r="I86" s="31"/>
      <c r="J86" s="31"/>
      <c r="K86" s="35"/>
    </row>
    <row r="87" spans="2:11" x14ac:dyDescent="0.35">
      <c r="B87" s="8" t="s">
        <v>2090</v>
      </c>
      <c r="C87" s="60" t="s">
        <v>2091</v>
      </c>
      <c r="D87" s="54" t="s">
        <v>2092</v>
      </c>
      <c r="E87" s="6" t="s">
        <v>243</v>
      </c>
      <c r="F87" s="19">
        <v>6875</v>
      </c>
      <c r="G87" s="24">
        <v>204.29</v>
      </c>
      <c r="H87" s="24">
        <v>0.04</v>
      </c>
      <c r="I87" s="31"/>
      <c r="J87" s="31"/>
      <c r="K87" s="35"/>
    </row>
    <row r="88" spans="2:11" x14ac:dyDescent="0.35">
      <c r="B88" s="8" t="s">
        <v>237</v>
      </c>
      <c r="C88" s="60" t="s">
        <v>238</v>
      </c>
      <c r="D88" s="54" t="s">
        <v>239</v>
      </c>
      <c r="E88" s="6" t="s">
        <v>119</v>
      </c>
      <c r="F88" s="19">
        <v>14300</v>
      </c>
      <c r="G88" s="24">
        <v>198.7</v>
      </c>
      <c r="H88" s="24">
        <v>0.03</v>
      </c>
      <c r="I88" s="31"/>
      <c r="J88" s="31"/>
      <c r="K88" s="35"/>
    </row>
    <row r="89" spans="2:11" x14ac:dyDescent="0.35">
      <c r="B89" s="8" t="s">
        <v>2374</v>
      </c>
      <c r="C89" s="60" t="s">
        <v>2375</v>
      </c>
      <c r="D89" s="54" t="s">
        <v>2376</v>
      </c>
      <c r="E89" s="6" t="s">
        <v>98</v>
      </c>
      <c r="F89" s="19">
        <v>21250</v>
      </c>
      <c r="G89" s="24">
        <v>172.84</v>
      </c>
      <c r="H89" s="24">
        <v>0.03</v>
      </c>
      <c r="I89" s="31"/>
      <c r="J89" s="31"/>
      <c r="K89" s="35"/>
    </row>
    <row r="90" spans="2:11" x14ac:dyDescent="0.35">
      <c r="B90" s="8" t="s">
        <v>2311</v>
      </c>
      <c r="C90" s="60" t="s">
        <v>2312</v>
      </c>
      <c r="D90" s="54" t="s">
        <v>2313</v>
      </c>
      <c r="E90" s="6" t="s">
        <v>80</v>
      </c>
      <c r="F90" s="19">
        <v>28175</v>
      </c>
      <c r="G90" s="24">
        <v>167.91</v>
      </c>
      <c r="H90" s="24">
        <v>0.03</v>
      </c>
      <c r="I90" s="31"/>
      <c r="J90" s="31"/>
      <c r="K90" s="35"/>
    </row>
    <row r="91" spans="2:11" x14ac:dyDescent="0.35">
      <c r="B91" s="8" t="s">
        <v>2330</v>
      </c>
      <c r="C91" s="60" t="s">
        <v>2331</v>
      </c>
      <c r="D91" s="54" t="s">
        <v>2332</v>
      </c>
      <c r="E91" s="6" t="s">
        <v>515</v>
      </c>
      <c r="F91" s="19">
        <v>19200</v>
      </c>
      <c r="G91" s="24">
        <v>148.80000000000001</v>
      </c>
      <c r="H91" s="24">
        <v>0.03</v>
      </c>
      <c r="I91" s="31"/>
      <c r="J91" s="31"/>
      <c r="K91" s="35"/>
    </row>
    <row r="92" spans="2:11" x14ac:dyDescent="0.35">
      <c r="B92" s="8" t="s">
        <v>1064</v>
      </c>
      <c r="C92" s="60" t="s">
        <v>1065</v>
      </c>
      <c r="D92" s="54" t="s">
        <v>1066</v>
      </c>
      <c r="E92" s="6" t="s">
        <v>76</v>
      </c>
      <c r="F92" s="19">
        <v>5250</v>
      </c>
      <c r="G92" s="24">
        <v>146.71</v>
      </c>
      <c r="H92" s="24">
        <v>0.03</v>
      </c>
      <c r="I92" s="31"/>
      <c r="J92" s="31"/>
      <c r="K92" s="35"/>
    </row>
    <row r="93" spans="2:11" x14ac:dyDescent="0.35">
      <c r="B93" s="8" t="s">
        <v>1154</v>
      </c>
      <c r="C93" s="60" t="s">
        <v>1155</v>
      </c>
      <c r="D93" s="54" t="s">
        <v>1156</v>
      </c>
      <c r="E93" s="6" t="s">
        <v>72</v>
      </c>
      <c r="F93" s="19">
        <v>56400</v>
      </c>
      <c r="G93" s="24">
        <v>138.94999999999999</v>
      </c>
      <c r="H93" s="24">
        <v>0.02</v>
      </c>
      <c r="I93" s="31"/>
      <c r="J93" s="31"/>
      <c r="K93" s="35"/>
    </row>
    <row r="94" spans="2:11" x14ac:dyDescent="0.35">
      <c r="B94" s="8" t="s">
        <v>1055</v>
      </c>
      <c r="C94" s="60" t="s">
        <v>1056</v>
      </c>
      <c r="D94" s="54" t="s">
        <v>1057</v>
      </c>
      <c r="E94" s="6" t="s">
        <v>88</v>
      </c>
      <c r="F94" s="19">
        <v>97500</v>
      </c>
      <c r="G94" s="24">
        <v>138.69</v>
      </c>
      <c r="H94" s="24">
        <v>0.02</v>
      </c>
      <c r="I94" s="31"/>
      <c r="J94" s="31"/>
      <c r="K94" s="35"/>
    </row>
    <row r="95" spans="2:11" x14ac:dyDescent="0.35">
      <c r="B95" s="8" t="s">
        <v>958</v>
      </c>
      <c r="C95" s="60" t="s">
        <v>959</v>
      </c>
      <c r="D95" s="54" t="s">
        <v>960</v>
      </c>
      <c r="E95" s="6" t="s">
        <v>961</v>
      </c>
      <c r="F95" s="19">
        <v>6300</v>
      </c>
      <c r="G95" s="24">
        <v>104.97</v>
      </c>
      <c r="H95" s="24">
        <v>0.02</v>
      </c>
      <c r="I95" s="31"/>
      <c r="J95" s="31"/>
      <c r="K95" s="35"/>
    </row>
    <row r="96" spans="2:11" x14ac:dyDescent="0.35">
      <c r="B96" s="8" t="s">
        <v>2383</v>
      </c>
      <c r="C96" s="60" t="s">
        <v>2384</v>
      </c>
      <c r="D96" s="54" t="s">
        <v>2385</v>
      </c>
      <c r="E96" s="6" t="s">
        <v>58</v>
      </c>
      <c r="F96" s="19">
        <v>4400</v>
      </c>
      <c r="G96" s="24">
        <v>100.17</v>
      </c>
      <c r="H96" s="24">
        <v>0.02</v>
      </c>
      <c r="I96" s="31"/>
      <c r="J96" s="31"/>
      <c r="K96" s="35"/>
    </row>
    <row r="97" spans="2:11" x14ac:dyDescent="0.35">
      <c r="B97" s="8" t="s">
        <v>286</v>
      </c>
      <c r="C97" s="60" t="s">
        <v>287</v>
      </c>
      <c r="D97" s="54" t="s">
        <v>288</v>
      </c>
      <c r="E97" s="6" t="s">
        <v>88</v>
      </c>
      <c r="F97" s="19">
        <v>22275</v>
      </c>
      <c r="G97" s="24">
        <v>83.43</v>
      </c>
      <c r="H97" s="24">
        <v>0.01</v>
      </c>
      <c r="I97" s="31"/>
      <c r="J97" s="31"/>
      <c r="K97" s="35"/>
    </row>
    <row r="98" spans="2:11" x14ac:dyDescent="0.35">
      <c r="B98" s="8" t="s">
        <v>416</v>
      </c>
      <c r="C98" s="60" t="s">
        <v>417</v>
      </c>
      <c r="D98" s="54" t="s">
        <v>418</v>
      </c>
      <c r="E98" s="6" t="s">
        <v>72</v>
      </c>
      <c r="F98" s="19">
        <v>3750</v>
      </c>
      <c r="G98" s="24">
        <v>58.61</v>
      </c>
      <c r="H98" s="24">
        <v>0.01</v>
      </c>
      <c r="I98" s="31"/>
      <c r="J98" s="31"/>
      <c r="K98" s="35"/>
    </row>
    <row r="99" spans="2:11" x14ac:dyDescent="0.35">
      <c r="B99" s="8" t="s">
        <v>583</v>
      </c>
      <c r="C99" s="60" t="s">
        <v>584</v>
      </c>
      <c r="D99" s="54" t="s">
        <v>585</v>
      </c>
      <c r="E99" s="6" t="s">
        <v>292</v>
      </c>
      <c r="F99" s="19">
        <v>1350</v>
      </c>
      <c r="G99" s="24">
        <v>57.99</v>
      </c>
      <c r="H99" s="24">
        <v>0.01</v>
      </c>
      <c r="I99" s="31"/>
      <c r="J99" s="31"/>
      <c r="K99" s="35"/>
    </row>
    <row r="100" spans="2:11" x14ac:dyDescent="0.35">
      <c r="B100" s="8" t="s">
        <v>1070</v>
      </c>
      <c r="C100" s="60" t="s">
        <v>1071</v>
      </c>
      <c r="D100" s="54" t="s">
        <v>1072</v>
      </c>
      <c r="E100" s="6" t="s">
        <v>455</v>
      </c>
      <c r="F100" s="19">
        <v>8130</v>
      </c>
      <c r="G100" s="24">
        <v>52.18</v>
      </c>
      <c r="H100" s="24">
        <v>0.01</v>
      </c>
      <c r="I100" s="31"/>
      <c r="J100" s="31"/>
      <c r="K100" s="35"/>
    </row>
    <row r="101" spans="2:11" x14ac:dyDescent="0.35">
      <c r="B101" s="8" t="s">
        <v>2084</v>
      </c>
      <c r="C101" s="60" t="s">
        <v>2085</v>
      </c>
      <c r="D101" s="54" t="s">
        <v>2086</v>
      </c>
      <c r="E101" s="6" t="s">
        <v>76</v>
      </c>
      <c r="F101" s="19">
        <v>2275</v>
      </c>
      <c r="G101" s="24">
        <v>43.37</v>
      </c>
      <c r="H101" s="24">
        <v>0.01</v>
      </c>
      <c r="I101" s="31"/>
      <c r="J101" s="31"/>
      <c r="K101" s="35"/>
    </row>
    <row r="102" spans="2:11" x14ac:dyDescent="0.35">
      <c r="B102" s="8" t="s">
        <v>911</v>
      </c>
      <c r="C102" s="60" t="s">
        <v>912</v>
      </c>
      <c r="D102" s="54" t="s">
        <v>913</v>
      </c>
      <c r="E102" s="6" t="s">
        <v>153</v>
      </c>
      <c r="F102" s="19">
        <v>1000</v>
      </c>
      <c r="G102" s="24">
        <v>41.45</v>
      </c>
      <c r="H102" s="24">
        <v>0.01</v>
      </c>
      <c r="I102" s="31"/>
      <c r="J102" s="31"/>
      <c r="K102" s="35"/>
    </row>
    <row r="103" spans="2:11" x14ac:dyDescent="0.35">
      <c r="B103" s="8" t="s">
        <v>108</v>
      </c>
      <c r="C103" s="60" t="s">
        <v>109</v>
      </c>
      <c r="D103" s="54" t="s">
        <v>110</v>
      </c>
      <c r="E103" s="6" t="s">
        <v>111</v>
      </c>
      <c r="F103" s="19">
        <v>3000</v>
      </c>
      <c r="G103" s="24">
        <v>41.27</v>
      </c>
      <c r="H103" s="24">
        <v>0.01</v>
      </c>
      <c r="I103" s="31"/>
      <c r="J103" s="31"/>
      <c r="K103" s="35"/>
    </row>
    <row r="104" spans="2:11" x14ac:dyDescent="0.35">
      <c r="B104" s="8" t="s">
        <v>2068</v>
      </c>
      <c r="C104" s="60" t="s">
        <v>1546</v>
      </c>
      <c r="D104" s="54" t="s">
        <v>2069</v>
      </c>
      <c r="E104" s="6" t="s">
        <v>44</v>
      </c>
      <c r="F104" s="19">
        <v>10000</v>
      </c>
      <c r="G104" s="24">
        <v>28.7</v>
      </c>
      <c r="H104" s="24">
        <v>0.01</v>
      </c>
      <c r="I104" s="31"/>
      <c r="J104" s="31"/>
      <c r="K104" s="35"/>
    </row>
    <row r="105" spans="2:11" x14ac:dyDescent="0.35">
      <c r="B105" s="8" t="s">
        <v>596</v>
      </c>
      <c r="C105" s="60" t="s">
        <v>597</v>
      </c>
      <c r="D105" s="54" t="s">
        <v>598</v>
      </c>
      <c r="E105" s="6" t="s">
        <v>221</v>
      </c>
      <c r="F105" s="19">
        <v>3000</v>
      </c>
      <c r="G105" s="24">
        <v>16.829999999999998</v>
      </c>
      <c r="H105" s="24" t="s">
        <v>4856</v>
      </c>
      <c r="I105" s="31"/>
      <c r="J105" s="31"/>
      <c r="K105" s="35"/>
    </row>
    <row r="106" spans="2:11" x14ac:dyDescent="0.35">
      <c r="B106" s="8" t="s">
        <v>2179</v>
      </c>
      <c r="C106" s="60" t="s">
        <v>1335</v>
      </c>
      <c r="D106" s="54" t="s">
        <v>2180</v>
      </c>
      <c r="E106" s="6" t="s">
        <v>88</v>
      </c>
      <c r="F106" s="19">
        <v>1975</v>
      </c>
      <c r="G106" s="24">
        <v>5.93</v>
      </c>
      <c r="H106" s="24" t="s">
        <v>4856</v>
      </c>
      <c r="I106" s="31"/>
      <c r="J106" s="31"/>
      <c r="K106" s="35"/>
    </row>
    <row r="107" spans="2:11" x14ac:dyDescent="0.35">
      <c r="C107" s="58" t="s">
        <v>185</v>
      </c>
      <c r="D107" s="54"/>
      <c r="E107" s="6"/>
      <c r="F107" s="19"/>
      <c r="G107" s="25">
        <v>382114.46</v>
      </c>
      <c r="H107" s="25">
        <v>67.05</v>
      </c>
      <c r="I107" s="31"/>
      <c r="J107" s="31"/>
      <c r="K107" s="35"/>
    </row>
    <row r="108" spans="2:11" x14ac:dyDescent="0.35">
      <c r="C108" s="57"/>
      <c r="D108" s="54"/>
      <c r="E108" s="6"/>
      <c r="F108" s="19"/>
      <c r="G108" s="24"/>
      <c r="H108" s="24"/>
      <c r="I108" s="31"/>
      <c r="J108" s="31"/>
      <c r="K108" s="35"/>
    </row>
    <row r="109" spans="2:11" x14ac:dyDescent="0.35">
      <c r="C109" s="59" t="s">
        <v>1116</v>
      </c>
      <c r="D109" s="54"/>
      <c r="E109" s="6"/>
      <c r="F109" s="19"/>
      <c r="G109" s="24"/>
      <c r="H109" s="24"/>
      <c r="I109" s="31"/>
      <c r="J109" s="31"/>
      <c r="K109" s="35"/>
    </row>
    <row r="110" spans="2:11" x14ac:dyDescent="0.35">
      <c r="B110" s="8" t="s">
        <v>1117</v>
      </c>
      <c r="C110" s="60" t="s">
        <v>1118</v>
      </c>
      <c r="D110" s="54" t="s">
        <v>1119</v>
      </c>
      <c r="E110" s="6" t="s">
        <v>135</v>
      </c>
      <c r="F110" s="19">
        <v>1911853</v>
      </c>
      <c r="G110" s="24">
        <v>8120.79</v>
      </c>
      <c r="H110" s="24">
        <v>1.42</v>
      </c>
      <c r="I110" s="31"/>
      <c r="J110" s="31"/>
      <c r="K110" s="35"/>
    </row>
    <row r="111" spans="2:11" x14ac:dyDescent="0.35">
      <c r="B111" s="8" t="s">
        <v>1234</v>
      </c>
      <c r="C111" s="60" t="s">
        <v>1235</v>
      </c>
      <c r="D111" s="54" t="s">
        <v>1236</v>
      </c>
      <c r="E111" s="6" t="s">
        <v>135</v>
      </c>
      <c r="F111" s="19">
        <v>1896031</v>
      </c>
      <c r="G111" s="24">
        <v>6179.54</v>
      </c>
      <c r="H111" s="24">
        <v>1.08</v>
      </c>
      <c r="I111" s="31"/>
      <c r="J111" s="31"/>
      <c r="K111" s="35"/>
    </row>
    <row r="112" spans="2:11" x14ac:dyDescent="0.35">
      <c r="C112" s="58" t="s">
        <v>185</v>
      </c>
      <c r="D112" s="54"/>
      <c r="E112" s="6"/>
      <c r="F112" s="19"/>
      <c r="G112" s="25">
        <v>14300.33</v>
      </c>
      <c r="H112" s="25">
        <v>2.5</v>
      </c>
      <c r="I112" s="31"/>
      <c r="J112" s="31"/>
      <c r="K112" s="35"/>
    </row>
    <row r="113" spans="1:11" x14ac:dyDescent="0.35">
      <c r="C113" s="57"/>
      <c r="D113" s="54"/>
      <c r="E113" s="6"/>
      <c r="F113" s="19"/>
      <c r="G113" s="24"/>
      <c r="H113" s="24"/>
      <c r="I113" s="31"/>
      <c r="J113" s="31"/>
      <c r="K113" s="35"/>
    </row>
    <row r="114" spans="1:11" x14ac:dyDescent="0.35">
      <c r="C114" s="58" t="s">
        <v>3</v>
      </c>
      <c r="D114" s="54"/>
      <c r="E114" s="6"/>
      <c r="F114" s="19"/>
      <c r="G114" s="24" t="s">
        <v>2</v>
      </c>
      <c r="H114" s="24" t="s">
        <v>2</v>
      </c>
      <c r="I114" s="31"/>
      <c r="J114" s="31"/>
      <c r="K114" s="35"/>
    </row>
    <row r="115" spans="1:11" x14ac:dyDescent="0.35">
      <c r="C115" s="57"/>
      <c r="D115" s="54"/>
      <c r="E115" s="6"/>
      <c r="F115" s="19"/>
      <c r="G115" s="24"/>
      <c r="H115" s="24"/>
      <c r="I115" s="31"/>
      <c r="J115" s="31"/>
      <c r="K115" s="35"/>
    </row>
    <row r="116" spans="1:11" x14ac:dyDescent="0.35">
      <c r="C116" s="58" t="s">
        <v>4</v>
      </c>
      <c r="D116" s="54"/>
      <c r="E116" s="6"/>
      <c r="F116" s="19"/>
      <c r="G116" s="24" t="s">
        <v>2</v>
      </c>
      <c r="H116" s="24" t="s">
        <v>2</v>
      </c>
      <c r="I116" s="31"/>
      <c r="J116" s="31"/>
      <c r="K116" s="35"/>
    </row>
    <row r="117" spans="1:11" x14ac:dyDescent="0.35">
      <c r="C117" s="57"/>
      <c r="D117" s="54"/>
      <c r="E117" s="6"/>
      <c r="F117" s="19"/>
      <c r="G117" s="24"/>
      <c r="H117" s="24"/>
      <c r="I117" s="31"/>
      <c r="J117" s="31"/>
      <c r="K117" s="35"/>
    </row>
    <row r="118" spans="1:11" x14ac:dyDescent="0.35">
      <c r="A118" s="10"/>
      <c r="B118" s="28"/>
      <c r="C118" s="58" t="s">
        <v>5</v>
      </c>
      <c r="D118" s="54"/>
      <c r="E118" s="6"/>
      <c r="F118" s="19"/>
      <c r="G118" s="24"/>
      <c r="H118" s="24"/>
      <c r="I118" s="31"/>
      <c r="J118" s="31"/>
      <c r="K118" s="35"/>
    </row>
    <row r="119" spans="1:11" x14ac:dyDescent="0.35">
      <c r="C119" s="59" t="s">
        <v>6</v>
      </c>
      <c r="D119" s="54"/>
      <c r="E119" s="6"/>
      <c r="F119" s="19"/>
      <c r="G119" s="24"/>
      <c r="H119" s="24"/>
      <c r="I119" s="31"/>
      <c r="J119" s="31"/>
      <c r="K119" s="35"/>
    </row>
    <row r="120" spans="1:11" x14ac:dyDescent="0.35">
      <c r="C120" s="59" t="s">
        <v>641</v>
      </c>
      <c r="D120" s="54"/>
      <c r="E120" s="6"/>
      <c r="F120" s="19"/>
      <c r="G120" s="24"/>
      <c r="H120" s="24"/>
      <c r="I120" s="31"/>
      <c r="J120" s="31"/>
      <c r="K120" s="35"/>
    </row>
    <row r="121" spans="1:11" x14ac:dyDescent="0.35">
      <c r="B121" s="8" t="s">
        <v>1832</v>
      </c>
      <c r="C121" s="60" t="s">
        <v>1833</v>
      </c>
      <c r="D121" s="54" t="s">
        <v>1834</v>
      </c>
      <c r="E121" s="6" t="s">
        <v>724</v>
      </c>
      <c r="F121" s="19">
        <v>10000</v>
      </c>
      <c r="G121" s="24">
        <v>10011.200000000001</v>
      </c>
      <c r="H121" s="24">
        <v>1.76</v>
      </c>
      <c r="I121" s="31">
        <v>7.2201000000000004</v>
      </c>
      <c r="J121" s="31"/>
      <c r="K121" s="35" t="s">
        <v>645</v>
      </c>
    </row>
    <row r="122" spans="1:11" x14ac:dyDescent="0.35">
      <c r="B122" s="8" t="s">
        <v>1181</v>
      </c>
      <c r="C122" s="60" t="s">
        <v>823</v>
      </c>
      <c r="D122" s="54" t="s">
        <v>1182</v>
      </c>
      <c r="E122" s="6" t="s">
        <v>653</v>
      </c>
      <c r="F122" s="19">
        <v>10000</v>
      </c>
      <c r="G122" s="24">
        <v>9952.25</v>
      </c>
      <c r="H122" s="24">
        <v>1.75</v>
      </c>
      <c r="I122" s="31">
        <v>7.6764999999999999</v>
      </c>
      <c r="J122" s="31"/>
      <c r="K122" s="35"/>
    </row>
    <row r="123" spans="1:11" x14ac:dyDescent="0.35">
      <c r="B123" s="8" t="s">
        <v>721</v>
      </c>
      <c r="C123" s="60" t="s">
        <v>722</v>
      </c>
      <c r="D123" s="54" t="s">
        <v>723</v>
      </c>
      <c r="E123" s="6" t="s">
        <v>724</v>
      </c>
      <c r="F123" s="19">
        <v>7500</v>
      </c>
      <c r="G123" s="24">
        <v>7509.87</v>
      </c>
      <c r="H123" s="24">
        <v>1.32</v>
      </c>
      <c r="I123" s="31">
        <v>8.5798000000000005</v>
      </c>
      <c r="J123" s="31"/>
      <c r="K123" s="35" t="s">
        <v>645</v>
      </c>
    </row>
    <row r="124" spans="1:11" x14ac:dyDescent="0.35">
      <c r="B124" s="8" t="s">
        <v>2240</v>
      </c>
      <c r="C124" s="60" t="s">
        <v>844</v>
      </c>
      <c r="D124" s="54" t="s">
        <v>2241</v>
      </c>
      <c r="E124" s="6" t="s">
        <v>724</v>
      </c>
      <c r="F124" s="19">
        <v>7500</v>
      </c>
      <c r="G124" s="24">
        <v>7497.17</v>
      </c>
      <c r="H124" s="24">
        <v>1.32</v>
      </c>
      <c r="I124" s="31">
        <v>9.4148999999999994</v>
      </c>
      <c r="J124" s="31"/>
      <c r="K124" s="35" t="s">
        <v>645</v>
      </c>
    </row>
    <row r="125" spans="1:11" x14ac:dyDescent="0.35">
      <c r="B125" s="8" t="s">
        <v>852</v>
      </c>
      <c r="C125" s="60" t="s">
        <v>853</v>
      </c>
      <c r="D125" s="54" t="s">
        <v>854</v>
      </c>
      <c r="E125" s="6" t="s">
        <v>855</v>
      </c>
      <c r="F125" s="19">
        <v>6000</v>
      </c>
      <c r="G125" s="24">
        <v>5921.29</v>
      </c>
      <c r="H125" s="24">
        <v>1.04</v>
      </c>
      <c r="I125" s="31">
        <v>9.4606999999999992</v>
      </c>
      <c r="J125" s="31"/>
      <c r="K125" s="35" t="s">
        <v>645</v>
      </c>
    </row>
    <row r="126" spans="1:11" x14ac:dyDescent="0.35">
      <c r="B126" s="8" t="s">
        <v>849</v>
      </c>
      <c r="C126" s="60" t="s">
        <v>850</v>
      </c>
      <c r="D126" s="54" t="s">
        <v>851</v>
      </c>
      <c r="E126" s="6" t="s">
        <v>644</v>
      </c>
      <c r="F126" s="19">
        <v>5000</v>
      </c>
      <c r="G126" s="24">
        <v>5018.78</v>
      </c>
      <c r="H126" s="24">
        <v>0.88</v>
      </c>
      <c r="I126" s="31">
        <v>8.43</v>
      </c>
      <c r="J126" s="31"/>
      <c r="K126" s="35" t="s">
        <v>645</v>
      </c>
    </row>
    <row r="127" spans="1:11" x14ac:dyDescent="0.35">
      <c r="B127" s="8" t="s">
        <v>2245</v>
      </c>
      <c r="C127" s="60" t="s">
        <v>857</v>
      </c>
      <c r="D127" s="54" t="s">
        <v>2246</v>
      </c>
      <c r="E127" s="6" t="s">
        <v>859</v>
      </c>
      <c r="F127" s="19">
        <v>5000</v>
      </c>
      <c r="G127" s="24">
        <v>5011.58</v>
      </c>
      <c r="H127" s="24">
        <v>0.88</v>
      </c>
      <c r="I127" s="31">
        <v>8.5350000000000001</v>
      </c>
      <c r="J127" s="31"/>
      <c r="K127" s="35" t="s">
        <v>645</v>
      </c>
    </row>
    <row r="128" spans="1:11" x14ac:dyDescent="0.35">
      <c r="B128" s="8" t="s">
        <v>2839</v>
      </c>
      <c r="C128" s="60" t="s">
        <v>820</v>
      </c>
      <c r="D128" s="54" t="s">
        <v>2840</v>
      </c>
      <c r="E128" s="6" t="s">
        <v>653</v>
      </c>
      <c r="F128" s="19">
        <v>5000</v>
      </c>
      <c r="G128" s="24">
        <v>4966.5</v>
      </c>
      <c r="H128" s="24">
        <v>0.87</v>
      </c>
      <c r="I128" s="31">
        <v>7.6765999999999996</v>
      </c>
      <c r="J128" s="31"/>
      <c r="K128" s="35" t="s">
        <v>645</v>
      </c>
    </row>
    <row r="129" spans="2:11" x14ac:dyDescent="0.35">
      <c r="B129" s="8" t="s">
        <v>2577</v>
      </c>
      <c r="C129" s="60" t="s">
        <v>864</v>
      </c>
      <c r="D129" s="54" t="s">
        <v>2578</v>
      </c>
      <c r="E129" s="6" t="s">
        <v>644</v>
      </c>
      <c r="F129" s="19">
        <v>5000</v>
      </c>
      <c r="G129" s="24">
        <v>4932.22</v>
      </c>
      <c r="H129" s="24">
        <v>0.87</v>
      </c>
      <c r="I129" s="31">
        <v>8.5500000000000007</v>
      </c>
      <c r="J129" s="31"/>
      <c r="K129" s="35"/>
    </row>
    <row r="130" spans="2:11" x14ac:dyDescent="0.35">
      <c r="B130" s="8" t="s">
        <v>2582</v>
      </c>
      <c r="C130" s="60" t="s">
        <v>864</v>
      </c>
      <c r="D130" s="54" t="s">
        <v>2583</v>
      </c>
      <c r="E130" s="6" t="s">
        <v>644</v>
      </c>
      <c r="F130" s="19">
        <v>5000</v>
      </c>
      <c r="G130" s="24">
        <v>4929.1899999999996</v>
      </c>
      <c r="H130" s="24">
        <v>0.86</v>
      </c>
      <c r="I130" s="31">
        <v>8.5500000000000007</v>
      </c>
      <c r="J130" s="31"/>
      <c r="K130" s="35"/>
    </row>
    <row r="131" spans="2:11" x14ac:dyDescent="0.35">
      <c r="B131" s="8" t="s">
        <v>2254</v>
      </c>
      <c r="C131" s="60" t="s">
        <v>2243</v>
      </c>
      <c r="D131" s="54" t="s">
        <v>2255</v>
      </c>
      <c r="E131" s="6" t="s">
        <v>653</v>
      </c>
      <c r="F131" s="19">
        <v>4500</v>
      </c>
      <c r="G131" s="24">
        <v>4555.3500000000004</v>
      </c>
      <c r="H131" s="24">
        <v>0.8</v>
      </c>
      <c r="I131" s="31">
        <v>7.89</v>
      </c>
      <c r="J131" s="31"/>
      <c r="K131" s="35" t="s">
        <v>645</v>
      </c>
    </row>
    <row r="132" spans="2:11" x14ac:dyDescent="0.35">
      <c r="B132" s="8" t="s">
        <v>654</v>
      </c>
      <c r="C132" s="60" t="s">
        <v>655</v>
      </c>
      <c r="D132" s="54" t="s">
        <v>656</v>
      </c>
      <c r="E132" s="6" t="s">
        <v>657</v>
      </c>
      <c r="F132" s="19">
        <v>4000</v>
      </c>
      <c r="G132" s="24">
        <v>4180.6099999999997</v>
      </c>
      <c r="H132" s="24">
        <v>0.73</v>
      </c>
      <c r="I132" s="31">
        <v>10.17</v>
      </c>
      <c r="J132" s="31"/>
      <c r="K132" s="35" t="s">
        <v>645</v>
      </c>
    </row>
    <row r="133" spans="2:11" x14ac:dyDescent="0.35">
      <c r="B133" s="8" t="s">
        <v>754</v>
      </c>
      <c r="C133" s="60" t="s">
        <v>714</v>
      </c>
      <c r="D133" s="54" t="s">
        <v>755</v>
      </c>
      <c r="E133" s="6" t="s">
        <v>653</v>
      </c>
      <c r="F133" s="19">
        <v>2500</v>
      </c>
      <c r="G133" s="24">
        <v>2543.16</v>
      </c>
      <c r="H133" s="24">
        <v>0.45</v>
      </c>
      <c r="I133" s="31">
        <v>7.9273999999999996</v>
      </c>
      <c r="J133" s="31"/>
      <c r="K133" s="35" t="s">
        <v>645</v>
      </c>
    </row>
    <row r="134" spans="2:11" x14ac:dyDescent="0.35">
      <c r="B134" s="8" t="s">
        <v>1185</v>
      </c>
      <c r="C134" s="60" t="s">
        <v>450</v>
      </c>
      <c r="D134" s="54" t="s">
        <v>1186</v>
      </c>
      <c r="E134" s="6" t="s">
        <v>670</v>
      </c>
      <c r="F134" s="19">
        <v>2500</v>
      </c>
      <c r="G134" s="24">
        <v>2523.62</v>
      </c>
      <c r="H134" s="24">
        <v>0.44</v>
      </c>
      <c r="I134" s="31">
        <v>8.4</v>
      </c>
      <c r="J134" s="31"/>
      <c r="K134" s="35" t="s">
        <v>645</v>
      </c>
    </row>
    <row r="135" spans="2:11" x14ac:dyDescent="0.35">
      <c r="B135" s="8" t="s">
        <v>1945</v>
      </c>
      <c r="C135" s="60" t="s">
        <v>450</v>
      </c>
      <c r="D135" s="54" t="s">
        <v>1946</v>
      </c>
      <c r="E135" s="6" t="s">
        <v>670</v>
      </c>
      <c r="F135" s="19">
        <v>2500</v>
      </c>
      <c r="G135" s="24">
        <v>2504.35</v>
      </c>
      <c r="H135" s="24">
        <v>0.44</v>
      </c>
      <c r="I135" s="31">
        <v>7.2598000000000003</v>
      </c>
      <c r="J135" s="31"/>
      <c r="K135" s="35" t="s">
        <v>645</v>
      </c>
    </row>
    <row r="136" spans="2:11" x14ac:dyDescent="0.35">
      <c r="B136" s="8" t="s">
        <v>1936</v>
      </c>
      <c r="C136" s="60" t="s">
        <v>450</v>
      </c>
      <c r="D136" s="54" t="s">
        <v>1937</v>
      </c>
      <c r="E136" s="6" t="s">
        <v>670</v>
      </c>
      <c r="F136" s="19">
        <v>1000</v>
      </c>
      <c r="G136" s="24">
        <v>1005.48</v>
      </c>
      <c r="H136" s="24">
        <v>0.18</v>
      </c>
      <c r="I136" s="31">
        <v>8.1974999999999998</v>
      </c>
      <c r="J136" s="31"/>
      <c r="K136" s="35" t="s">
        <v>645</v>
      </c>
    </row>
    <row r="137" spans="2:11" x14ac:dyDescent="0.35">
      <c r="C137" s="58" t="s">
        <v>185</v>
      </c>
      <c r="D137" s="54"/>
      <c r="E137" s="6"/>
      <c r="F137" s="19"/>
      <c r="G137" s="25">
        <v>83062.62</v>
      </c>
      <c r="H137" s="25">
        <v>14.59</v>
      </c>
      <c r="I137" s="31"/>
      <c r="J137" s="31"/>
      <c r="K137" s="35"/>
    </row>
    <row r="138" spans="2:11" x14ac:dyDescent="0.35">
      <c r="C138" s="57"/>
      <c r="D138" s="54"/>
      <c r="E138" s="6"/>
      <c r="F138" s="19"/>
      <c r="G138" s="24"/>
      <c r="H138" s="24"/>
      <c r="I138" s="31"/>
      <c r="J138" s="31"/>
      <c r="K138" s="35"/>
    </row>
    <row r="139" spans="2:11" x14ac:dyDescent="0.35">
      <c r="C139" s="59" t="s">
        <v>767</v>
      </c>
      <c r="D139" s="54"/>
      <c r="E139" s="6"/>
      <c r="F139" s="19"/>
      <c r="G139" s="24"/>
      <c r="H139" s="24"/>
      <c r="I139" s="31"/>
      <c r="J139" s="31"/>
      <c r="K139" s="35"/>
    </row>
    <row r="140" spans="2:11" x14ac:dyDescent="0.35">
      <c r="B140" s="8" t="s">
        <v>771</v>
      </c>
      <c r="C140" s="60" t="s">
        <v>772</v>
      </c>
      <c r="D140" s="54" t="s">
        <v>773</v>
      </c>
      <c r="E140" s="6" t="s">
        <v>644</v>
      </c>
      <c r="F140" s="19">
        <v>5000</v>
      </c>
      <c r="G140" s="24">
        <v>5229.83</v>
      </c>
      <c r="H140" s="24">
        <v>0.92</v>
      </c>
      <c r="I140" s="31">
        <v>8.6300000000000008</v>
      </c>
      <c r="J140" s="31"/>
      <c r="K140" s="35" t="s">
        <v>645</v>
      </c>
    </row>
    <row r="141" spans="2:11" x14ac:dyDescent="0.35">
      <c r="C141" s="58" t="s">
        <v>185</v>
      </c>
      <c r="D141" s="54"/>
      <c r="E141" s="6"/>
      <c r="F141" s="19"/>
      <c r="G141" s="25">
        <v>5229.83</v>
      </c>
      <c r="H141" s="25">
        <v>0.92</v>
      </c>
      <c r="I141" s="31"/>
      <c r="J141" s="31"/>
      <c r="K141" s="35"/>
    </row>
    <row r="142" spans="2:11" x14ac:dyDescent="0.35">
      <c r="C142" s="57"/>
      <c r="D142" s="54"/>
      <c r="E142" s="6"/>
      <c r="F142" s="19"/>
      <c r="G142" s="24"/>
      <c r="H142" s="24"/>
      <c r="I142" s="31"/>
      <c r="J142" s="31"/>
      <c r="K142" s="35"/>
    </row>
    <row r="143" spans="2:11" x14ac:dyDescent="0.35">
      <c r="C143" s="58" t="s">
        <v>7</v>
      </c>
      <c r="D143" s="54"/>
      <c r="E143" s="6"/>
      <c r="F143" s="19"/>
      <c r="G143" s="24" t="s">
        <v>2</v>
      </c>
      <c r="H143" s="24" t="s">
        <v>2</v>
      </c>
      <c r="I143" s="31"/>
      <c r="J143" s="31"/>
      <c r="K143" s="35"/>
    </row>
    <row r="144" spans="2:11" x14ac:dyDescent="0.35">
      <c r="C144" s="57"/>
      <c r="D144" s="54"/>
      <c r="E144" s="6"/>
      <c r="F144" s="19"/>
      <c r="G144" s="24"/>
      <c r="H144" s="24"/>
      <c r="I144" s="31"/>
      <c r="J144" s="31"/>
      <c r="K144" s="35"/>
    </row>
    <row r="145" spans="1:11" x14ac:dyDescent="0.35">
      <c r="C145" s="58" t="s">
        <v>8</v>
      </c>
      <c r="D145" s="54"/>
      <c r="E145" s="6"/>
      <c r="F145" s="19"/>
      <c r="G145" s="24" t="s">
        <v>2</v>
      </c>
      <c r="H145" s="24" t="s">
        <v>2</v>
      </c>
      <c r="I145" s="31"/>
      <c r="J145" s="31"/>
      <c r="K145" s="35"/>
    </row>
    <row r="146" spans="1:11" x14ac:dyDescent="0.35">
      <c r="C146" s="57"/>
      <c r="D146" s="54"/>
      <c r="E146" s="6"/>
      <c r="F146" s="19"/>
      <c r="G146" s="24"/>
      <c r="H146" s="24"/>
      <c r="I146" s="31"/>
      <c r="J146" s="31"/>
      <c r="K146" s="35"/>
    </row>
    <row r="147" spans="1:11" x14ac:dyDescent="0.35">
      <c r="C147" s="59" t="s">
        <v>9</v>
      </c>
      <c r="D147" s="54"/>
      <c r="E147" s="6"/>
      <c r="F147" s="19"/>
      <c r="G147" s="24"/>
      <c r="H147" s="24"/>
      <c r="I147" s="31"/>
      <c r="J147" s="31"/>
      <c r="K147" s="35"/>
    </row>
    <row r="148" spans="1:11" x14ac:dyDescent="0.35">
      <c r="B148" s="8" t="s">
        <v>2841</v>
      </c>
      <c r="C148" s="60" t="s">
        <v>2842</v>
      </c>
      <c r="D148" s="54" t="s">
        <v>2843</v>
      </c>
      <c r="E148" s="6" t="s">
        <v>196</v>
      </c>
      <c r="F148" s="19">
        <v>12500000</v>
      </c>
      <c r="G148" s="24">
        <v>12550.1</v>
      </c>
      <c r="H148" s="24">
        <v>2.2000000000000002</v>
      </c>
      <c r="I148" s="31">
        <v>7.1557130000000004</v>
      </c>
      <c r="J148" s="31"/>
      <c r="K148" s="35"/>
    </row>
    <row r="149" spans="1:11" x14ac:dyDescent="0.35">
      <c r="B149" s="8" t="s">
        <v>2258</v>
      </c>
      <c r="C149" s="60" t="s">
        <v>2259</v>
      </c>
      <c r="D149" s="54" t="s">
        <v>2260</v>
      </c>
      <c r="E149" s="6" t="s">
        <v>196</v>
      </c>
      <c r="F149" s="19">
        <v>7500000</v>
      </c>
      <c r="G149" s="24">
        <v>7340.48</v>
      </c>
      <c r="H149" s="24">
        <v>1.29</v>
      </c>
      <c r="I149" s="31">
        <v>6.7006180999999998</v>
      </c>
      <c r="J149" s="31"/>
      <c r="K149" s="35"/>
    </row>
    <row r="150" spans="1:11" x14ac:dyDescent="0.35">
      <c r="B150" s="8" t="s">
        <v>2496</v>
      </c>
      <c r="C150" s="60" t="s">
        <v>2497</v>
      </c>
      <c r="D150" s="54" t="s">
        <v>2498</v>
      </c>
      <c r="E150" s="6" t="s">
        <v>196</v>
      </c>
      <c r="F150" s="19">
        <v>5000000</v>
      </c>
      <c r="G150" s="24">
        <v>5075.5200000000004</v>
      </c>
      <c r="H150" s="24">
        <v>0.89</v>
      </c>
      <c r="I150" s="31">
        <v>6.0644787999999998</v>
      </c>
      <c r="J150" s="31"/>
      <c r="K150" s="35"/>
    </row>
    <row r="151" spans="1:11" x14ac:dyDescent="0.35">
      <c r="C151" s="58" t="s">
        <v>185</v>
      </c>
      <c r="D151" s="54"/>
      <c r="E151" s="6"/>
      <c r="F151" s="19"/>
      <c r="G151" s="25">
        <v>24966.1</v>
      </c>
      <c r="H151" s="25">
        <v>4.38</v>
      </c>
      <c r="I151" s="31"/>
      <c r="J151" s="31"/>
      <c r="K151" s="35"/>
    </row>
    <row r="152" spans="1:11" x14ac:dyDescent="0.35">
      <c r="C152" s="57"/>
      <c r="D152" s="54"/>
      <c r="E152" s="6"/>
      <c r="F152" s="19"/>
      <c r="G152" s="24"/>
      <c r="H152" s="24"/>
      <c r="I152" s="31"/>
      <c r="J152" s="31"/>
      <c r="K152" s="35"/>
    </row>
    <row r="153" spans="1:11" x14ac:dyDescent="0.35">
      <c r="C153" s="58" t="s">
        <v>10</v>
      </c>
      <c r="D153" s="54"/>
      <c r="E153" s="6"/>
      <c r="F153" s="19"/>
      <c r="G153" s="24" t="s">
        <v>2</v>
      </c>
      <c r="H153" s="24" t="s">
        <v>2</v>
      </c>
      <c r="I153" s="31"/>
      <c r="J153" s="31"/>
      <c r="K153" s="35"/>
    </row>
    <row r="154" spans="1:11" x14ac:dyDescent="0.35">
      <c r="C154" s="57"/>
      <c r="D154" s="54"/>
      <c r="E154" s="6"/>
      <c r="F154" s="19"/>
      <c r="G154" s="24"/>
      <c r="H154" s="24"/>
      <c r="I154" s="31"/>
      <c r="J154" s="31"/>
      <c r="K154" s="35"/>
    </row>
    <row r="155" spans="1:11" x14ac:dyDescent="0.35">
      <c r="C155" s="58" t="s">
        <v>11</v>
      </c>
      <c r="D155" s="54"/>
      <c r="E155" s="6"/>
      <c r="F155" s="19"/>
      <c r="G155" s="24" t="s">
        <v>2</v>
      </c>
      <c r="H155" s="24" t="s">
        <v>2</v>
      </c>
      <c r="I155" s="31"/>
      <c r="J155" s="31"/>
      <c r="K155" s="35"/>
    </row>
    <row r="156" spans="1:11" x14ac:dyDescent="0.35">
      <c r="C156" s="57"/>
      <c r="D156" s="54"/>
      <c r="E156" s="6"/>
      <c r="F156" s="19"/>
      <c r="G156" s="24"/>
      <c r="H156" s="24"/>
      <c r="I156" s="31"/>
      <c r="J156" s="31"/>
      <c r="K156" s="35"/>
    </row>
    <row r="157" spans="1:11" x14ac:dyDescent="0.35">
      <c r="A157" s="10"/>
      <c r="B157" s="28"/>
      <c r="C157" s="58" t="s">
        <v>13</v>
      </c>
      <c r="D157" s="54"/>
      <c r="E157" s="6"/>
      <c r="F157" s="19"/>
      <c r="G157" s="24"/>
      <c r="H157" s="24"/>
      <c r="I157" s="31"/>
      <c r="J157" s="31"/>
      <c r="K157" s="35"/>
    </row>
    <row r="158" spans="1:11" x14ac:dyDescent="0.35">
      <c r="A158" s="28"/>
      <c r="B158" s="28"/>
      <c r="C158" s="58" t="s">
        <v>14</v>
      </c>
      <c r="D158" s="54"/>
      <c r="E158" s="6"/>
      <c r="F158" s="19"/>
      <c r="G158" s="24" t="s">
        <v>2</v>
      </c>
      <c r="H158" s="24" t="s">
        <v>2</v>
      </c>
      <c r="I158" s="31"/>
      <c r="J158" s="31"/>
      <c r="K158" s="35"/>
    </row>
    <row r="159" spans="1:11" x14ac:dyDescent="0.35">
      <c r="A159" s="28"/>
      <c r="B159" s="28"/>
      <c r="C159" s="58"/>
      <c r="D159" s="54"/>
      <c r="E159" s="6"/>
      <c r="F159" s="19"/>
      <c r="G159" s="24"/>
      <c r="H159" s="24"/>
      <c r="I159" s="31"/>
      <c r="J159" s="31"/>
      <c r="K159" s="35"/>
    </row>
    <row r="160" spans="1:11" x14ac:dyDescent="0.35">
      <c r="A160" s="28"/>
      <c r="B160" s="28"/>
      <c r="C160" s="58" t="s">
        <v>15</v>
      </c>
      <c r="D160" s="54"/>
      <c r="E160" s="6"/>
      <c r="F160" s="19"/>
      <c r="G160" s="24" t="s">
        <v>2</v>
      </c>
      <c r="H160" s="24" t="s">
        <v>2</v>
      </c>
      <c r="I160" s="31"/>
      <c r="J160" s="31"/>
      <c r="K160" s="35"/>
    </row>
    <row r="161" spans="1:11" x14ac:dyDescent="0.35">
      <c r="A161" s="28"/>
      <c r="B161" s="28"/>
      <c r="C161" s="58"/>
      <c r="D161" s="54"/>
      <c r="E161" s="6"/>
      <c r="F161" s="19"/>
      <c r="G161" s="24"/>
      <c r="H161" s="24"/>
      <c r="I161" s="31"/>
      <c r="J161" s="31"/>
      <c r="K161" s="35"/>
    </row>
    <row r="162" spans="1:11" x14ac:dyDescent="0.35">
      <c r="C162" s="59" t="s">
        <v>16</v>
      </c>
      <c r="D162" s="54"/>
      <c r="E162" s="6"/>
      <c r="F162" s="19"/>
      <c r="G162" s="24"/>
      <c r="H162" s="24"/>
      <c r="I162" s="31"/>
      <c r="J162" s="31"/>
      <c r="K162" s="35"/>
    </row>
    <row r="163" spans="1:11" x14ac:dyDescent="0.35">
      <c r="B163" s="8" t="s">
        <v>2844</v>
      </c>
      <c r="C163" s="60" t="s">
        <v>2845</v>
      </c>
      <c r="D163" s="54" t="s">
        <v>2846</v>
      </c>
      <c r="E163" s="6" t="s">
        <v>196</v>
      </c>
      <c r="F163" s="19">
        <v>5000000</v>
      </c>
      <c r="G163" s="24">
        <v>4857.21</v>
      </c>
      <c r="H163" s="24">
        <v>0.85</v>
      </c>
      <c r="I163" s="31">
        <v>5.5027999999999997</v>
      </c>
      <c r="J163" s="31"/>
      <c r="K163" s="35"/>
    </row>
    <row r="164" spans="1:11" x14ac:dyDescent="0.35">
      <c r="B164" s="8" t="s">
        <v>193</v>
      </c>
      <c r="C164" s="60" t="s">
        <v>194</v>
      </c>
      <c r="D164" s="54" t="s">
        <v>195</v>
      </c>
      <c r="E164" s="6" t="s">
        <v>196</v>
      </c>
      <c r="F164" s="19">
        <v>1000000</v>
      </c>
      <c r="G164" s="24">
        <v>970.45</v>
      </c>
      <c r="H164" s="24">
        <v>0.17</v>
      </c>
      <c r="I164" s="31">
        <v>5.5027999999999997</v>
      </c>
      <c r="J164" s="31"/>
      <c r="K164" s="35"/>
    </row>
    <row r="165" spans="1:11" x14ac:dyDescent="0.35">
      <c r="C165" s="58" t="s">
        <v>185</v>
      </c>
      <c r="D165" s="54"/>
      <c r="E165" s="6"/>
      <c r="F165" s="19"/>
      <c r="G165" s="25">
        <v>5827.66</v>
      </c>
      <c r="H165" s="25">
        <v>1.02</v>
      </c>
      <c r="I165" s="31"/>
      <c r="J165" s="31"/>
      <c r="K165" s="35"/>
    </row>
    <row r="166" spans="1:11" x14ac:dyDescent="0.35">
      <c r="C166" s="57"/>
      <c r="D166" s="54"/>
      <c r="E166" s="6"/>
      <c r="F166" s="19"/>
      <c r="G166" s="24"/>
      <c r="H166" s="24"/>
      <c r="I166" s="31"/>
      <c r="J166" s="31"/>
      <c r="K166" s="35"/>
    </row>
    <row r="167" spans="1:11" x14ac:dyDescent="0.35">
      <c r="C167" s="58" t="s">
        <v>17</v>
      </c>
      <c r="D167" s="54"/>
      <c r="E167" s="6"/>
      <c r="F167" s="19"/>
      <c r="G167" s="24" t="s">
        <v>2</v>
      </c>
      <c r="H167" s="24" t="s">
        <v>2</v>
      </c>
      <c r="I167" s="31"/>
      <c r="J167" s="31"/>
      <c r="K167" s="35"/>
    </row>
    <row r="168" spans="1:11" x14ac:dyDescent="0.35">
      <c r="C168" s="57"/>
      <c r="D168" s="54"/>
      <c r="E168" s="6"/>
      <c r="F168" s="19"/>
      <c r="G168" s="24"/>
      <c r="H168" s="24"/>
      <c r="I168" s="31"/>
      <c r="J168" s="31"/>
      <c r="K168" s="35"/>
    </row>
    <row r="169" spans="1:11" x14ac:dyDescent="0.35">
      <c r="C169" s="58" t="s">
        <v>18</v>
      </c>
      <c r="D169" s="54"/>
      <c r="E169" s="6"/>
      <c r="F169" s="19"/>
      <c r="G169" s="24" t="s">
        <v>2</v>
      </c>
      <c r="H169" s="24" t="s">
        <v>2</v>
      </c>
      <c r="I169" s="31"/>
      <c r="J169" s="31"/>
      <c r="K169" s="35"/>
    </row>
    <row r="170" spans="1:11" x14ac:dyDescent="0.35">
      <c r="C170" s="57"/>
      <c r="D170" s="54"/>
      <c r="E170" s="6"/>
      <c r="F170" s="19"/>
      <c r="G170" s="24"/>
      <c r="H170" s="24"/>
      <c r="I170" s="31"/>
      <c r="J170" s="31"/>
      <c r="K170" s="35"/>
    </row>
    <row r="171" spans="1:11" x14ac:dyDescent="0.35">
      <c r="A171" s="10"/>
      <c r="B171" s="28"/>
      <c r="C171" s="58" t="s">
        <v>19</v>
      </c>
      <c r="D171" s="54"/>
      <c r="E171" s="6"/>
      <c r="F171" s="19"/>
      <c r="G171" s="24"/>
      <c r="H171" s="24"/>
      <c r="I171" s="31"/>
      <c r="J171" s="31"/>
      <c r="K171" s="35"/>
    </row>
    <row r="172" spans="1:11" x14ac:dyDescent="0.35">
      <c r="C172" s="59" t="s">
        <v>20</v>
      </c>
      <c r="D172" s="54"/>
      <c r="E172" s="6"/>
      <c r="F172" s="19"/>
      <c r="G172" s="24"/>
      <c r="H172" s="24"/>
      <c r="I172" s="31"/>
      <c r="J172" s="31"/>
      <c r="K172" s="35"/>
    </row>
    <row r="173" spans="1:11" x14ac:dyDescent="0.35">
      <c r="B173" s="8" t="s">
        <v>2440</v>
      </c>
      <c r="C173" s="60" t="s">
        <v>4859</v>
      </c>
      <c r="D173" s="54" t="s">
        <v>2441</v>
      </c>
      <c r="E173" s="6" t="s">
        <v>4857</v>
      </c>
      <c r="F173" s="19">
        <v>355010.16100000002</v>
      </c>
      <c r="G173" s="24">
        <v>15389.51</v>
      </c>
      <c r="H173" s="24">
        <v>2.7</v>
      </c>
      <c r="I173" s="31"/>
      <c r="J173" s="31"/>
      <c r="K173" s="35"/>
    </row>
    <row r="174" spans="1:11" x14ac:dyDescent="0.35">
      <c r="B174" s="8" t="s">
        <v>2438</v>
      </c>
      <c r="C174" s="60" t="s">
        <v>4858</v>
      </c>
      <c r="D174" s="54" t="s">
        <v>2439</v>
      </c>
      <c r="E174" s="6" t="s">
        <v>4857</v>
      </c>
      <c r="F174" s="19">
        <v>21723264.122000001</v>
      </c>
      <c r="G174" s="24">
        <v>10164.6</v>
      </c>
      <c r="H174" s="24">
        <v>1.78</v>
      </c>
      <c r="I174" s="31"/>
      <c r="J174" s="31"/>
      <c r="K174" s="35"/>
    </row>
    <row r="175" spans="1:11" x14ac:dyDescent="0.35">
      <c r="C175" s="58" t="s">
        <v>185</v>
      </c>
      <c r="D175" s="54"/>
      <c r="E175" s="6"/>
      <c r="F175" s="19"/>
      <c r="G175" s="25">
        <v>25554.11</v>
      </c>
      <c r="H175" s="25">
        <v>4.4800000000000004</v>
      </c>
      <c r="I175" s="31"/>
      <c r="J175" s="31"/>
      <c r="K175" s="35"/>
    </row>
    <row r="176" spans="1:11" x14ac:dyDescent="0.35">
      <c r="C176" s="57"/>
      <c r="D176" s="54"/>
      <c r="E176" s="6"/>
      <c r="F176" s="19"/>
      <c r="G176" s="24"/>
      <c r="H176" s="24"/>
      <c r="I176" s="31"/>
      <c r="J176" s="31"/>
      <c r="K176" s="35"/>
    </row>
    <row r="177" spans="1:11" x14ac:dyDescent="0.35">
      <c r="C177" s="59" t="s">
        <v>831</v>
      </c>
      <c r="D177" s="54"/>
      <c r="E177" s="6"/>
      <c r="F177" s="19"/>
      <c r="G177" s="24"/>
      <c r="H177" s="24"/>
      <c r="I177" s="31"/>
      <c r="J177" s="31"/>
      <c r="K177" s="35"/>
    </row>
    <row r="178" spans="1:11" x14ac:dyDescent="0.35">
      <c r="B178" s="8" t="s">
        <v>893</v>
      </c>
      <c r="C178" s="60" t="s">
        <v>894</v>
      </c>
      <c r="D178" s="54" t="s">
        <v>895</v>
      </c>
      <c r="E178" s="6" t="s">
        <v>302</v>
      </c>
      <c r="F178" s="19">
        <v>4937844</v>
      </c>
      <c r="G178" s="24">
        <v>5460.27</v>
      </c>
      <c r="H178" s="24">
        <v>0.96</v>
      </c>
      <c r="I178" s="31"/>
      <c r="J178" s="31"/>
      <c r="K178" s="35"/>
    </row>
    <row r="179" spans="1:11" x14ac:dyDescent="0.35">
      <c r="B179" s="8" t="s">
        <v>835</v>
      </c>
      <c r="C179" s="60" t="s">
        <v>775</v>
      </c>
      <c r="D179" s="54" t="s">
        <v>836</v>
      </c>
      <c r="E179" s="6" t="s">
        <v>302</v>
      </c>
      <c r="F179" s="19">
        <v>4770</v>
      </c>
      <c r="G179" s="24">
        <v>7.63</v>
      </c>
      <c r="H179" s="24" t="s">
        <v>4856</v>
      </c>
      <c r="I179" s="31"/>
      <c r="J179" s="31"/>
      <c r="K179" s="35"/>
    </row>
    <row r="180" spans="1:11" x14ac:dyDescent="0.35">
      <c r="C180" s="58" t="s">
        <v>185</v>
      </c>
      <c r="D180" s="54"/>
      <c r="E180" s="6"/>
      <c r="F180" s="19"/>
      <c r="G180" s="25">
        <v>5467.9</v>
      </c>
      <c r="H180" s="25">
        <v>0.96</v>
      </c>
      <c r="I180" s="31"/>
      <c r="J180" s="31"/>
      <c r="K180" s="35"/>
    </row>
    <row r="181" spans="1:11" x14ac:dyDescent="0.35">
      <c r="C181" s="57"/>
      <c r="D181" s="54"/>
      <c r="E181" s="6"/>
      <c r="F181" s="19"/>
      <c r="G181" s="24"/>
      <c r="H181" s="24"/>
      <c r="I181" s="31"/>
      <c r="J181" s="31"/>
      <c r="K181" s="35"/>
    </row>
    <row r="182" spans="1:11" x14ac:dyDescent="0.35">
      <c r="C182" s="58" t="s">
        <v>21</v>
      </c>
      <c r="D182" s="54"/>
      <c r="E182" s="6"/>
      <c r="F182" s="19"/>
      <c r="G182" s="24" t="s">
        <v>2</v>
      </c>
      <c r="H182" s="24" t="s">
        <v>2</v>
      </c>
      <c r="I182" s="31"/>
      <c r="J182" s="31"/>
      <c r="K182" s="35"/>
    </row>
    <row r="183" spans="1:11" x14ac:dyDescent="0.35">
      <c r="C183" s="57"/>
      <c r="D183" s="54"/>
      <c r="E183" s="6"/>
      <c r="F183" s="19"/>
      <c r="G183" s="24"/>
      <c r="H183" s="24"/>
      <c r="I183" s="31"/>
      <c r="J183" s="31"/>
      <c r="K183" s="35"/>
    </row>
    <row r="184" spans="1:11" x14ac:dyDescent="0.35">
      <c r="C184" s="58" t="s">
        <v>22</v>
      </c>
      <c r="D184" s="54"/>
      <c r="E184" s="6"/>
      <c r="F184" s="19"/>
      <c r="G184" s="24" t="s">
        <v>2</v>
      </c>
      <c r="H184" s="24" t="s">
        <v>2</v>
      </c>
      <c r="I184" s="31"/>
      <c r="J184" s="31"/>
      <c r="K184" s="35"/>
    </row>
    <row r="185" spans="1:11" x14ac:dyDescent="0.35">
      <c r="C185" s="57"/>
      <c r="D185" s="54"/>
      <c r="E185" s="6"/>
      <c r="F185" s="19"/>
      <c r="G185" s="24"/>
      <c r="H185" s="24"/>
      <c r="I185" s="31"/>
      <c r="J185" s="31"/>
      <c r="K185" s="35"/>
    </row>
    <row r="186" spans="1:11" x14ac:dyDescent="0.35">
      <c r="C186" s="58" t="s">
        <v>23</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C188" s="59" t="s">
        <v>24</v>
      </c>
      <c r="D188" s="54"/>
      <c r="E188" s="6"/>
      <c r="F188" s="19"/>
      <c r="G188" s="24"/>
      <c r="H188" s="24"/>
      <c r="I188" s="31"/>
      <c r="J188" s="31"/>
      <c r="K188" s="35"/>
    </row>
    <row r="189" spans="1:11" x14ac:dyDescent="0.35">
      <c r="B189" s="8" t="s">
        <v>197</v>
      </c>
      <c r="C189" s="60" t="s">
        <v>198</v>
      </c>
      <c r="D189" s="54"/>
      <c r="E189" s="6"/>
      <c r="F189" s="19"/>
      <c r="G189" s="24">
        <v>13682.02</v>
      </c>
      <c r="H189" s="24">
        <v>2.4</v>
      </c>
      <c r="I189" s="31"/>
      <c r="J189" s="31"/>
      <c r="K189" s="35"/>
    </row>
    <row r="190" spans="1:11" x14ac:dyDescent="0.35">
      <c r="C190" s="58" t="s">
        <v>185</v>
      </c>
      <c r="D190" s="54"/>
      <c r="E190" s="6"/>
      <c r="F190" s="19"/>
      <c r="G190" s="25">
        <v>13682.02</v>
      </c>
      <c r="H190" s="25">
        <v>2.4</v>
      </c>
      <c r="I190" s="31"/>
      <c r="J190" s="31"/>
      <c r="K190" s="35"/>
    </row>
    <row r="191" spans="1:11" x14ac:dyDescent="0.35">
      <c r="C191" s="57"/>
      <c r="D191" s="54"/>
      <c r="E191" s="6"/>
      <c r="F191" s="19"/>
      <c r="G191" s="24"/>
      <c r="H191" s="24"/>
      <c r="I191" s="31"/>
      <c r="J191" s="31"/>
      <c r="K191" s="35"/>
    </row>
    <row r="192" spans="1:11" x14ac:dyDescent="0.35">
      <c r="A192" s="10"/>
      <c r="B192" s="28"/>
      <c r="C192" s="58" t="s">
        <v>25</v>
      </c>
      <c r="D192" s="54"/>
      <c r="E192" s="6"/>
      <c r="F192" s="19"/>
      <c r="G192" s="24"/>
      <c r="H192" s="24"/>
      <c r="I192" s="31"/>
      <c r="J192" s="31"/>
      <c r="K192" s="35"/>
    </row>
    <row r="193" spans="1:54" s="2" customFormat="1" ht="13.5" x14ac:dyDescent="0.35">
      <c r="A193" s="28"/>
      <c r="B193" s="28"/>
      <c r="C193" s="57" t="s">
        <v>4855</v>
      </c>
      <c r="D193" s="54"/>
      <c r="E193" s="6"/>
      <c r="F193" s="19"/>
      <c r="G193" s="24">
        <v>2000</v>
      </c>
      <c r="H193" s="24">
        <v>0.35</v>
      </c>
      <c r="I193" s="31"/>
      <c r="J193" s="31"/>
      <c r="K193" s="35"/>
      <c r="L193" s="3"/>
      <c r="AI193" s="3"/>
      <c r="AV193" s="3"/>
      <c r="AX193" s="3"/>
      <c r="BB193" s="3"/>
    </row>
    <row r="194" spans="1:54" x14ac:dyDescent="0.35">
      <c r="B194" s="8"/>
      <c r="C194" s="60" t="s">
        <v>199</v>
      </c>
      <c r="D194" s="54"/>
      <c r="E194" s="6"/>
      <c r="F194" s="19"/>
      <c r="G194" s="24">
        <v>7794.2800000000007</v>
      </c>
      <c r="H194" s="24">
        <v>1.35</v>
      </c>
      <c r="I194" s="31"/>
      <c r="J194" s="31"/>
      <c r="K194" s="35"/>
    </row>
    <row r="195" spans="1:54" x14ac:dyDescent="0.35">
      <c r="C195" s="58" t="s">
        <v>185</v>
      </c>
      <c r="D195" s="54"/>
      <c r="E195" s="6"/>
      <c r="F195" s="19"/>
      <c r="G195" s="25">
        <v>9794.2800000000007</v>
      </c>
      <c r="H195" s="25">
        <v>1.7</v>
      </c>
      <c r="I195" s="31"/>
      <c r="J195" s="31"/>
      <c r="K195" s="35"/>
    </row>
    <row r="196" spans="1:54" x14ac:dyDescent="0.35">
      <c r="C196" s="57"/>
      <c r="D196" s="54"/>
      <c r="E196" s="6"/>
      <c r="F196" s="19"/>
      <c r="G196" s="24"/>
      <c r="H196" s="24"/>
      <c r="I196" s="31"/>
      <c r="J196" s="31"/>
      <c r="K196" s="35"/>
    </row>
    <row r="197" spans="1:54" x14ac:dyDescent="0.35">
      <c r="C197" s="61" t="s">
        <v>200</v>
      </c>
      <c r="D197" s="55"/>
      <c r="E197" s="5"/>
      <c r="F197" s="20"/>
      <c r="G197" s="26">
        <v>569999.31000000006</v>
      </c>
      <c r="H197" s="26">
        <v>100</v>
      </c>
      <c r="I197" s="32"/>
      <c r="J197" s="32"/>
      <c r="K197" s="36"/>
    </row>
    <row r="199" spans="1:54" s="50" customFormat="1" ht="15" x14ac:dyDescent="0.4">
      <c r="C199" s="50" t="s">
        <v>4550</v>
      </c>
      <c r="F199" s="51"/>
      <c r="G199" s="51"/>
      <c r="H199" s="51"/>
    </row>
    <row r="200" spans="1:54" s="42" customFormat="1" ht="27" x14ac:dyDescent="0.35">
      <c r="B200" s="43"/>
      <c r="C200" s="43" t="s">
        <v>4545</v>
      </c>
      <c r="D200" s="43" t="s">
        <v>4546</v>
      </c>
      <c r="E200" s="43" t="s">
        <v>4547</v>
      </c>
      <c r="F200" s="44" t="s">
        <v>34</v>
      </c>
      <c r="G200" s="45" t="s">
        <v>4548</v>
      </c>
      <c r="H200" s="44" t="s">
        <v>36</v>
      </c>
      <c r="I200" s="43" t="s">
        <v>39</v>
      </c>
    </row>
    <row r="201" spans="1:54" s="42" customFormat="1" ht="13.5" x14ac:dyDescent="0.35">
      <c r="B201" s="43"/>
      <c r="C201" s="43" t="s">
        <v>4553</v>
      </c>
      <c r="D201" s="43"/>
      <c r="E201" s="43"/>
      <c r="F201" s="44"/>
      <c r="G201" s="45"/>
      <c r="H201" s="44"/>
      <c r="I201" s="43"/>
    </row>
    <row r="202" spans="1:54" s="2" customFormat="1" ht="13.5" x14ac:dyDescent="0.35">
      <c r="B202" s="46">
        <v>2222662</v>
      </c>
      <c r="C202" s="46" t="s">
        <v>4555</v>
      </c>
      <c r="D202" s="46" t="s">
        <v>4552</v>
      </c>
      <c r="E202" s="46" t="s">
        <v>44</v>
      </c>
      <c r="F202" s="47">
        <v>-3796100</v>
      </c>
      <c r="G202" s="47">
        <v>-29461.5321</v>
      </c>
      <c r="H202" s="47">
        <v>-5.17</v>
      </c>
      <c r="I202" s="46"/>
    </row>
    <row r="203" spans="1:54" s="2" customFormat="1" ht="13.5" x14ac:dyDescent="0.35">
      <c r="B203" s="46">
        <v>2222615</v>
      </c>
      <c r="C203" s="46" t="s">
        <v>4556</v>
      </c>
      <c r="D203" s="46" t="s">
        <v>4552</v>
      </c>
      <c r="E203" s="46" t="s">
        <v>44</v>
      </c>
      <c r="F203" s="47">
        <v>-5440000</v>
      </c>
      <c r="G203" s="47">
        <v>-20992.959999999999</v>
      </c>
      <c r="H203" s="47">
        <v>-3.68</v>
      </c>
      <c r="I203" s="46"/>
    </row>
    <row r="204" spans="1:54" s="2" customFormat="1" ht="13.5" x14ac:dyDescent="0.35">
      <c r="B204" s="46">
        <v>2222778</v>
      </c>
      <c r="C204" s="46" t="s">
        <v>4557</v>
      </c>
      <c r="D204" s="46" t="s">
        <v>4552</v>
      </c>
      <c r="E204" s="46" t="s">
        <v>44</v>
      </c>
      <c r="F204" s="47">
        <v>-1185800</v>
      </c>
      <c r="G204" s="47">
        <v>-15067.9606</v>
      </c>
      <c r="H204" s="47">
        <v>-2.64</v>
      </c>
      <c r="I204" s="46"/>
    </row>
    <row r="205" spans="1:54" s="2" customFormat="1" ht="13.5" x14ac:dyDescent="0.35">
      <c r="B205" s="46">
        <v>2222787</v>
      </c>
      <c r="C205" s="46" t="s">
        <v>4558</v>
      </c>
      <c r="D205" s="46" t="s">
        <v>4552</v>
      </c>
      <c r="E205" s="46" t="s">
        <v>44</v>
      </c>
      <c r="F205" s="47">
        <v>-1128750</v>
      </c>
      <c r="G205" s="47">
        <v>-14401.721250000001</v>
      </c>
      <c r="H205" s="47">
        <v>-2.5299999999999998</v>
      </c>
      <c r="I205" s="46"/>
    </row>
    <row r="206" spans="1:54" s="2" customFormat="1" ht="13.5" x14ac:dyDescent="0.35">
      <c r="B206" s="46">
        <v>2222658</v>
      </c>
      <c r="C206" s="46" t="s">
        <v>4559</v>
      </c>
      <c r="D206" s="46" t="s">
        <v>4552</v>
      </c>
      <c r="E206" s="46" t="s">
        <v>257</v>
      </c>
      <c r="F206" s="47">
        <v>-719625</v>
      </c>
      <c r="G206" s="47">
        <v>-13646.968500000001</v>
      </c>
      <c r="H206" s="47">
        <v>-2.39</v>
      </c>
      <c r="I206" s="46"/>
    </row>
    <row r="207" spans="1:54" s="2" customFormat="1" ht="13.5" x14ac:dyDescent="0.35">
      <c r="B207" s="46">
        <v>2222757</v>
      </c>
      <c r="C207" s="46" t="s">
        <v>4560</v>
      </c>
      <c r="D207" s="46" t="s">
        <v>4552</v>
      </c>
      <c r="E207" s="46" t="s">
        <v>44</v>
      </c>
      <c r="F207" s="47">
        <v>-3866850</v>
      </c>
      <c r="G207" s="47">
        <v>-10251.01935</v>
      </c>
      <c r="H207" s="47">
        <v>-1.8</v>
      </c>
      <c r="I207" s="46"/>
    </row>
    <row r="208" spans="1:54" s="2" customFormat="1" ht="13.5" x14ac:dyDescent="0.35">
      <c r="B208" s="46">
        <v>2222633</v>
      </c>
      <c r="C208" s="46" t="s">
        <v>4561</v>
      </c>
      <c r="D208" s="46" t="s">
        <v>4552</v>
      </c>
      <c r="E208" s="46" t="s">
        <v>65</v>
      </c>
      <c r="F208" s="47">
        <v>-285600</v>
      </c>
      <c r="G208" s="47">
        <v>-8896.44</v>
      </c>
      <c r="H208" s="47">
        <v>-1.56</v>
      </c>
      <c r="I208" s="46"/>
    </row>
    <row r="209" spans="2:9" s="2" customFormat="1" ht="13.5" x14ac:dyDescent="0.35">
      <c r="B209" s="46">
        <v>2222709</v>
      </c>
      <c r="C209" s="46" t="s">
        <v>4562</v>
      </c>
      <c r="D209" s="46" t="s">
        <v>4552</v>
      </c>
      <c r="E209" s="46" t="s">
        <v>80</v>
      </c>
      <c r="F209" s="47">
        <v>-2231250</v>
      </c>
      <c r="G209" s="47">
        <v>-8890.4156249999996</v>
      </c>
      <c r="H209" s="47">
        <v>-1.56</v>
      </c>
      <c r="I209" s="46"/>
    </row>
    <row r="210" spans="2:9" s="2" customFormat="1" ht="13.5" x14ac:dyDescent="0.35">
      <c r="B210" s="46">
        <v>2222695</v>
      </c>
      <c r="C210" s="46" t="s">
        <v>4563</v>
      </c>
      <c r="D210" s="46" t="s">
        <v>4552</v>
      </c>
      <c r="E210" s="46" t="s">
        <v>44</v>
      </c>
      <c r="F210" s="47">
        <v>-803250</v>
      </c>
      <c r="G210" s="47">
        <v>-8547.3832500000008</v>
      </c>
      <c r="H210" s="47">
        <v>-1.5</v>
      </c>
      <c r="I210" s="46"/>
    </row>
    <row r="211" spans="2:9" s="2" customFormat="1" ht="13.5" x14ac:dyDescent="0.35">
      <c r="B211" s="46">
        <v>2222898</v>
      </c>
      <c r="C211" s="46" t="s">
        <v>4564</v>
      </c>
      <c r="D211" s="46" t="s">
        <v>4552</v>
      </c>
      <c r="E211" s="46" t="s">
        <v>88</v>
      </c>
      <c r="F211" s="47">
        <v>-529500</v>
      </c>
      <c r="G211" s="47">
        <v>-7645.98</v>
      </c>
      <c r="H211" s="47">
        <v>-1.34</v>
      </c>
      <c r="I211" s="46"/>
    </row>
    <row r="212" spans="2:9" s="2" customFormat="1" ht="13.5" x14ac:dyDescent="0.35">
      <c r="B212" s="46">
        <v>2222760</v>
      </c>
      <c r="C212" s="46" t="s">
        <v>4565</v>
      </c>
      <c r="D212" s="46" t="s">
        <v>4552</v>
      </c>
      <c r="E212" s="46" t="s">
        <v>207</v>
      </c>
      <c r="F212" s="47">
        <v>-584375</v>
      </c>
      <c r="G212" s="47">
        <v>-7203.0062500000004</v>
      </c>
      <c r="H212" s="47">
        <v>-1.26</v>
      </c>
      <c r="I212" s="46"/>
    </row>
    <row r="213" spans="2:9" s="2" customFormat="1" ht="13.5" x14ac:dyDescent="0.35">
      <c r="B213" s="46">
        <v>2223035</v>
      </c>
      <c r="C213" s="46" t="s">
        <v>4566</v>
      </c>
      <c r="D213" s="46" t="s">
        <v>4552</v>
      </c>
      <c r="E213" s="46" t="s">
        <v>44</v>
      </c>
      <c r="F213" s="47">
        <v>-490000</v>
      </c>
      <c r="G213" s="47">
        <v>-6264.65</v>
      </c>
      <c r="H213" s="47">
        <v>-1.1000000000000001</v>
      </c>
      <c r="I213" s="46"/>
    </row>
    <row r="214" spans="2:9" s="2" customFormat="1" ht="13.5" x14ac:dyDescent="0.35">
      <c r="B214" s="46">
        <v>2222758</v>
      </c>
      <c r="C214" s="46" t="s">
        <v>4567</v>
      </c>
      <c r="D214" s="46" t="s">
        <v>4552</v>
      </c>
      <c r="E214" s="46" t="s">
        <v>131</v>
      </c>
      <c r="F214" s="47">
        <v>-4674000</v>
      </c>
      <c r="G214" s="47">
        <v>-5698.5407999999998</v>
      </c>
      <c r="H214" s="47">
        <v>-1</v>
      </c>
      <c r="I214" s="46"/>
    </row>
    <row r="215" spans="2:9" s="2" customFormat="1" ht="13.5" x14ac:dyDescent="0.35">
      <c r="B215" s="46">
        <v>2222714</v>
      </c>
      <c r="C215" s="46" t="s">
        <v>4568</v>
      </c>
      <c r="D215" s="46" t="s">
        <v>4552</v>
      </c>
      <c r="E215" s="46" t="s">
        <v>135</v>
      </c>
      <c r="F215" s="47">
        <v>-895950</v>
      </c>
      <c r="G215" s="47">
        <v>-5289.2408249999999</v>
      </c>
      <c r="H215" s="47">
        <v>-0.93</v>
      </c>
      <c r="I215" s="46"/>
    </row>
    <row r="216" spans="2:9" s="2" customFormat="1" ht="13.5" x14ac:dyDescent="0.35">
      <c r="B216" s="46">
        <v>2222703</v>
      </c>
      <c r="C216" s="46" t="s">
        <v>4569</v>
      </c>
      <c r="D216" s="46" t="s">
        <v>4552</v>
      </c>
      <c r="E216" s="46" t="s">
        <v>80</v>
      </c>
      <c r="F216" s="47">
        <v>-475300</v>
      </c>
      <c r="G216" s="47">
        <v>-4954.0519000000004</v>
      </c>
      <c r="H216" s="47">
        <v>-0.87</v>
      </c>
      <c r="I216" s="46"/>
    </row>
    <row r="217" spans="2:9" s="2" customFormat="1" ht="13.5" x14ac:dyDescent="0.35">
      <c r="B217" s="46">
        <v>2222704</v>
      </c>
      <c r="C217" s="46" t="s">
        <v>4570</v>
      </c>
      <c r="D217" s="46" t="s">
        <v>4552</v>
      </c>
      <c r="E217" s="46" t="s">
        <v>84</v>
      </c>
      <c r="F217" s="47">
        <v>-200000</v>
      </c>
      <c r="G217" s="47">
        <v>-4914.3999999999996</v>
      </c>
      <c r="H217" s="47">
        <v>-0.86</v>
      </c>
      <c r="I217" s="46"/>
    </row>
    <row r="218" spans="2:9" s="2" customFormat="1" ht="13.5" x14ac:dyDescent="0.35">
      <c r="B218" s="46">
        <v>2222639</v>
      </c>
      <c r="C218" s="46" t="s">
        <v>4571</v>
      </c>
      <c r="D218" s="46" t="s">
        <v>4552</v>
      </c>
      <c r="E218" s="46" t="s">
        <v>207</v>
      </c>
      <c r="F218" s="47">
        <v>-384750</v>
      </c>
      <c r="G218" s="47">
        <v>-4887.4792500000003</v>
      </c>
      <c r="H218" s="47">
        <v>-0.86</v>
      </c>
      <c r="I218" s="46"/>
    </row>
    <row r="219" spans="2:9" s="2" customFormat="1" ht="13.5" x14ac:dyDescent="0.35">
      <c r="B219" s="46">
        <v>2222860</v>
      </c>
      <c r="C219" s="46" t="s">
        <v>4572</v>
      </c>
      <c r="D219" s="46" t="s">
        <v>4552</v>
      </c>
      <c r="E219" s="46" t="s">
        <v>72</v>
      </c>
      <c r="F219" s="47">
        <v>-3061600</v>
      </c>
      <c r="G219" s="47">
        <v>-4456.1588000000002</v>
      </c>
      <c r="H219" s="47">
        <v>-0.78</v>
      </c>
      <c r="I219" s="46"/>
    </row>
    <row r="220" spans="2:9" s="2" customFormat="1" ht="13.5" x14ac:dyDescent="0.35">
      <c r="B220" s="46">
        <v>2222733</v>
      </c>
      <c r="C220" s="46" t="s">
        <v>4573</v>
      </c>
      <c r="D220" s="46" t="s">
        <v>4552</v>
      </c>
      <c r="E220" s="46" t="s">
        <v>412</v>
      </c>
      <c r="F220" s="47">
        <v>-1260000</v>
      </c>
      <c r="G220" s="47">
        <v>-3793.23</v>
      </c>
      <c r="H220" s="47">
        <v>-0.67</v>
      </c>
      <c r="I220" s="46"/>
    </row>
    <row r="221" spans="2:9" s="2" customFormat="1" ht="13.5" x14ac:dyDescent="0.35">
      <c r="B221" s="46">
        <v>2222652</v>
      </c>
      <c r="C221" s="46" t="s">
        <v>4574</v>
      </c>
      <c r="D221" s="46" t="s">
        <v>4552</v>
      </c>
      <c r="E221" s="46" t="s">
        <v>184</v>
      </c>
      <c r="F221" s="47">
        <v>-175050</v>
      </c>
      <c r="G221" s="47">
        <v>-3661.3458000000001</v>
      </c>
      <c r="H221" s="47">
        <v>-0.64</v>
      </c>
      <c r="I221" s="46"/>
    </row>
    <row r="222" spans="2:9" s="2" customFormat="1" ht="13.5" x14ac:dyDescent="0.35">
      <c r="B222" s="46">
        <v>2222641</v>
      </c>
      <c r="C222" s="46" t="s">
        <v>4575</v>
      </c>
      <c r="D222" s="46" t="s">
        <v>4552</v>
      </c>
      <c r="E222" s="46" t="s">
        <v>88</v>
      </c>
      <c r="F222" s="47">
        <v>-250000</v>
      </c>
      <c r="G222" s="47">
        <v>-3588</v>
      </c>
      <c r="H222" s="47">
        <v>-0.63</v>
      </c>
      <c r="I222" s="46"/>
    </row>
    <row r="223" spans="2:9" s="2" customFormat="1" ht="13.5" x14ac:dyDescent="0.35">
      <c r="B223" s="46">
        <v>2222706</v>
      </c>
      <c r="C223" s="46" t="s">
        <v>4576</v>
      </c>
      <c r="D223" s="46" t="s">
        <v>4552</v>
      </c>
      <c r="E223" s="46" t="s">
        <v>72</v>
      </c>
      <c r="F223" s="47">
        <v>-1016800</v>
      </c>
      <c r="G223" s="47">
        <v>-3533.8883999999998</v>
      </c>
      <c r="H223" s="47">
        <v>-0.62</v>
      </c>
      <c r="I223" s="46"/>
    </row>
    <row r="224" spans="2:9" s="2" customFormat="1" ht="13.5" x14ac:dyDescent="0.35">
      <c r="B224" s="46">
        <v>2222825</v>
      </c>
      <c r="C224" s="46" t="s">
        <v>4577</v>
      </c>
      <c r="D224" s="46" t="s">
        <v>4552</v>
      </c>
      <c r="E224" s="46" t="s">
        <v>221</v>
      </c>
      <c r="F224" s="47">
        <v>-270600</v>
      </c>
      <c r="G224" s="47">
        <v>-3342.4512</v>
      </c>
      <c r="H224" s="47">
        <v>-0.59</v>
      </c>
      <c r="I224" s="46"/>
    </row>
    <row r="225" spans="2:9" s="2" customFormat="1" ht="13.5" x14ac:dyDescent="0.35">
      <c r="B225" s="46">
        <v>2222723</v>
      </c>
      <c r="C225" s="46" t="s">
        <v>4578</v>
      </c>
      <c r="D225" s="46" t="s">
        <v>4552</v>
      </c>
      <c r="E225" s="46" t="s">
        <v>221</v>
      </c>
      <c r="F225" s="47">
        <v>-723550</v>
      </c>
      <c r="G225" s="47">
        <v>-3234.630275</v>
      </c>
      <c r="H225" s="47">
        <v>-0.56999999999999995</v>
      </c>
      <c r="I225" s="46"/>
    </row>
    <row r="226" spans="2:9" s="2" customFormat="1" ht="13.5" x14ac:dyDescent="0.35">
      <c r="B226" s="46">
        <v>2222632</v>
      </c>
      <c r="C226" s="46" t="s">
        <v>4579</v>
      </c>
      <c r="D226" s="46" t="s">
        <v>4552</v>
      </c>
      <c r="E226" s="46" t="s">
        <v>568</v>
      </c>
      <c r="F226" s="47">
        <v>-73050</v>
      </c>
      <c r="G226" s="47">
        <v>-3188.0481</v>
      </c>
      <c r="H226" s="47">
        <v>-0.56000000000000005</v>
      </c>
      <c r="I226" s="46"/>
    </row>
    <row r="227" spans="2:9" s="2" customFormat="1" ht="13.5" x14ac:dyDescent="0.35">
      <c r="B227" s="46">
        <v>2222629</v>
      </c>
      <c r="C227" s="46" t="s">
        <v>4580</v>
      </c>
      <c r="D227" s="46" t="s">
        <v>4552</v>
      </c>
      <c r="E227" s="46" t="s">
        <v>98</v>
      </c>
      <c r="F227" s="47">
        <v>-889875</v>
      </c>
      <c r="G227" s="47">
        <v>-3154.78485</v>
      </c>
      <c r="H227" s="47">
        <v>-0.55000000000000004</v>
      </c>
      <c r="I227" s="46"/>
    </row>
    <row r="228" spans="2:9" s="2" customFormat="1" ht="13.5" x14ac:dyDescent="0.35">
      <c r="B228" s="46">
        <v>2222645</v>
      </c>
      <c r="C228" s="46" t="s">
        <v>4582</v>
      </c>
      <c r="D228" s="46" t="s">
        <v>4552</v>
      </c>
      <c r="E228" s="46" t="s">
        <v>302</v>
      </c>
      <c r="F228" s="47">
        <v>-3124800</v>
      </c>
      <c r="G228" s="47">
        <v>-3029.8060799999998</v>
      </c>
      <c r="H228" s="47">
        <v>-0.53</v>
      </c>
      <c r="I228" s="46"/>
    </row>
    <row r="229" spans="2:9" s="2" customFormat="1" ht="13.5" x14ac:dyDescent="0.35">
      <c r="B229" s="46">
        <v>2222736</v>
      </c>
      <c r="C229" s="46" t="s">
        <v>4581</v>
      </c>
      <c r="D229" s="46" t="s">
        <v>4552</v>
      </c>
      <c r="E229" s="46" t="s">
        <v>257</v>
      </c>
      <c r="F229" s="47">
        <v>-734400</v>
      </c>
      <c r="G229" s="47">
        <v>-3027.1968000000002</v>
      </c>
      <c r="H229" s="47">
        <v>-0.53</v>
      </c>
      <c r="I229" s="46"/>
    </row>
    <row r="230" spans="2:9" s="2" customFormat="1" ht="13.5" x14ac:dyDescent="0.35">
      <c r="B230" s="46">
        <v>2222681</v>
      </c>
      <c r="C230" s="46" t="s">
        <v>4584</v>
      </c>
      <c r="D230" s="46" t="s">
        <v>4552</v>
      </c>
      <c r="E230" s="46" t="s">
        <v>54</v>
      </c>
      <c r="F230" s="47">
        <v>-66150</v>
      </c>
      <c r="G230" s="47">
        <v>-2670.9385499999999</v>
      </c>
      <c r="H230" s="47">
        <v>-0.47</v>
      </c>
      <c r="I230" s="46"/>
    </row>
    <row r="231" spans="2:9" s="2" customFormat="1" ht="13.5" x14ac:dyDescent="0.35">
      <c r="B231" s="46">
        <v>2222705</v>
      </c>
      <c r="C231" s="46" t="s">
        <v>4583</v>
      </c>
      <c r="D231" s="46" t="s">
        <v>4552</v>
      </c>
      <c r="E231" s="46" t="s">
        <v>65</v>
      </c>
      <c r="F231" s="47">
        <v>-19850</v>
      </c>
      <c r="G231" s="47">
        <v>-2657.1210000000001</v>
      </c>
      <c r="H231" s="47">
        <v>-0.47</v>
      </c>
      <c r="I231" s="46"/>
    </row>
    <row r="232" spans="2:9" s="2" customFormat="1" ht="13.5" x14ac:dyDescent="0.35">
      <c r="B232" s="46">
        <v>2222728</v>
      </c>
      <c r="C232" s="46" t="s">
        <v>4585</v>
      </c>
      <c r="D232" s="46" t="s">
        <v>4552</v>
      </c>
      <c r="E232" s="46" t="s">
        <v>207</v>
      </c>
      <c r="F232" s="47">
        <v>-1243000</v>
      </c>
      <c r="G232" s="47">
        <v>-2635.9058</v>
      </c>
      <c r="H232" s="47">
        <v>-0.46</v>
      </c>
      <c r="I232" s="46"/>
    </row>
    <row r="233" spans="2:9" s="2" customFormat="1" ht="13.5" x14ac:dyDescent="0.35">
      <c r="B233" s="46">
        <v>2222842</v>
      </c>
      <c r="C233" s="46" t="s">
        <v>4586</v>
      </c>
      <c r="D233" s="46" t="s">
        <v>4552</v>
      </c>
      <c r="E233" s="46" t="s">
        <v>515</v>
      </c>
      <c r="F233" s="47">
        <v>-510300</v>
      </c>
      <c r="G233" s="47">
        <v>-2348.9108999999999</v>
      </c>
      <c r="H233" s="47">
        <v>-0.41</v>
      </c>
      <c r="I233" s="46"/>
    </row>
    <row r="234" spans="2:9" s="2" customFormat="1" ht="13.5" x14ac:dyDescent="0.35">
      <c r="B234" s="46">
        <v>2222720</v>
      </c>
      <c r="C234" s="46" t="s">
        <v>4587</v>
      </c>
      <c r="D234" s="46" t="s">
        <v>4552</v>
      </c>
      <c r="E234" s="46" t="s">
        <v>72</v>
      </c>
      <c r="F234" s="47">
        <v>-230175</v>
      </c>
      <c r="G234" s="47">
        <v>-2163.5299125000001</v>
      </c>
      <c r="H234" s="47">
        <v>-0.38</v>
      </c>
      <c r="I234" s="46"/>
    </row>
    <row r="235" spans="2:9" s="2" customFormat="1" ht="13.5" x14ac:dyDescent="0.35">
      <c r="B235" s="46">
        <v>2222822</v>
      </c>
      <c r="C235" s="46" t="s">
        <v>4588</v>
      </c>
      <c r="D235" s="46" t="s">
        <v>4552</v>
      </c>
      <c r="E235" s="46" t="s">
        <v>153</v>
      </c>
      <c r="F235" s="47">
        <v>-795400</v>
      </c>
      <c r="G235" s="47">
        <v>-1976.2508399999999</v>
      </c>
      <c r="H235" s="47">
        <v>-0.35</v>
      </c>
      <c r="I235" s="46"/>
    </row>
    <row r="236" spans="2:9" s="2" customFormat="1" ht="13.5" x14ac:dyDescent="0.35">
      <c r="B236" s="46">
        <v>2222751</v>
      </c>
      <c r="C236" s="46" t="s">
        <v>4590</v>
      </c>
      <c r="D236" s="46" t="s">
        <v>4552</v>
      </c>
      <c r="E236" s="46" t="s">
        <v>44</v>
      </c>
      <c r="F236" s="47">
        <v>-473075</v>
      </c>
      <c r="G236" s="47">
        <v>-1602.0684874999999</v>
      </c>
      <c r="H236" s="47">
        <v>-0.28000000000000003</v>
      </c>
      <c r="I236" s="46"/>
    </row>
    <row r="237" spans="2:9" s="2" customFormat="1" ht="13.5" x14ac:dyDescent="0.35">
      <c r="B237" s="46">
        <v>2222716</v>
      </c>
      <c r="C237" s="46" t="s">
        <v>4591</v>
      </c>
      <c r="D237" s="46" t="s">
        <v>4552</v>
      </c>
      <c r="E237" s="46" t="s">
        <v>270</v>
      </c>
      <c r="F237" s="47">
        <v>-70800</v>
      </c>
      <c r="G237" s="47">
        <v>-1599.8676</v>
      </c>
      <c r="H237" s="47">
        <v>-0.28000000000000003</v>
      </c>
      <c r="I237" s="46"/>
    </row>
    <row r="238" spans="2:9" s="2" customFormat="1" ht="13.5" x14ac:dyDescent="0.35">
      <c r="B238" s="46">
        <v>2222693</v>
      </c>
      <c r="C238" s="46" t="s">
        <v>4589</v>
      </c>
      <c r="D238" s="46" t="s">
        <v>4552</v>
      </c>
      <c r="E238" s="46" t="s">
        <v>44</v>
      </c>
      <c r="F238" s="47">
        <v>-1448000</v>
      </c>
      <c r="G238" s="47">
        <v>-1588.8904</v>
      </c>
      <c r="H238" s="47">
        <v>-0.28000000000000003</v>
      </c>
      <c r="I238" s="46"/>
    </row>
    <row r="239" spans="2:9" s="2" customFormat="1" ht="13.5" x14ac:dyDescent="0.35">
      <c r="B239" s="46">
        <v>2222771</v>
      </c>
      <c r="C239" s="46" t="s">
        <v>4592</v>
      </c>
      <c r="D239" s="46" t="s">
        <v>4552</v>
      </c>
      <c r="E239" s="46" t="s">
        <v>72</v>
      </c>
      <c r="F239" s="47">
        <v>-414400</v>
      </c>
      <c r="G239" s="47">
        <v>-1472.5704000000001</v>
      </c>
      <c r="H239" s="47">
        <v>-0.26</v>
      </c>
      <c r="I239" s="46"/>
    </row>
    <row r="240" spans="2:9" s="2" customFormat="1" ht="13.5" x14ac:dyDescent="0.35">
      <c r="B240" s="46">
        <v>2222631</v>
      </c>
      <c r="C240" s="46" t="s">
        <v>4593</v>
      </c>
      <c r="D240" s="46" t="s">
        <v>4552</v>
      </c>
      <c r="E240" s="46" t="s">
        <v>119</v>
      </c>
      <c r="F240" s="47">
        <v>-21500</v>
      </c>
      <c r="G240" s="47">
        <v>-1406.3150000000001</v>
      </c>
      <c r="H240" s="47">
        <v>-0.25</v>
      </c>
      <c r="I240" s="46"/>
    </row>
    <row r="241" spans="2:9" s="2" customFormat="1" ht="13.5" x14ac:dyDescent="0.35">
      <c r="B241" s="46">
        <v>2222746</v>
      </c>
      <c r="C241" s="46" t="s">
        <v>4595</v>
      </c>
      <c r="D241" s="46" t="s">
        <v>4552</v>
      </c>
      <c r="E241" s="46" t="s">
        <v>184</v>
      </c>
      <c r="F241" s="47">
        <v>-125000</v>
      </c>
      <c r="G241" s="47">
        <v>-1331</v>
      </c>
      <c r="H241" s="47">
        <v>-0.23</v>
      </c>
      <c r="I241" s="46"/>
    </row>
    <row r="242" spans="2:9" s="2" customFormat="1" ht="13.5" x14ac:dyDescent="0.35">
      <c r="B242" s="46">
        <v>2222686</v>
      </c>
      <c r="C242" s="46" t="s">
        <v>4594</v>
      </c>
      <c r="D242" s="46" t="s">
        <v>4552</v>
      </c>
      <c r="E242" s="46" t="s">
        <v>143</v>
      </c>
      <c r="F242" s="47">
        <v>-71625</v>
      </c>
      <c r="G242" s="47">
        <v>-1306.44</v>
      </c>
      <c r="H242" s="47">
        <v>-0.23</v>
      </c>
      <c r="I242" s="46"/>
    </row>
    <row r="243" spans="2:9" s="2" customFormat="1" ht="13.5" x14ac:dyDescent="0.35">
      <c r="B243" s="46">
        <v>2222682</v>
      </c>
      <c r="C243" s="46" t="s">
        <v>4596</v>
      </c>
      <c r="D243" s="46" t="s">
        <v>4552</v>
      </c>
      <c r="E243" s="46" t="s">
        <v>270</v>
      </c>
      <c r="F243" s="47">
        <v>-379200</v>
      </c>
      <c r="G243" s="47">
        <v>-1197.3240000000001</v>
      </c>
      <c r="H243" s="47">
        <v>-0.21</v>
      </c>
      <c r="I243" s="46"/>
    </row>
    <row r="244" spans="2:9" s="2" customFormat="1" ht="13.5" x14ac:dyDescent="0.35">
      <c r="B244" s="46">
        <v>2222611</v>
      </c>
      <c r="C244" s="46" t="s">
        <v>4597</v>
      </c>
      <c r="D244" s="46" t="s">
        <v>4552</v>
      </c>
      <c r="E244" s="46" t="s">
        <v>76</v>
      </c>
      <c r="F244" s="47">
        <v>-257250</v>
      </c>
      <c r="G244" s="47">
        <v>-1149.393</v>
      </c>
      <c r="H244" s="47">
        <v>-0.2</v>
      </c>
      <c r="I244" s="46"/>
    </row>
    <row r="245" spans="2:9" s="2" customFormat="1" ht="13.5" x14ac:dyDescent="0.35">
      <c r="B245" s="46">
        <v>2222859</v>
      </c>
      <c r="C245" s="46" t="s">
        <v>4598</v>
      </c>
      <c r="D245" s="46" t="s">
        <v>4552</v>
      </c>
      <c r="E245" s="46" t="s">
        <v>135</v>
      </c>
      <c r="F245" s="47">
        <v>-118350</v>
      </c>
      <c r="G245" s="47">
        <v>-1067.9903999999999</v>
      </c>
      <c r="H245" s="47">
        <v>-0.19</v>
      </c>
      <c r="I245" s="46"/>
    </row>
    <row r="246" spans="2:9" s="2" customFormat="1" ht="13.5" x14ac:dyDescent="0.35">
      <c r="B246" s="46">
        <v>2222738</v>
      </c>
      <c r="C246" s="46" t="s">
        <v>4599</v>
      </c>
      <c r="D246" s="46" t="s">
        <v>4552</v>
      </c>
      <c r="E246" s="46" t="s">
        <v>72</v>
      </c>
      <c r="F246" s="47">
        <v>-228800</v>
      </c>
      <c r="G246" s="47">
        <v>-1032.46</v>
      </c>
      <c r="H246" s="47">
        <v>-0.18</v>
      </c>
      <c r="I246" s="46"/>
    </row>
    <row r="247" spans="2:9" s="2" customFormat="1" ht="13.5" x14ac:dyDescent="0.35">
      <c r="B247" s="46">
        <v>2222749</v>
      </c>
      <c r="C247" s="46" t="s">
        <v>4601</v>
      </c>
      <c r="D247" s="46" t="s">
        <v>4552</v>
      </c>
      <c r="E247" s="46" t="s">
        <v>65</v>
      </c>
      <c r="F247" s="47">
        <v>-13000</v>
      </c>
      <c r="G247" s="47">
        <v>-929.37</v>
      </c>
      <c r="H247" s="47">
        <v>-0.16</v>
      </c>
      <c r="I247" s="46"/>
    </row>
    <row r="248" spans="2:9" s="2" customFormat="1" ht="13.5" x14ac:dyDescent="0.35">
      <c r="B248" s="46">
        <v>2222671</v>
      </c>
      <c r="C248" s="46" t="s">
        <v>4600</v>
      </c>
      <c r="D248" s="46" t="s">
        <v>4552</v>
      </c>
      <c r="E248" s="46" t="s">
        <v>207</v>
      </c>
      <c r="F248" s="47">
        <v>-498200</v>
      </c>
      <c r="G248" s="47">
        <v>-925.80506000000003</v>
      </c>
      <c r="H248" s="47">
        <v>-0.16</v>
      </c>
      <c r="I248" s="46"/>
    </row>
    <row r="249" spans="2:9" s="2" customFormat="1" ht="13.5" x14ac:dyDescent="0.35">
      <c r="B249" s="46">
        <v>2222665</v>
      </c>
      <c r="C249" s="46" t="s">
        <v>4603</v>
      </c>
      <c r="D249" s="46" t="s">
        <v>4552</v>
      </c>
      <c r="E249" s="46" t="s">
        <v>250</v>
      </c>
      <c r="F249" s="47">
        <v>-62800</v>
      </c>
      <c r="G249" s="47">
        <v>-837.50080000000003</v>
      </c>
      <c r="H249" s="47">
        <v>-0.15</v>
      </c>
      <c r="I249" s="46"/>
    </row>
    <row r="250" spans="2:9" s="2" customFormat="1" ht="13.5" x14ac:dyDescent="0.35">
      <c r="B250" s="46">
        <v>2222774</v>
      </c>
      <c r="C250" s="46" t="s">
        <v>4602</v>
      </c>
      <c r="D250" s="46" t="s">
        <v>4552</v>
      </c>
      <c r="E250" s="46" t="s">
        <v>119</v>
      </c>
      <c r="F250" s="47">
        <v>-92700</v>
      </c>
      <c r="G250" s="47">
        <v>-832.0752</v>
      </c>
      <c r="H250" s="47">
        <v>-0.15</v>
      </c>
      <c r="I250" s="46"/>
    </row>
    <row r="251" spans="2:9" s="2" customFormat="1" ht="13.5" x14ac:dyDescent="0.35">
      <c r="B251" s="46">
        <v>2222743</v>
      </c>
      <c r="C251" s="46" t="s">
        <v>4608</v>
      </c>
      <c r="D251" s="46" t="s">
        <v>4552</v>
      </c>
      <c r="E251" s="46" t="s">
        <v>143</v>
      </c>
      <c r="F251" s="47">
        <v>-129800</v>
      </c>
      <c r="G251" s="47">
        <v>-765.82</v>
      </c>
      <c r="H251" s="47">
        <v>-0.13</v>
      </c>
      <c r="I251" s="46"/>
    </row>
    <row r="252" spans="2:9" s="2" customFormat="1" ht="13.5" x14ac:dyDescent="0.35">
      <c r="B252" s="46">
        <v>2222661</v>
      </c>
      <c r="C252" s="46" t="s">
        <v>4606</v>
      </c>
      <c r="D252" s="46" t="s">
        <v>4552</v>
      </c>
      <c r="E252" s="46" t="s">
        <v>72</v>
      </c>
      <c r="F252" s="47">
        <v>-42250</v>
      </c>
      <c r="G252" s="47">
        <v>-740.38900000000001</v>
      </c>
      <c r="H252" s="47">
        <v>-0.13</v>
      </c>
      <c r="I252" s="46"/>
    </row>
    <row r="253" spans="2:9" s="2" customFormat="1" ht="13.5" x14ac:dyDescent="0.35">
      <c r="B253" s="46">
        <v>2222630</v>
      </c>
      <c r="C253" s="46" t="s">
        <v>4604</v>
      </c>
      <c r="D253" s="46" t="s">
        <v>4552</v>
      </c>
      <c r="E253" s="46" t="s">
        <v>221</v>
      </c>
      <c r="F253" s="47">
        <v>-181500</v>
      </c>
      <c r="G253" s="47">
        <v>-726.90750000000003</v>
      </c>
      <c r="H253" s="47">
        <v>-0.13</v>
      </c>
      <c r="I253" s="46"/>
    </row>
    <row r="254" spans="2:9" s="2" customFormat="1" ht="13.5" x14ac:dyDescent="0.35">
      <c r="B254" s="46">
        <v>2222748</v>
      </c>
      <c r="C254" s="46" t="s">
        <v>4605</v>
      </c>
      <c r="D254" s="46" t="s">
        <v>4552</v>
      </c>
      <c r="E254" s="46" t="s">
        <v>119</v>
      </c>
      <c r="F254" s="47">
        <v>-39900</v>
      </c>
      <c r="G254" s="47">
        <v>-724.18499999999995</v>
      </c>
      <c r="H254" s="47">
        <v>-0.13</v>
      </c>
      <c r="I254" s="46"/>
    </row>
    <row r="255" spans="2:9" s="2" customFormat="1" ht="13.5" x14ac:dyDescent="0.35">
      <c r="B255" s="46">
        <v>2222626</v>
      </c>
      <c r="C255" s="46" t="s">
        <v>4607</v>
      </c>
      <c r="D255" s="46" t="s">
        <v>4552</v>
      </c>
      <c r="E255" s="46" t="s">
        <v>1076</v>
      </c>
      <c r="F255" s="47">
        <v>-796500</v>
      </c>
      <c r="G255" s="47">
        <v>-723.93885</v>
      </c>
      <c r="H255" s="47">
        <v>-0.13</v>
      </c>
      <c r="I255" s="46"/>
    </row>
    <row r="256" spans="2:9" s="2" customFormat="1" ht="13.5" x14ac:dyDescent="0.35">
      <c r="B256" s="46">
        <v>2222759</v>
      </c>
      <c r="C256" s="46" t="s">
        <v>4610</v>
      </c>
      <c r="D256" s="46" t="s">
        <v>4552</v>
      </c>
      <c r="E256" s="46" t="s">
        <v>44</v>
      </c>
      <c r="F256" s="47">
        <v>-77000</v>
      </c>
      <c r="G256" s="47">
        <v>-709.43949999999995</v>
      </c>
      <c r="H256" s="47">
        <v>-0.12</v>
      </c>
      <c r="I256" s="46"/>
    </row>
    <row r="257" spans="2:9" s="2" customFormat="1" ht="13.5" x14ac:dyDescent="0.35">
      <c r="B257" s="46">
        <v>2222802</v>
      </c>
      <c r="C257" s="46" t="s">
        <v>4611</v>
      </c>
      <c r="D257" s="46" t="s">
        <v>4552</v>
      </c>
      <c r="E257" s="46" t="s">
        <v>961</v>
      </c>
      <c r="F257" s="47">
        <v>-63800</v>
      </c>
      <c r="G257" s="47">
        <v>-702.75699999999995</v>
      </c>
      <c r="H257" s="47">
        <v>-0.12</v>
      </c>
      <c r="I257" s="46"/>
    </row>
    <row r="258" spans="2:9" s="2" customFormat="1" ht="13.5" x14ac:dyDescent="0.35">
      <c r="B258" s="46">
        <v>2222742</v>
      </c>
      <c r="C258" s="46" t="s">
        <v>4609</v>
      </c>
      <c r="D258" s="46" t="s">
        <v>4552</v>
      </c>
      <c r="E258" s="46" t="s">
        <v>1166</v>
      </c>
      <c r="F258" s="47">
        <v>-28737</v>
      </c>
      <c r="G258" s="47">
        <v>-695.95266600000002</v>
      </c>
      <c r="H258" s="47">
        <v>-0.12</v>
      </c>
      <c r="I258" s="46"/>
    </row>
    <row r="259" spans="2:9" s="2" customFormat="1" ht="13.5" x14ac:dyDescent="0.35">
      <c r="B259" s="46">
        <v>2222890</v>
      </c>
      <c r="C259" s="46" t="s">
        <v>4612</v>
      </c>
      <c r="D259" s="46" t="s">
        <v>4552</v>
      </c>
      <c r="E259" s="46" t="s">
        <v>65</v>
      </c>
      <c r="F259" s="47">
        <v>-20000</v>
      </c>
      <c r="G259" s="47">
        <v>-627.08000000000004</v>
      </c>
      <c r="H259" s="47">
        <v>-0.11</v>
      </c>
      <c r="I259" s="46"/>
    </row>
    <row r="260" spans="2:9" s="2" customFormat="1" ht="13.5" x14ac:dyDescent="0.35">
      <c r="B260" s="46">
        <v>2222688</v>
      </c>
      <c r="C260" s="46" t="s">
        <v>4614</v>
      </c>
      <c r="D260" s="46" t="s">
        <v>4552</v>
      </c>
      <c r="E260" s="46" t="s">
        <v>123</v>
      </c>
      <c r="F260" s="47">
        <v>-8750</v>
      </c>
      <c r="G260" s="47">
        <v>-502.81875000000002</v>
      </c>
      <c r="H260" s="47">
        <v>-0.09</v>
      </c>
      <c r="I260" s="46"/>
    </row>
    <row r="261" spans="2:9" s="2" customFormat="1" ht="13.5" x14ac:dyDescent="0.35">
      <c r="B261" s="46">
        <v>2222684</v>
      </c>
      <c r="C261" s="46" t="s">
        <v>4613</v>
      </c>
      <c r="D261" s="46" t="s">
        <v>4552</v>
      </c>
      <c r="E261" s="46" t="s">
        <v>84</v>
      </c>
      <c r="F261" s="47">
        <v>-11025</v>
      </c>
      <c r="G261" s="47">
        <v>-485.34255000000002</v>
      </c>
      <c r="H261" s="47">
        <v>-0.09</v>
      </c>
      <c r="I261" s="46"/>
    </row>
    <row r="262" spans="2:9" s="2" customFormat="1" ht="13.5" x14ac:dyDescent="0.35">
      <c r="B262" s="46">
        <v>2222683</v>
      </c>
      <c r="C262" s="46" t="s">
        <v>4616</v>
      </c>
      <c r="D262" s="46" t="s">
        <v>4552</v>
      </c>
      <c r="E262" s="46" t="s">
        <v>184</v>
      </c>
      <c r="F262" s="47">
        <v>-108750</v>
      </c>
      <c r="G262" s="47">
        <v>-482.95875000000001</v>
      </c>
      <c r="H262" s="47">
        <v>-0.08</v>
      </c>
      <c r="I262" s="46"/>
    </row>
    <row r="263" spans="2:9" s="2" customFormat="1" ht="13.5" x14ac:dyDescent="0.35">
      <c r="B263" s="46">
        <v>2222770</v>
      </c>
      <c r="C263" s="46" t="s">
        <v>4615</v>
      </c>
      <c r="D263" s="46" t="s">
        <v>4552</v>
      </c>
      <c r="E263" s="46" t="s">
        <v>143</v>
      </c>
      <c r="F263" s="47">
        <v>-28800</v>
      </c>
      <c r="G263" s="47">
        <v>-459.3888</v>
      </c>
      <c r="H263" s="47">
        <v>-0.08</v>
      </c>
      <c r="I263" s="46"/>
    </row>
    <row r="264" spans="2:9" s="2" customFormat="1" ht="13.5" x14ac:dyDescent="0.35">
      <c r="B264" s="46">
        <v>2222734</v>
      </c>
      <c r="C264" s="46" t="s">
        <v>4618</v>
      </c>
      <c r="D264" s="46" t="s">
        <v>4552</v>
      </c>
      <c r="E264" s="46" t="s">
        <v>127</v>
      </c>
      <c r="F264" s="47">
        <v>-65000</v>
      </c>
      <c r="G264" s="47">
        <v>-416</v>
      </c>
      <c r="H264" s="47">
        <v>-7.0000000000000007E-2</v>
      </c>
      <c r="I264" s="46"/>
    </row>
    <row r="265" spans="2:9" s="2" customFormat="1" ht="13.5" x14ac:dyDescent="0.35">
      <c r="B265" s="46">
        <v>2222694</v>
      </c>
      <c r="C265" s="46" t="s">
        <v>4620</v>
      </c>
      <c r="D265" s="46" t="s">
        <v>4552</v>
      </c>
      <c r="E265" s="46" t="s">
        <v>131</v>
      </c>
      <c r="F265" s="47">
        <v>-1100</v>
      </c>
      <c r="G265" s="47">
        <v>-398.53</v>
      </c>
      <c r="H265" s="47">
        <v>-7.0000000000000007E-2</v>
      </c>
      <c r="I265" s="46"/>
    </row>
    <row r="266" spans="2:9" s="2" customFormat="1" ht="13.5" x14ac:dyDescent="0.35">
      <c r="B266" s="46">
        <v>2222666</v>
      </c>
      <c r="C266" s="46" t="s">
        <v>4617</v>
      </c>
      <c r="D266" s="46" t="s">
        <v>4552</v>
      </c>
      <c r="E266" s="46" t="s">
        <v>123</v>
      </c>
      <c r="F266" s="47">
        <v>-26500</v>
      </c>
      <c r="G266" s="47">
        <v>-387.45650000000001</v>
      </c>
      <c r="H266" s="47">
        <v>-7.0000000000000007E-2</v>
      </c>
      <c r="I266" s="46"/>
    </row>
    <row r="267" spans="2:9" s="2" customFormat="1" ht="13.5" x14ac:dyDescent="0.35">
      <c r="B267" s="46">
        <v>2222761</v>
      </c>
      <c r="C267" s="46" t="s">
        <v>4619</v>
      </c>
      <c r="D267" s="46" t="s">
        <v>4552</v>
      </c>
      <c r="E267" s="46" t="s">
        <v>243</v>
      </c>
      <c r="F267" s="47">
        <v>-13800</v>
      </c>
      <c r="G267" s="47">
        <v>-376.6986</v>
      </c>
      <c r="H267" s="47">
        <v>-7.0000000000000007E-2</v>
      </c>
      <c r="I267" s="46"/>
    </row>
    <row r="268" spans="2:9" s="2" customFormat="1" ht="13.5" x14ac:dyDescent="0.35">
      <c r="B268" s="46">
        <v>2222622</v>
      </c>
      <c r="C268" s="46" t="s">
        <v>4551</v>
      </c>
      <c r="D268" s="46" t="s">
        <v>4552</v>
      </c>
      <c r="E268" s="46" t="s">
        <v>44</v>
      </c>
      <c r="F268" s="47">
        <v>-172800</v>
      </c>
      <c r="G268" s="47">
        <v>-347.13792000000001</v>
      </c>
      <c r="H268" s="47">
        <v>-0.06</v>
      </c>
      <c r="I268" s="46"/>
    </row>
    <row r="269" spans="2:9" s="2" customFormat="1" ht="13.5" x14ac:dyDescent="0.35">
      <c r="B269" s="46">
        <v>2222610</v>
      </c>
      <c r="C269" s="46" t="s">
        <v>4622</v>
      </c>
      <c r="D269" s="46" t="s">
        <v>4552</v>
      </c>
      <c r="E269" s="46" t="s">
        <v>72</v>
      </c>
      <c r="F269" s="47">
        <v>-62000</v>
      </c>
      <c r="G269" s="47">
        <v>-345.96</v>
      </c>
      <c r="H269" s="47">
        <v>-0.06</v>
      </c>
      <c r="I269" s="46"/>
    </row>
    <row r="270" spans="2:9" s="2" customFormat="1" ht="13.5" x14ac:dyDescent="0.35">
      <c r="B270" s="46">
        <v>2223005</v>
      </c>
      <c r="C270" s="46" t="s">
        <v>4621</v>
      </c>
      <c r="D270" s="46" t="s">
        <v>4552</v>
      </c>
      <c r="E270" s="46" t="s">
        <v>119</v>
      </c>
      <c r="F270" s="47">
        <v>-18550</v>
      </c>
      <c r="G270" s="47">
        <v>-338.76010000000002</v>
      </c>
      <c r="H270" s="47">
        <v>-0.06</v>
      </c>
      <c r="I270" s="46"/>
    </row>
    <row r="271" spans="2:9" s="2" customFormat="1" ht="13.5" x14ac:dyDescent="0.35">
      <c r="B271" s="46">
        <v>2222672</v>
      </c>
      <c r="C271" s="46" t="s">
        <v>4624</v>
      </c>
      <c r="D271" s="46" t="s">
        <v>4552</v>
      </c>
      <c r="E271" s="46" t="s">
        <v>65</v>
      </c>
      <c r="F271" s="47">
        <v>-7525</v>
      </c>
      <c r="G271" s="47">
        <v>-264.45859999999999</v>
      </c>
      <c r="H271" s="47">
        <v>-0.05</v>
      </c>
      <c r="I271" s="46"/>
    </row>
    <row r="272" spans="2:9" s="2" customFormat="1" ht="13.5" x14ac:dyDescent="0.35">
      <c r="B272" s="46">
        <v>2222608</v>
      </c>
      <c r="C272" s="46" t="s">
        <v>4623</v>
      </c>
      <c r="D272" s="46" t="s">
        <v>4552</v>
      </c>
      <c r="E272" s="46" t="s">
        <v>72</v>
      </c>
      <c r="F272" s="47">
        <v>-27750</v>
      </c>
      <c r="G272" s="47">
        <v>-261.50212499999998</v>
      </c>
      <c r="H272" s="47">
        <v>-0.05</v>
      </c>
      <c r="I272" s="46"/>
    </row>
    <row r="273" spans="2:9" s="2" customFormat="1" ht="13.5" x14ac:dyDescent="0.35">
      <c r="B273" s="46">
        <v>2222664</v>
      </c>
      <c r="C273" s="46" t="s">
        <v>4628</v>
      </c>
      <c r="D273" s="46" t="s">
        <v>4552</v>
      </c>
      <c r="E273" s="46" t="s">
        <v>170</v>
      </c>
      <c r="F273" s="47">
        <v>-3125</v>
      </c>
      <c r="G273" s="47">
        <v>-239.984375</v>
      </c>
      <c r="H273" s="47">
        <v>-0.04</v>
      </c>
      <c r="I273" s="46"/>
    </row>
    <row r="274" spans="2:9" s="2" customFormat="1" ht="13.5" x14ac:dyDescent="0.35">
      <c r="B274" s="46">
        <v>2222780</v>
      </c>
      <c r="C274" s="46" t="s">
        <v>4625</v>
      </c>
      <c r="D274" s="46" t="s">
        <v>4552</v>
      </c>
      <c r="E274" s="46" t="s">
        <v>375</v>
      </c>
      <c r="F274" s="47">
        <v>-135450</v>
      </c>
      <c r="G274" s="47">
        <v>-221.92128</v>
      </c>
      <c r="H274" s="47">
        <v>-0.04</v>
      </c>
      <c r="I274" s="46"/>
    </row>
    <row r="275" spans="2:9" s="2" customFormat="1" ht="13.5" x14ac:dyDescent="0.35">
      <c r="B275" s="46">
        <v>2222753</v>
      </c>
      <c r="C275" s="46" t="s">
        <v>4627</v>
      </c>
      <c r="D275" s="46" t="s">
        <v>4552</v>
      </c>
      <c r="E275" s="46" t="s">
        <v>243</v>
      </c>
      <c r="F275" s="47">
        <v>-6875</v>
      </c>
      <c r="G275" s="47">
        <v>-204.94374999999999</v>
      </c>
      <c r="H275" s="47">
        <v>-0.04</v>
      </c>
      <c r="I275" s="46"/>
    </row>
    <row r="276" spans="2:9" s="2" customFormat="1" ht="13.5" x14ac:dyDescent="0.35">
      <c r="B276" s="46">
        <v>2222690</v>
      </c>
      <c r="C276" s="46" t="s">
        <v>4626</v>
      </c>
      <c r="D276" s="46" t="s">
        <v>4552</v>
      </c>
      <c r="E276" s="46" t="s">
        <v>119</v>
      </c>
      <c r="F276" s="47">
        <v>-14300</v>
      </c>
      <c r="G276" s="47">
        <v>-199.68520000000001</v>
      </c>
      <c r="H276" s="47">
        <v>-0.04</v>
      </c>
      <c r="I276" s="46"/>
    </row>
    <row r="277" spans="2:9" s="2" customFormat="1" ht="13.5" x14ac:dyDescent="0.35">
      <c r="B277" s="46">
        <v>2222816</v>
      </c>
      <c r="C277" s="46" t="s">
        <v>4632</v>
      </c>
      <c r="D277" s="46" t="s">
        <v>4552</v>
      </c>
      <c r="E277" s="46" t="s">
        <v>98</v>
      </c>
      <c r="F277" s="47">
        <v>-21250</v>
      </c>
      <c r="G277" s="47">
        <v>-173.920625</v>
      </c>
      <c r="H277" s="47">
        <v>-0.03</v>
      </c>
      <c r="I277" s="46"/>
    </row>
    <row r="278" spans="2:9" s="2" customFormat="1" ht="13.5" x14ac:dyDescent="0.35">
      <c r="B278" s="46">
        <v>2222841</v>
      </c>
      <c r="C278" s="46" t="s">
        <v>4630</v>
      </c>
      <c r="D278" s="46" t="s">
        <v>4552</v>
      </c>
      <c r="E278" s="46" t="s">
        <v>80</v>
      </c>
      <c r="F278" s="47">
        <v>-28175</v>
      </c>
      <c r="G278" s="47">
        <v>-168.40197499999999</v>
      </c>
      <c r="H278" s="47">
        <v>-0.03</v>
      </c>
      <c r="I278" s="46"/>
    </row>
    <row r="279" spans="2:9" s="2" customFormat="1" ht="13.5" x14ac:dyDescent="0.35">
      <c r="B279" s="46">
        <v>2222763</v>
      </c>
      <c r="C279" s="46" t="s">
        <v>4629</v>
      </c>
      <c r="D279" s="46" t="s">
        <v>4552</v>
      </c>
      <c r="E279" s="46" t="s">
        <v>515</v>
      </c>
      <c r="F279" s="47">
        <v>-19200</v>
      </c>
      <c r="G279" s="47">
        <v>-149.328</v>
      </c>
      <c r="H279" s="47">
        <v>-0.03</v>
      </c>
      <c r="I279" s="46"/>
    </row>
    <row r="280" spans="2:9" s="2" customFormat="1" ht="13.5" x14ac:dyDescent="0.35">
      <c r="B280" s="46">
        <v>2222768</v>
      </c>
      <c r="C280" s="46" t="s">
        <v>4631</v>
      </c>
      <c r="D280" s="46" t="s">
        <v>4552</v>
      </c>
      <c r="E280" s="46" t="s">
        <v>76</v>
      </c>
      <c r="F280" s="47">
        <v>-5250</v>
      </c>
      <c r="G280" s="47">
        <v>-147.14699999999999</v>
      </c>
      <c r="H280" s="47">
        <v>-0.03</v>
      </c>
      <c r="I280" s="46"/>
    </row>
    <row r="281" spans="2:9" s="2" customFormat="1" ht="13.5" x14ac:dyDescent="0.35">
      <c r="B281" s="46">
        <v>2222642</v>
      </c>
      <c r="C281" s="46" t="s">
        <v>4634</v>
      </c>
      <c r="D281" s="46" t="s">
        <v>4552</v>
      </c>
      <c r="E281" s="46" t="s">
        <v>88</v>
      </c>
      <c r="F281" s="47">
        <v>-97500</v>
      </c>
      <c r="G281" s="47">
        <v>-139.542</v>
      </c>
      <c r="H281" s="47">
        <v>-0.02</v>
      </c>
      <c r="I281" s="46"/>
    </row>
    <row r="282" spans="2:9" s="2" customFormat="1" ht="13.5" x14ac:dyDescent="0.35">
      <c r="B282" s="46">
        <v>2222813</v>
      </c>
      <c r="C282" s="46" t="s">
        <v>4633</v>
      </c>
      <c r="D282" s="46" t="s">
        <v>4552</v>
      </c>
      <c r="E282" s="46" t="s">
        <v>72</v>
      </c>
      <c r="F282" s="47">
        <v>-56400</v>
      </c>
      <c r="G282" s="47">
        <v>-139.37567999999999</v>
      </c>
      <c r="H282" s="47">
        <v>-0.02</v>
      </c>
      <c r="I282" s="46"/>
    </row>
    <row r="283" spans="2:9" s="2" customFormat="1" ht="13.5" x14ac:dyDescent="0.35">
      <c r="B283" s="46">
        <v>2222826</v>
      </c>
      <c r="C283" s="46" t="s">
        <v>4635</v>
      </c>
      <c r="D283" s="46" t="s">
        <v>4552</v>
      </c>
      <c r="E283" s="46" t="s">
        <v>961</v>
      </c>
      <c r="F283" s="47">
        <v>-6300</v>
      </c>
      <c r="G283" s="47">
        <v>-105.273</v>
      </c>
      <c r="H283" s="47">
        <v>-0.02</v>
      </c>
      <c r="I283" s="46"/>
    </row>
    <row r="284" spans="2:9" s="2" customFormat="1" ht="13.5" x14ac:dyDescent="0.35">
      <c r="B284" s="46">
        <v>2222698</v>
      </c>
      <c r="C284" s="46" t="s">
        <v>4636</v>
      </c>
      <c r="D284" s="46" t="s">
        <v>4552</v>
      </c>
      <c r="E284" s="46" t="s">
        <v>58</v>
      </c>
      <c r="F284" s="47">
        <v>-4400</v>
      </c>
      <c r="G284" s="47">
        <v>-100.7072</v>
      </c>
      <c r="H284" s="47">
        <v>-0.02</v>
      </c>
      <c r="I284" s="46"/>
    </row>
    <row r="285" spans="2:9" s="2" customFormat="1" ht="13.5" x14ac:dyDescent="0.35">
      <c r="B285" s="46">
        <v>2222653</v>
      </c>
      <c r="C285" s="46" t="s">
        <v>4643</v>
      </c>
      <c r="D285" s="46" t="s">
        <v>4552</v>
      </c>
      <c r="E285" s="46" t="s">
        <v>88</v>
      </c>
      <c r="F285" s="47">
        <v>-22275</v>
      </c>
      <c r="G285" s="47">
        <v>-83.943337499999998</v>
      </c>
      <c r="H285" s="47">
        <v>-0.01</v>
      </c>
      <c r="I285" s="46"/>
    </row>
    <row r="286" spans="2:9" s="2" customFormat="1" ht="13.5" x14ac:dyDescent="0.35">
      <c r="B286" s="46">
        <v>2222700</v>
      </c>
      <c r="C286" s="46" t="s">
        <v>4642</v>
      </c>
      <c r="D286" s="46" t="s">
        <v>4552</v>
      </c>
      <c r="E286" s="46" t="s">
        <v>72</v>
      </c>
      <c r="F286" s="47">
        <v>-3750</v>
      </c>
      <c r="G286" s="47">
        <v>-58.987499999999997</v>
      </c>
      <c r="H286" s="47">
        <v>-0.01</v>
      </c>
      <c r="I286" s="46"/>
    </row>
    <row r="287" spans="2:9" s="2" customFormat="1" ht="13.5" x14ac:dyDescent="0.35">
      <c r="B287" s="46">
        <v>2222628</v>
      </c>
      <c r="C287" s="46" t="s">
        <v>4638</v>
      </c>
      <c r="D287" s="46" t="s">
        <v>4552</v>
      </c>
      <c r="E287" s="46" t="s">
        <v>292</v>
      </c>
      <c r="F287" s="47">
        <v>-1350</v>
      </c>
      <c r="G287" s="47">
        <v>-58.33755</v>
      </c>
      <c r="H287" s="47">
        <v>-0.01</v>
      </c>
      <c r="I287" s="46"/>
    </row>
    <row r="288" spans="2:9" s="2" customFormat="1" ht="13.5" x14ac:dyDescent="0.35">
      <c r="B288" s="46">
        <v>2222737</v>
      </c>
      <c r="C288" s="46" t="s">
        <v>4639</v>
      </c>
      <c r="D288" s="46" t="s">
        <v>4552</v>
      </c>
      <c r="E288" s="46" t="s">
        <v>455</v>
      </c>
      <c r="F288" s="47">
        <v>-8130</v>
      </c>
      <c r="G288" s="47">
        <v>-52.519799999999996</v>
      </c>
      <c r="H288" s="47">
        <v>-0.01</v>
      </c>
      <c r="I288" s="46"/>
    </row>
    <row r="289" spans="2:11" s="2" customFormat="1" ht="13.5" x14ac:dyDescent="0.35">
      <c r="B289" s="46">
        <v>2222636</v>
      </c>
      <c r="C289" s="46" t="s">
        <v>4640</v>
      </c>
      <c r="D289" s="46" t="s">
        <v>4552</v>
      </c>
      <c r="E289" s="46" t="s">
        <v>76</v>
      </c>
      <c r="F289" s="47">
        <v>-2275</v>
      </c>
      <c r="G289" s="47">
        <v>-43.600375</v>
      </c>
      <c r="H289" s="47">
        <v>-0.01</v>
      </c>
      <c r="I289" s="46"/>
    </row>
    <row r="290" spans="2:11" s="2" customFormat="1" ht="13.5" x14ac:dyDescent="0.35">
      <c r="B290" s="46">
        <v>2222613</v>
      </c>
      <c r="C290" s="46" t="s">
        <v>4644</v>
      </c>
      <c r="D290" s="46" t="s">
        <v>4552</v>
      </c>
      <c r="E290" s="46" t="s">
        <v>153</v>
      </c>
      <c r="F290" s="47">
        <v>-1000</v>
      </c>
      <c r="G290" s="47">
        <v>-41.664000000000001</v>
      </c>
      <c r="H290" s="47">
        <v>-0.01</v>
      </c>
      <c r="I290" s="46"/>
    </row>
    <row r="291" spans="2:11" s="2" customFormat="1" ht="13.5" x14ac:dyDescent="0.35">
      <c r="B291" s="46">
        <v>2222680</v>
      </c>
      <c r="C291" s="46" t="s">
        <v>4637</v>
      </c>
      <c r="D291" s="46" t="s">
        <v>4552</v>
      </c>
      <c r="E291" s="46" t="s">
        <v>111</v>
      </c>
      <c r="F291" s="47">
        <v>-3000</v>
      </c>
      <c r="G291" s="47">
        <v>-41.558999999999997</v>
      </c>
      <c r="H291" s="47">
        <v>-0.01</v>
      </c>
      <c r="I291" s="46"/>
    </row>
    <row r="292" spans="2:11" s="2" customFormat="1" ht="13.5" x14ac:dyDescent="0.35">
      <c r="B292" s="46">
        <v>2222906</v>
      </c>
      <c r="C292" s="46" t="s">
        <v>4641</v>
      </c>
      <c r="D292" s="46" t="s">
        <v>4552</v>
      </c>
      <c r="E292" s="46" t="s">
        <v>44</v>
      </c>
      <c r="F292" s="47">
        <v>-10000</v>
      </c>
      <c r="G292" s="47">
        <v>-28.94</v>
      </c>
      <c r="H292" s="47">
        <v>-0.01</v>
      </c>
      <c r="I292" s="46"/>
    </row>
    <row r="293" spans="2:11" s="2" customFormat="1" ht="13.5" x14ac:dyDescent="0.35">
      <c r="B293" s="46">
        <v>2222806</v>
      </c>
      <c r="C293" s="46" t="s">
        <v>4645</v>
      </c>
      <c r="D293" s="46" t="s">
        <v>4552</v>
      </c>
      <c r="E293" s="46" t="s">
        <v>221</v>
      </c>
      <c r="F293" s="47">
        <v>-3000</v>
      </c>
      <c r="G293" s="47">
        <v>-16.917000000000002</v>
      </c>
      <c r="H293" s="47" t="s">
        <v>4856</v>
      </c>
      <c r="I293" s="46"/>
    </row>
    <row r="294" spans="2:11" s="2" customFormat="1" ht="13.5" x14ac:dyDescent="0.35">
      <c r="B294" s="46">
        <v>2222609</v>
      </c>
      <c r="C294" s="46" t="s">
        <v>4646</v>
      </c>
      <c r="D294" s="46" t="s">
        <v>4552</v>
      </c>
      <c r="E294" s="46" t="s">
        <v>88</v>
      </c>
      <c r="F294" s="47">
        <v>-1975</v>
      </c>
      <c r="G294" s="47">
        <v>-5.9704249999999996</v>
      </c>
      <c r="H294" s="47" t="s">
        <v>4856</v>
      </c>
      <c r="I294" s="46"/>
    </row>
    <row r="295" spans="2:11" s="1" customFormat="1" ht="13.5" x14ac:dyDescent="0.35">
      <c r="B295" s="48"/>
      <c r="C295" s="48" t="s">
        <v>4549</v>
      </c>
      <c r="D295" s="48"/>
      <c r="E295" s="48"/>
      <c r="F295" s="49"/>
      <c r="G295" s="49">
        <v>-261661.16863850001</v>
      </c>
      <c r="H295" s="49">
        <v>-45.93</v>
      </c>
      <c r="I295" s="48"/>
    </row>
    <row r="297" spans="2:11" x14ac:dyDescent="0.35">
      <c r="C297" s="1" t="s">
        <v>201</v>
      </c>
    </row>
    <row r="298" spans="2:11" x14ac:dyDescent="0.35">
      <c r="C298" s="37" t="s">
        <v>202</v>
      </c>
      <c r="D298" s="37"/>
      <c r="E298" s="37"/>
      <c r="F298" s="37"/>
      <c r="G298" s="37"/>
      <c r="H298" s="37"/>
      <c r="I298" s="37"/>
      <c r="J298" s="37"/>
      <c r="K298" s="37"/>
    </row>
    <row r="299" spans="2:11" x14ac:dyDescent="0.35">
      <c r="C299" s="2" t="s">
        <v>203</v>
      </c>
    </row>
    <row r="300" spans="2:11" x14ac:dyDescent="0.35">
      <c r="C300" s="2" t="s">
        <v>204</v>
      </c>
    </row>
    <row r="301" spans="2:11" ht="30" customHeight="1" x14ac:dyDescent="0.35">
      <c r="C301" s="205" t="s">
        <v>205</v>
      </c>
      <c r="D301" s="206"/>
      <c r="E301" s="206"/>
      <c r="F301" s="206"/>
      <c r="G301" s="206"/>
      <c r="H301" s="206"/>
      <c r="I301" s="206"/>
      <c r="J301" s="206"/>
      <c r="K301" s="206"/>
    </row>
    <row r="302" spans="2:11" x14ac:dyDescent="0.35">
      <c r="C302" s="2" t="s">
        <v>206</v>
      </c>
    </row>
    <row r="304" spans="2:11" x14ac:dyDescent="0.35">
      <c r="C304" s="2" t="s">
        <v>5006</v>
      </c>
      <c r="E304" s="2" t="s">
        <v>2</v>
      </c>
    </row>
    <row r="306" spans="1:256" x14ac:dyDescent="0.35">
      <c r="C306" s="2" t="s">
        <v>5007</v>
      </c>
      <c r="E306" s="2" t="s">
        <v>2</v>
      </c>
    </row>
    <row r="308" spans="1:256" x14ac:dyDescent="0.35">
      <c r="C308" s="2" t="s">
        <v>5056</v>
      </c>
    </row>
    <row r="310" spans="1:256" x14ac:dyDescent="0.35">
      <c r="C310" s="2" t="s">
        <v>5057</v>
      </c>
    </row>
    <row r="311" spans="1:256" s="86" customFormat="1" ht="35.25" customHeight="1" x14ac:dyDescent="0.35">
      <c r="A311" s="82"/>
      <c r="B311" s="82"/>
      <c r="C311" s="87" t="s">
        <v>5012</v>
      </c>
      <c r="D311" s="91" t="s">
        <v>5013</v>
      </c>
      <c r="E311" s="91" t="s">
        <v>5014</v>
      </c>
      <c r="F311" s="83"/>
      <c r="G311" s="84"/>
      <c r="H311" s="84"/>
      <c r="I311" s="84"/>
      <c r="J311" s="84"/>
      <c r="K311" s="85"/>
      <c r="L311" s="85"/>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5"/>
      <c r="AJ311" s="82"/>
      <c r="AK311" s="82"/>
      <c r="AL311" s="82"/>
      <c r="AM311" s="82"/>
      <c r="AN311" s="82"/>
      <c r="AO311" s="82"/>
      <c r="AP311" s="82"/>
      <c r="AQ311" s="82"/>
      <c r="AR311" s="82"/>
      <c r="AS311" s="82"/>
      <c r="AT311" s="82"/>
      <c r="AU311" s="82"/>
      <c r="AV311" s="85"/>
      <c r="AW311" s="82"/>
      <c r="AX311" s="85"/>
      <c r="AY311" s="82"/>
      <c r="AZ311" s="82"/>
      <c r="BA311" s="82"/>
      <c r="BB311" s="85"/>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c r="CG311" s="82"/>
      <c r="CH311" s="82"/>
      <c r="CI311" s="82"/>
      <c r="CJ311" s="82"/>
      <c r="CK311" s="82"/>
      <c r="CL311" s="82"/>
      <c r="CM311" s="82"/>
      <c r="CN311" s="82"/>
      <c r="CO311" s="82"/>
      <c r="CP311" s="82"/>
      <c r="CQ311" s="82"/>
      <c r="CR311" s="82"/>
      <c r="CS311" s="82"/>
      <c r="CT311" s="82"/>
      <c r="CU311" s="82"/>
      <c r="CV311" s="82"/>
      <c r="CW311" s="82"/>
      <c r="CX311" s="82"/>
      <c r="CY311" s="82"/>
      <c r="CZ311" s="82"/>
      <c r="DA311" s="82"/>
      <c r="DB311" s="82"/>
      <c r="DC311" s="82"/>
      <c r="DD311" s="82"/>
      <c r="DE311" s="82"/>
      <c r="DF311" s="82"/>
      <c r="DG311" s="82"/>
      <c r="DH311" s="82"/>
      <c r="DI311" s="82"/>
      <c r="DJ311" s="82"/>
      <c r="DK311" s="82"/>
      <c r="DL311" s="82"/>
      <c r="DM311" s="82"/>
      <c r="DN311" s="82"/>
      <c r="DO311" s="82"/>
      <c r="DP311" s="82"/>
      <c r="DQ311" s="82"/>
      <c r="DR311" s="82"/>
      <c r="DS311" s="82"/>
      <c r="DT311" s="82"/>
      <c r="DU311" s="82"/>
      <c r="DV311" s="82"/>
      <c r="DW311" s="82"/>
      <c r="DX311" s="82"/>
      <c r="DY311" s="82"/>
      <c r="DZ311" s="82"/>
      <c r="EA311" s="82"/>
      <c r="EB311" s="82"/>
      <c r="EC311" s="82"/>
      <c r="ED311" s="82"/>
      <c r="EE311" s="82"/>
      <c r="EF311" s="82"/>
      <c r="EG311" s="82"/>
      <c r="EH311" s="82"/>
      <c r="EI311" s="82"/>
      <c r="EJ311" s="82"/>
      <c r="EK311" s="82"/>
      <c r="EL311" s="82"/>
      <c r="EM311" s="82"/>
      <c r="EN311" s="82"/>
      <c r="EO311" s="82"/>
      <c r="EP311" s="82"/>
      <c r="EQ311" s="82"/>
      <c r="ER311" s="82"/>
      <c r="ES311" s="82"/>
      <c r="ET311" s="82"/>
      <c r="EU311" s="82"/>
      <c r="EV311" s="82"/>
      <c r="EW311" s="82"/>
      <c r="EX311" s="82"/>
      <c r="EY311" s="82"/>
      <c r="EZ311" s="82"/>
      <c r="FA311" s="82"/>
      <c r="FB311" s="82"/>
      <c r="FC311" s="82"/>
      <c r="FD311" s="82"/>
      <c r="FE311" s="82"/>
      <c r="FF311" s="82"/>
      <c r="FG311" s="82"/>
      <c r="FH311" s="82"/>
      <c r="FI311" s="82"/>
      <c r="FJ311" s="82"/>
      <c r="FK311" s="82"/>
      <c r="FL311" s="82"/>
      <c r="FM311" s="82"/>
      <c r="FN311" s="82"/>
      <c r="FO311" s="82"/>
      <c r="FP311" s="82"/>
      <c r="FQ311" s="82"/>
      <c r="FR311" s="82"/>
      <c r="FS311" s="82"/>
      <c r="FT311" s="82"/>
      <c r="FU311" s="82"/>
      <c r="FV311" s="82"/>
      <c r="FW311" s="82"/>
      <c r="FX311" s="82"/>
      <c r="FY311" s="82"/>
      <c r="FZ311" s="82"/>
      <c r="GA311" s="82"/>
      <c r="GB311" s="82"/>
      <c r="GC311" s="82"/>
      <c r="GD311" s="82"/>
      <c r="GE311" s="82"/>
      <c r="GF311" s="82"/>
      <c r="GG311" s="82"/>
      <c r="GH311" s="82"/>
      <c r="GI311" s="82"/>
      <c r="GJ311" s="82"/>
      <c r="GK311" s="82"/>
      <c r="GL311" s="82"/>
      <c r="GM311" s="82"/>
      <c r="GN311" s="82"/>
      <c r="GO311" s="82"/>
      <c r="GP311" s="82"/>
      <c r="GQ311" s="82"/>
      <c r="GR311" s="82"/>
      <c r="GS311" s="82"/>
      <c r="GT311" s="82"/>
      <c r="GU311" s="82"/>
      <c r="GV311" s="82"/>
      <c r="GW311" s="82"/>
      <c r="GX311" s="82"/>
      <c r="GY311" s="82"/>
      <c r="GZ311" s="82"/>
      <c r="HA311" s="82"/>
      <c r="HB311" s="82"/>
      <c r="HC311" s="82"/>
      <c r="HD311" s="82"/>
      <c r="HE311" s="82"/>
      <c r="HF311" s="82"/>
      <c r="HG311" s="82"/>
      <c r="HH311" s="82"/>
      <c r="HI311" s="82"/>
      <c r="HJ311" s="82"/>
      <c r="HK311" s="82"/>
      <c r="HL311" s="82"/>
      <c r="HM311" s="82"/>
      <c r="HN311" s="82"/>
      <c r="HO311" s="82"/>
      <c r="HP311" s="82"/>
      <c r="HQ311" s="82"/>
      <c r="HR311" s="82"/>
      <c r="HS311" s="82"/>
      <c r="HT311" s="82"/>
      <c r="HU311" s="82"/>
      <c r="HV311" s="82"/>
      <c r="HW311" s="82"/>
      <c r="HX311" s="82"/>
      <c r="HY311" s="82"/>
      <c r="HZ311" s="82"/>
      <c r="IA311" s="82"/>
      <c r="IB311" s="82"/>
      <c r="IC311" s="82"/>
      <c r="ID311" s="82"/>
      <c r="IE311" s="82"/>
      <c r="IF311" s="82"/>
      <c r="IG311" s="82"/>
      <c r="IH311" s="82"/>
      <c r="II311" s="82"/>
      <c r="IJ311" s="82"/>
      <c r="IK311" s="82"/>
      <c r="IL311" s="82"/>
      <c r="IM311" s="82"/>
      <c r="IN311" s="82"/>
      <c r="IO311" s="82"/>
      <c r="IP311" s="82"/>
      <c r="IQ311" s="82"/>
      <c r="IR311" s="82"/>
      <c r="IS311" s="82"/>
      <c r="IT311" s="82"/>
      <c r="IU311" s="82"/>
      <c r="IV311" s="82"/>
    </row>
    <row r="312" spans="1:256" s="86" customFormat="1" x14ac:dyDescent="0.35">
      <c r="A312" s="82"/>
      <c r="B312" s="82"/>
      <c r="C312" s="89" t="s">
        <v>5016</v>
      </c>
      <c r="D312" s="92">
        <v>23.8794</v>
      </c>
      <c r="E312" s="92">
        <v>24.3658</v>
      </c>
      <c r="F312" s="83"/>
      <c r="G312" s="84"/>
      <c r="H312" s="84"/>
      <c r="I312" s="84"/>
      <c r="J312" s="84"/>
      <c r="K312" s="85"/>
      <c r="L312" s="85"/>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5"/>
      <c r="AJ312" s="82"/>
      <c r="AK312" s="82"/>
      <c r="AL312" s="82"/>
      <c r="AM312" s="82"/>
      <c r="AN312" s="82"/>
      <c r="AO312" s="82"/>
      <c r="AP312" s="82"/>
      <c r="AQ312" s="82"/>
      <c r="AR312" s="82"/>
      <c r="AS312" s="82"/>
      <c r="AT312" s="82"/>
      <c r="AU312" s="82"/>
      <c r="AV312" s="85"/>
      <c r="AW312" s="82"/>
      <c r="AX312" s="85"/>
      <c r="AY312" s="82"/>
      <c r="AZ312" s="82"/>
      <c r="BA312" s="82"/>
      <c r="BB312" s="85"/>
      <c r="BC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c r="CG312" s="82"/>
      <c r="CH312" s="82"/>
      <c r="CI312" s="82"/>
      <c r="CJ312" s="82"/>
      <c r="CK312" s="82"/>
      <c r="CL312" s="82"/>
      <c r="CM312" s="82"/>
      <c r="CN312" s="82"/>
      <c r="CO312" s="82"/>
      <c r="CP312" s="82"/>
      <c r="CQ312" s="82"/>
      <c r="CR312" s="82"/>
      <c r="CS312" s="82"/>
      <c r="CT312" s="82"/>
      <c r="CU312" s="82"/>
      <c r="CV312" s="82"/>
      <c r="CW312" s="82"/>
      <c r="CX312" s="82"/>
      <c r="CY312" s="82"/>
      <c r="CZ312" s="82"/>
      <c r="DA312" s="82"/>
      <c r="DB312" s="82"/>
      <c r="DC312" s="82"/>
      <c r="DD312" s="82"/>
      <c r="DE312" s="82"/>
      <c r="DF312" s="82"/>
      <c r="DG312" s="82"/>
      <c r="DH312" s="82"/>
      <c r="DI312" s="82"/>
      <c r="DJ312" s="82"/>
      <c r="DK312" s="82"/>
      <c r="DL312" s="82"/>
      <c r="DM312" s="82"/>
      <c r="DN312" s="82"/>
      <c r="DO312" s="82"/>
      <c r="DP312" s="82"/>
      <c r="DQ312" s="82"/>
      <c r="DR312" s="82"/>
      <c r="DS312" s="82"/>
      <c r="DT312" s="82"/>
      <c r="DU312" s="82"/>
      <c r="DV312" s="82"/>
      <c r="DW312" s="82"/>
      <c r="DX312" s="82"/>
      <c r="DY312" s="82"/>
      <c r="DZ312" s="82"/>
      <c r="EA312" s="82"/>
      <c r="EB312" s="82"/>
      <c r="EC312" s="82"/>
      <c r="ED312" s="82"/>
      <c r="EE312" s="82"/>
      <c r="EF312" s="82"/>
      <c r="EG312" s="82"/>
      <c r="EH312" s="82"/>
      <c r="EI312" s="82"/>
      <c r="EJ312" s="82"/>
      <c r="EK312" s="82"/>
      <c r="EL312" s="82"/>
      <c r="EM312" s="82"/>
      <c r="EN312" s="82"/>
      <c r="EO312" s="82"/>
      <c r="EP312" s="82"/>
      <c r="EQ312" s="82"/>
      <c r="ER312" s="82"/>
      <c r="ES312" s="82"/>
      <c r="ET312" s="82"/>
      <c r="EU312" s="82"/>
      <c r="EV312" s="82"/>
      <c r="EW312" s="82"/>
      <c r="EX312" s="82"/>
      <c r="EY312" s="82"/>
      <c r="EZ312" s="82"/>
      <c r="FA312" s="82"/>
      <c r="FB312" s="82"/>
      <c r="FC312" s="82"/>
      <c r="FD312" s="82"/>
      <c r="FE312" s="82"/>
      <c r="FF312" s="82"/>
      <c r="FG312" s="82"/>
      <c r="FH312" s="82"/>
      <c r="FI312" s="82"/>
      <c r="FJ312" s="82"/>
      <c r="FK312" s="82"/>
      <c r="FL312" s="82"/>
      <c r="FM312" s="82"/>
      <c r="FN312" s="82"/>
      <c r="FO312" s="82"/>
      <c r="FP312" s="82"/>
      <c r="FQ312" s="82"/>
      <c r="FR312" s="82"/>
      <c r="FS312" s="82"/>
      <c r="FT312" s="82"/>
      <c r="FU312" s="82"/>
      <c r="FV312" s="82"/>
      <c r="FW312" s="82"/>
      <c r="FX312" s="82"/>
      <c r="FY312" s="82"/>
      <c r="FZ312" s="82"/>
      <c r="GA312" s="82"/>
      <c r="GB312" s="82"/>
      <c r="GC312" s="82"/>
      <c r="GD312" s="82"/>
      <c r="GE312" s="82"/>
      <c r="GF312" s="82"/>
      <c r="GG312" s="82"/>
      <c r="GH312" s="82"/>
      <c r="GI312" s="82"/>
      <c r="GJ312" s="82"/>
      <c r="GK312" s="82"/>
      <c r="GL312" s="82"/>
      <c r="GM312" s="82"/>
      <c r="GN312" s="82"/>
      <c r="GO312" s="82"/>
      <c r="GP312" s="82"/>
      <c r="GQ312" s="82"/>
      <c r="GR312" s="82"/>
      <c r="GS312" s="82"/>
      <c r="GT312" s="82"/>
      <c r="GU312" s="82"/>
      <c r="GV312" s="82"/>
      <c r="GW312" s="82"/>
      <c r="GX312" s="82"/>
      <c r="GY312" s="82"/>
      <c r="GZ312" s="82"/>
      <c r="HA312" s="82"/>
      <c r="HB312" s="82"/>
      <c r="HC312" s="82"/>
      <c r="HD312" s="82"/>
      <c r="HE312" s="82"/>
      <c r="HF312" s="82"/>
      <c r="HG312" s="82"/>
      <c r="HH312" s="82"/>
      <c r="HI312" s="82"/>
      <c r="HJ312" s="82"/>
      <c r="HK312" s="82"/>
      <c r="HL312" s="82"/>
      <c r="HM312" s="82"/>
      <c r="HN312" s="82"/>
      <c r="HO312" s="82"/>
      <c r="HP312" s="82"/>
      <c r="HQ312" s="82"/>
      <c r="HR312" s="82"/>
      <c r="HS312" s="82"/>
      <c r="HT312" s="82"/>
      <c r="HU312" s="82"/>
      <c r="HV312" s="82"/>
      <c r="HW312" s="82"/>
      <c r="HX312" s="82"/>
      <c r="HY312" s="82"/>
      <c r="HZ312" s="82"/>
      <c r="IA312" s="82"/>
      <c r="IB312" s="82"/>
      <c r="IC312" s="82"/>
      <c r="ID312" s="82"/>
      <c r="IE312" s="82"/>
      <c r="IF312" s="82"/>
      <c r="IG312" s="82"/>
      <c r="IH312" s="82"/>
      <c r="II312" s="82"/>
      <c r="IJ312" s="82"/>
      <c r="IK312" s="82"/>
      <c r="IL312" s="82"/>
      <c r="IM312" s="82"/>
      <c r="IN312" s="82"/>
      <c r="IO312" s="82"/>
      <c r="IP312" s="82"/>
      <c r="IQ312" s="82"/>
      <c r="IR312" s="82"/>
      <c r="IS312" s="82"/>
      <c r="IT312" s="82"/>
      <c r="IU312" s="82"/>
      <c r="IV312" s="82"/>
    </row>
    <row r="313" spans="1:256" s="86" customFormat="1" x14ac:dyDescent="0.35">
      <c r="A313" s="82"/>
      <c r="B313" s="82"/>
      <c r="C313" s="89" t="s">
        <v>5033</v>
      </c>
      <c r="D313" s="92">
        <v>22.1388</v>
      </c>
      <c r="E313" s="92">
        <v>22.589700000000001</v>
      </c>
      <c r="F313" s="83"/>
      <c r="G313" s="84"/>
      <c r="H313" s="84"/>
      <c r="I313" s="84"/>
      <c r="J313" s="84"/>
      <c r="K313" s="85"/>
      <c r="L313" s="85"/>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5"/>
      <c r="AJ313" s="82"/>
      <c r="AK313" s="82"/>
      <c r="AL313" s="82"/>
      <c r="AM313" s="82"/>
      <c r="AN313" s="82"/>
      <c r="AO313" s="82"/>
      <c r="AP313" s="82"/>
      <c r="AQ313" s="82"/>
      <c r="AR313" s="82"/>
      <c r="AS313" s="82"/>
      <c r="AT313" s="82"/>
      <c r="AU313" s="82"/>
      <c r="AV313" s="85"/>
      <c r="AW313" s="82"/>
      <c r="AX313" s="85"/>
      <c r="AY313" s="82"/>
      <c r="AZ313" s="82"/>
      <c r="BA313" s="82"/>
      <c r="BB313" s="85"/>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c r="CG313" s="82"/>
      <c r="CH313" s="82"/>
      <c r="CI313" s="82"/>
      <c r="CJ313" s="82"/>
      <c r="CK313" s="82"/>
      <c r="CL313" s="82"/>
      <c r="CM313" s="82"/>
      <c r="CN313" s="82"/>
      <c r="CO313" s="82"/>
      <c r="CP313" s="82"/>
      <c r="CQ313" s="82"/>
      <c r="CR313" s="82"/>
      <c r="CS313" s="82"/>
      <c r="CT313" s="82"/>
      <c r="CU313" s="82"/>
      <c r="CV313" s="82"/>
      <c r="CW313" s="82"/>
      <c r="CX313" s="82"/>
      <c r="CY313" s="82"/>
      <c r="CZ313" s="82"/>
      <c r="DA313" s="82"/>
      <c r="DB313" s="82"/>
      <c r="DC313" s="82"/>
      <c r="DD313" s="82"/>
      <c r="DE313" s="82"/>
      <c r="DF313" s="82"/>
      <c r="DG313" s="82"/>
      <c r="DH313" s="82"/>
      <c r="DI313" s="82"/>
      <c r="DJ313" s="82"/>
      <c r="DK313" s="82"/>
      <c r="DL313" s="82"/>
      <c r="DM313" s="82"/>
      <c r="DN313" s="82"/>
      <c r="DO313" s="82"/>
      <c r="DP313" s="82"/>
      <c r="DQ313" s="82"/>
      <c r="DR313" s="82"/>
      <c r="DS313" s="82"/>
      <c r="DT313" s="82"/>
      <c r="DU313" s="82"/>
      <c r="DV313" s="82"/>
      <c r="DW313" s="82"/>
      <c r="DX313" s="82"/>
      <c r="DY313" s="82"/>
      <c r="DZ313" s="82"/>
      <c r="EA313" s="82"/>
      <c r="EB313" s="82"/>
      <c r="EC313" s="82"/>
      <c r="ED313" s="82"/>
      <c r="EE313" s="82"/>
      <c r="EF313" s="82"/>
      <c r="EG313" s="82"/>
      <c r="EH313" s="82"/>
      <c r="EI313" s="82"/>
      <c r="EJ313" s="82"/>
      <c r="EK313" s="82"/>
      <c r="EL313" s="82"/>
      <c r="EM313" s="82"/>
      <c r="EN313" s="82"/>
      <c r="EO313" s="82"/>
      <c r="EP313" s="82"/>
      <c r="EQ313" s="82"/>
      <c r="ER313" s="82"/>
      <c r="ES313" s="82"/>
      <c r="ET313" s="82"/>
      <c r="EU313" s="82"/>
      <c r="EV313" s="82"/>
      <c r="EW313" s="82"/>
      <c r="EX313" s="82"/>
      <c r="EY313" s="82"/>
      <c r="EZ313" s="82"/>
      <c r="FA313" s="82"/>
      <c r="FB313" s="82"/>
      <c r="FC313" s="82"/>
      <c r="FD313" s="82"/>
      <c r="FE313" s="82"/>
      <c r="FF313" s="82"/>
      <c r="FG313" s="82"/>
      <c r="FH313" s="82"/>
      <c r="FI313" s="82"/>
      <c r="FJ313" s="82"/>
      <c r="FK313" s="82"/>
      <c r="FL313" s="82"/>
      <c r="FM313" s="82"/>
      <c r="FN313" s="82"/>
      <c r="FO313" s="82"/>
      <c r="FP313" s="82"/>
      <c r="FQ313" s="82"/>
      <c r="FR313" s="82"/>
      <c r="FS313" s="82"/>
      <c r="FT313" s="82"/>
      <c r="FU313" s="82"/>
      <c r="FV313" s="82"/>
      <c r="FW313" s="82"/>
      <c r="FX313" s="82"/>
      <c r="FY313" s="82"/>
      <c r="FZ313" s="82"/>
      <c r="GA313" s="82"/>
      <c r="GB313" s="82"/>
      <c r="GC313" s="82"/>
      <c r="GD313" s="82"/>
      <c r="GE313" s="82"/>
      <c r="GF313" s="82"/>
      <c r="GG313" s="82"/>
      <c r="GH313" s="82"/>
      <c r="GI313" s="82"/>
      <c r="GJ313" s="82"/>
      <c r="GK313" s="82"/>
      <c r="GL313" s="82"/>
      <c r="GM313" s="82"/>
      <c r="GN313" s="82"/>
      <c r="GO313" s="82"/>
      <c r="GP313" s="82"/>
      <c r="GQ313" s="82"/>
      <c r="GR313" s="82"/>
      <c r="GS313" s="82"/>
      <c r="GT313" s="82"/>
      <c r="GU313" s="82"/>
      <c r="GV313" s="82"/>
      <c r="GW313" s="82"/>
      <c r="GX313" s="82"/>
      <c r="GY313" s="82"/>
      <c r="GZ313" s="82"/>
      <c r="HA313" s="82"/>
      <c r="HB313" s="82"/>
      <c r="HC313" s="82"/>
      <c r="HD313" s="82"/>
      <c r="HE313" s="82"/>
      <c r="HF313" s="82"/>
      <c r="HG313" s="82"/>
      <c r="HH313" s="82"/>
      <c r="HI313" s="82"/>
      <c r="HJ313" s="82"/>
      <c r="HK313" s="82"/>
      <c r="HL313" s="82"/>
      <c r="HM313" s="82"/>
      <c r="HN313" s="82"/>
      <c r="HO313" s="82"/>
      <c r="HP313" s="82"/>
      <c r="HQ313" s="82"/>
      <c r="HR313" s="82"/>
      <c r="HS313" s="82"/>
      <c r="HT313" s="82"/>
      <c r="HU313" s="82"/>
      <c r="HV313" s="82"/>
      <c r="HW313" s="82"/>
      <c r="HX313" s="82"/>
      <c r="HY313" s="82"/>
      <c r="HZ313" s="82"/>
      <c r="IA313" s="82"/>
      <c r="IB313" s="82"/>
      <c r="IC313" s="82"/>
      <c r="ID313" s="82"/>
      <c r="IE313" s="82"/>
      <c r="IF313" s="82"/>
      <c r="IG313" s="82"/>
      <c r="IH313" s="82"/>
      <c r="II313" s="82"/>
      <c r="IJ313" s="82"/>
      <c r="IK313" s="82"/>
      <c r="IL313" s="82"/>
      <c r="IM313" s="82"/>
      <c r="IN313" s="82"/>
      <c r="IO313" s="82"/>
      <c r="IP313" s="82"/>
      <c r="IQ313" s="82"/>
      <c r="IR313" s="82"/>
      <c r="IS313" s="82"/>
      <c r="IT313" s="82"/>
      <c r="IU313" s="82"/>
      <c r="IV313" s="82"/>
    </row>
    <row r="314" spans="1:256" s="86" customFormat="1" x14ac:dyDescent="0.35">
      <c r="A314" s="82"/>
      <c r="B314" s="82"/>
      <c r="C314" s="89" t="s">
        <v>5021</v>
      </c>
      <c r="D314" s="92">
        <v>22.5809</v>
      </c>
      <c r="E314" s="92">
        <v>23.040900000000001</v>
      </c>
      <c r="F314" s="83"/>
      <c r="G314" s="84"/>
      <c r="H314" s="84"/>
      <c r="I314" s="84"/>
      <c r="J314" s="84"/>
      <c r="K314" s="85"/>
      <c r="L314" s="85"/>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5"/>
      <c r="AJ314" s="82"/>
      <c r="AK314" s="82"/>
      <c r="AL314" s="82"/>
      <c r="AM314" s="82"/>
      <c r="AN314" s="82"/>
      <c r="AO314" s="82"/>
      <c r="AP314" s="82"/>
      <c r="AQ314" s="82"/>
      <c r="AR314" s="82"/>
      <c r="AS314" s="82"/>
      <c r="AT314" s="82"/>
      <c r="AU314" s="82"/>
      <c r="AV314" s="85"/>
      <c r="AW314" s="82"/>
      <c r="AX314" s="85"/>
      <c r="AY314" s="82"/>
      <c r="AZ314" s="82"/>
      <c r="BA314" s="82"/>
      <c r="BB314" s="85"/>
      <c r="BC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c r="CG314" s="82"/>
      <c r="CH314" s="82"/>
      <c r="CI314" s="82"/>
      <c r="CJ314" s="82"/>
      <c r="CK314" s="82"/>
      <c r="CL314" s="82"/>
      <c r="CM314" s="82"/>
      <c r="CN314" s="82"/>
      <c r="CO314" s="82"/>
      <c r="CP314" s="82"/>
      <c r="CQ314" s="82"/>
      <c r="CR314" s="82"/>
      <c r="CS314" s="82"/>
      <c r="CT314" s="82"/>
      <c r="CU314" s="82"/>
      <c r="CV314" s="82"/>
      <c r="CW314" s="82"/>
      <c r="CX314" s="82"/>
      <c r="CY314" s="82"/>
      <c r="CZ314" s="82"/>
      <c r="DA314" s="82"/>
      <c r="DB314" s="82"/>
      <c r="DC314" s="82"/>
      <c r="DD314" s="82"/>
      <c r="DE314" s="82"/>
      <c r="DF314" s="82"/>
      <c r="DG314" s="82"/>
      <c r="DH314" s="82"/>
      <c r="DI314" s="82"/>
      <c r="DJ314" s="82"/>
      <c r="DK314" s="82"/>
      <c r="DL314" s="82"/>
      <c r="DM314" s="82"/>
      <c r="DN314" s="82"/>
      <c r="DO314" s="82"/>
      <c r="DP314" s="82"/>
      <c r="DQ314" s="82"/>
      <c r="DR314" s="82"/>
      <c r="DS314" s="82"/>
      <c r="DT314" s="82"/>
      <c r="DU314" s="82"/>
      <c r="DV314" s="82"/>
      <c r="DW314" s="82"/>
      <c r="DX314" s="82"/>
      <c r="DY314" s="82"/>
      <c r="DZ314" s="82"/>
      <c r="EA314" s="82"/>
      <c r="EB314" s="82"/>
      <c r="EC314" s="82"/>
      <c r="ED314" s="82"/>
      <c r="EE314" s="82"/>
      <c r="EF314" s="82"/>
      <c r="EG314" s="82"/>
      <c r="EH314" s="82"/>
      <c r="EI314" s="82"/>
      <c r="EJ314" s="82"/>
      <c r="EK314" s="82"/>
      <c r="EL314" s="82"/>
      <c r="EM314" s="82"/>
      <c r="EN314" s="82"/>
      <c r="EO314" s="82"/>
      <c r="EP314" s="82"/>
      <c r="EQ314" s="82"/>
      <c r="ER314" s="82"/>
      <c r="ES314" s="82"/>
      <c r="ET314" s="82"/>
      <c r="EU314" s="82"/>
      <c r="EV314" s="82"/>
      <c r="EW314" s="82"/>
      <c r="EX314" s="82"/>
      <c r="EY314" s="82"/>
      <c r="EZ314" s="82"/>
      <c r="FA314" s="82"/>
      <c r="FB314" s="82"/>
      <c r="FC314" s="82"/>
      <c r="FD314" s="82"/>
      <c r="FE314" s="82"/>
      <c r="FF314" s="82"/>
      <c r="FG314" s="82"/>
      <c r="FH314" s="82"/>
      <c r="FI314" s="82"/>
      <c r="FJ314" s="82"/>
      <c r="FK314" s="82"/>
      <c r="FL314" s="82"/>
      <c r="FM314" s="82"/>
      <c r="FN314" s="82"/>
      <c r="FO314" s="82"/>
      <c r="FP314" s="82"/>
      <c r="FQ314" s="82"/>
      <c r="FR314" s="82"/>
      <c r="FS314" s="82"/>
      <c r="FT314" s="82"/>
      <c r="FU314" s="82"/>
      <c r="FV314" s="82"/>
      <c r="FW314" s="82"/>
      <c r="FX314" s="82"/>
      <c r="FY314" s="82"/>
      <c r="FZ314" s="82"/>
      <c r="GA314" s="82"/>
      <c r="GB314" s="82"/>
      <c r="GC314" s="82"/>
      <c r="GD314" s="82"/>
      <c r="GE314" s="82"/>
      <c r="GF314" s="82"/>
      <c r="GG314" s="82"/>
      <c r="GH314" s="82"/>
      <c r="GI314" s="82"/>
      <c r="GJ314" s="82"/>
      <c r="GK314" s="82"/>
      <c r="GL314" s="82"/>
      <c r="GM314" s="82"/>
      <c r="GN314" s="82"/>
      <c r="GO314" s="82"/>
      <c r="GP314" s="82"/>
      <c r="GQ314" s="82"/>
      <c r="GR314" s="82"/>
      <c r="GS314" s="82"/>
      <c r="GT314" s="82"/>
      <c r="GU314" s="82"/>
      <c r="GV314" s="82"/>
      <c r="GW314" s="82"/>
      <c r="GX314" s="82"/>
      <c r="GY314" s="82"/>
      <c r="GZ314" s="82"/>
      <c r="HA314" s="82"/>
      <c r="HB314" s="82"/>
      <c r="HC314" s="82"/>
      <c r="HD314" s="82"/>
      <c r="HE314" s="82"/>
      <c r="HF314" s="82"/>
      <c r="HG314" s="82"/>
      <c r="HH314" s="82"/>
      <c r="HI314" s="82"/>
      <c r="HJ314" s="82"/>
      <c r="HK314" s="82"/>
      <c r="HL314" s="82"/>
      <c r="HM314" s="82"/>
      <c r="HN314" s="82"/>
      <c r="HO314" s="82"/>
      <c r="HP314" s="82"/>
      <c r="HQ314" s="82"/>
      <c r="HR314" s="82"/>
      <c r="HS314" s="82"/>
      <c r="HT314" s="82"/>
      <c r="HU314" s="82"/>
      <c r="HV314" s="82"/>
      <c r="HW314" s="82"/>
      <c r="HX314" s="82"/>
      <c r="HY314" s="82"/>
      <c r="HZ314" s="82"/>
      <c r="IA314" s="82"/>
      <c r="IB314" s="82"/>
      <c r="IC314" s="82"/>
      <c r="ID314" s="82"/>
      <c r="IE314" s="82"/>
      <c r="IF314" s="82"/>
      <c r="IG314" s="82"/>
      <c r="IH314" s="82"/>
      <c r="II314" s="82"/>
      <c r="IJ314" s="82"/>
      <c r="IK314" s="82"/>
      <c r="IL314" s="82"/>
      <c r="IM314" s="82"/>
      <c r="IN314" s="82"/>
      <c r="IO314" s="82"/>
      <c r="IP314" s="82"/>
      <c r="IQ314" s="82"/>
      <c r="IR314" s="82"/>
      <c r="IS314" s="82"/>
      <c r="IT314" s="82"/>
      <c r="IU314" s="82"/>
      <c r="IV314" s="82"/>
    </row>
    <row r="315" spans="1:256" s="86" customFormat="1" x14ac:dyDescent="0.35">
      <c r="A315" s="82"/>
      <c r="B315" s="82"/>
      <c r="C315" s="89" t="s">
        <v>5018</v>
      </c>
      <c r="D315" s="92">
        <v>26.436499999999999</v>
      </c>
      <c r="E315" s="92">
        <v>26.987100000000002</v>
      </c>
      <c r="F315" s="83"/>
      <c r="G315" s="84"/>
      <c r="H315" s="84"/>
      <c r="I315" s="84"/>
      <c r="J315" s="84"/>
      <c r="K315" s="85"/>
      <c r="L315" s="85"/>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5"/>
      <c r="AJ315" s="82"/>
      <c r="AK315" s="82"/>
      <c r="AL315" s="82"/>
      <c r="AM315" s="82"/>
      <c r="AN315" s="82"/>
      <c r="AO315" s="82"/>
      <c r="AP315" s="82"/>
      <c r="AQ315" s="82"/>
      <c r="AR315" s="82"/>
      <c r="AS315" s="82"/>
      <c r="AT315" s="82"/>
      <c r="AU315" s="82"/>
      <c r="AV315" s="85"/>
      <c r="AW315" s="82"/>
      <c r="AX315" s="85"/>
      <c r="AY315" s="82"/>
      <c r="AZ315" s="82"/>
      <c r="BA315" s="82"/>
      <c r="BB315" s="85"/>
      <c r="BC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c r="CG315" s="82"/>
      <c r="CH315" s="82"/>
      <c r="CI315" s="82"/>
      <c r="CJ315" s="82"/>
      <c r="CK315" s="82"/>
      <c r="CL315" s="82"/>
      <c r="CM315" s="82"/>
      <c r="CN315" s="82"/>
      <c r="CO315" s="82"/>
      <c r="CP315" s="82"/>
      <c r="CQ315" s="82"/>
      <c r="CR315" s="82"/>
      <c r="CS315" s="82"/>
      <c r="CT315" s="82"/>
      <c r="CU315" s="82"/>
      <c r="CV315" s="82"/>
      <c r="CW315" s="82"/>
      <c r="CX315" s="82"/>
      <c r="CY315" s="82"/>
      <c r="CZ315" s="82"/>
      <c r="DA315" s="82"/>
      <c r="DB315" s="82"/>
      <c r="DC315" s="82"/>
      <c r="DD315" s="82"/>
      <c r="DE315" s="82"/>
      <c r="DF315" s="82"/>
      <c r="DG315" s="82"/>
      <c r="DH315" s="82"/>
      <c r="DI315" s="82"/>
      <c r="DJ315" s="82"/>
      <c r="DK315" s="82"/>
      <c r="DL315" s="82"/>
      <c r="DM315" s="82"/>
      <c r="DN315" s="82"/>
      <c r="DO315" s="82"/>
      <c r="DP315" s="82"/>
      <c r="DQ315" s="82"/>
      <c r="DR315" s="82"/>
      <c r="DS315" s="82"/>
      <c r="DT315" s="82"/>
      <c r="DU315" s="82"/>
      <c r="DV315" s="82"/>
      <c r="DW315" s="82"/>
      <c r="DX315" s="82"/>
      <c r="DY315" s="82"/>
      <c r="DZ315" s="82"/>
      <c r="EA315" s="82"/>
      <c r="EB315" s="82"/>
      <c r="EC315" s="82"/>
      <c r="ED315" s="82"/>
      <c r="EE315" s="82"/>
      <c r="EF315" s="82"/>
      <c r="EG315" s="82"/>
      <c r="EH315" s="82"/>
      <c r="EI315" s="82"/>
      <c r="EJ315" s="82"/>
      <c r="EK315" s="82"/>
      <c r="EL315" s="82"/>
      <c r="EM315" s="82"/>
      <c r="EN315" s="82"/>
      <c r="EO315" s="82"/>
      <c r="EP315" s="82"/>
      <c r="EQ315" s="82"/>
      <c r="ER315" s="82"/>
      <c r="ES315" s="82"/>
      <c r="ET315" s="82"/>
      <c r="EU315" s="82"/>
      <c r="EV315" s="82"/>
      <c r="EW315" s="82"/>
      <c r="EX315" s="82"/>
      <c r="EY315" s="82"/>
      <c r="EZ315" s="82"/>
      <c r="FA315" s="82"/>
      <c r="FB315" s="82"/>
      <c r="FC315" s="82"/>
      <c r="FD315" s="82"/>
      <c r="FE315" s="82"/>
      <c r="FF315" s="82"/>
      <c r="FG315" s="82"/>
      <c r="FH315" s="82"/>
      <c r="FI315" s="82"/>
      <c r="FJ315" s="82"/>
      <c r="FK315" s="82"/>
      <c r="FL315" s="82"/>
      <c r="FM315" s="82"/>
      <c r="FN315" s="82"/>
      <c r="FO315" s="82"/>
      <c r="FP315" s="82"/>
      <c r="FQ315" s="82"/>
      <c r="FR315" s="82"/>
      <c r="FS315" s="82"/>
      <c r="FT315" s="82"/>
      <c r="FU315" s="82"/>
      <c r="FV315" s="82"/>
      <c r="FW315" s="82"/>
      <c r="FX315" s="82"/>
      <c r="FY315" s="82"/>
      <c r="FZ315" s="82"/>
      <c r="GA315" s="82"/>
      <c r="GB315" s="82"/>
      <c r="GC315" s="82"/>
      <c r="GD315" s="82"/>
      <c r="GE315" s="82"/>
      <c r="GF315" s="82"/>
      <c r="GG315" s="82"/>
      <c r="GH315" s="82"/>
      <c r="GI315" s="82"/>
      <c r="GJ315" s="82"/>
      <c r="GK315" s="82"/>
      <c r="GL315" s="82"/>
      <c r="GM315" s="82"/>
      <c r="GN315" s="82"/>
      <c r="GO315" s="82"/>
      <c r="GP315" s="82"/>
      <c r="GQ315" s="82"/>
      <c r="GR315" s="82"/>
      <c r="GS315" s="82"/>
      <c r="GT315" s="82"/>
      <c r="GU315" s="82"/>
      <c r="GV315" s="82"/>
      <c r="GW315" s="82"/>
      <c r="GX315" s="82"/>
      <c r="GY315" s="82"/>
      <c r="GZ315" s="82"/>
      <c r="HA315" s="82"/>
      <c r="HB315" s="82"/>
      <c r="HC315" s="82"/>
      <c r="HD315" s="82"/>
      <c r="HE315" s="82"/>
      <c r="HF315" s="82"/>
      <c r="HG315" s="82"/>
      <c r="HH315" s="82"/>
      <c r="HI315" s="82"/>
      <c r="HJ315" s="82"/>
      <c r="HK315" s="82"/>
      <c r="HL315" s="82"/>
      <c r="HM315" s="82"/>
      <c r="HN315" s="82"/>
      <c r="HO315" s="82"/>
      <c r="HP315" s="82"/>
      <c r="HQ315" s="82"/>
      <c r="HR315" s="82"/>
      <c r="HS315" s="82"/>
      <c r="HT315" s="82"/>
      <c r="HU315" s="82"/>
      <c r="HV315" s="82"/>
      <c r="HW315" s="82"/>
      <c r="HX315" s="82"/>
      <c r="HY315" s="82"/>
      <c r="HZ315" s="82"/>
      <c r="IA315" s="82"/>
      <c r="IB315" s="82"/>
      <c r="IC315" s="82"/>
      <c r="ID315" s="82"/>
      <c r="IE315" s="82"/>
      <c r="IF315" s="82"/>
      <c r="IG315" s="82"/>
      <c r="IH315" s="82"/>
      <c r="II315" s="82"/>
      <c r="IJ315" s="82"/>
      <c r="IK315" s="82"/>
      <c r="IL315" s="82"/>
      <c r="IM315" s="82"/>
      <c r="IN315" s="82"/>
      <c r="IO315" s="82"/>
      <c r="IP315" s="82"/>
      <c r="IQ315" s="82"/>
      <c r="IR315" s="82"/>
      <c r="IS315" s="82"/>
      <c r="IT315" s="82"/>
      <c r="IU315" s="82"/>
      <c r="IV315" s="82"/>
    </row>
    <row r="316" spans="1:256" s="86" customFormat="1" x14ac:dyDescent="0.35">
      <c r="A316" s="82"/>
      <c r="B316" s="82"/>
      <c r="C316" s="89" t="s">
        <v>5034</v>
      </c>
      <c r="D316" s="92">
        <v>24.198599999999999</v>
      </c>
      <c r="E316" s="92">
        <v>24.7026</v>
      </c>
      <c r="F316" s="83"/>
      <c r="G316" s="84"/>
      <c r="H316" s="84"/>
      <c r="I316" s="84"/>
      <c r="J316" s="84"/>
      <c r="K316" s="85"/>
      <c r="L316" s="85"/>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5"/>
      <c r="AJ316" s="82"/>
      <c r="AK316" s="82"/>
      <c r="AL316" s="82"/>
      <c r="AM316" s="82"/>
      <c r="AN316" s="82"/>
      <c r="AO316" s="82"/>
      <c r="AP316" s="82"/>
      <c r="AQ316" s="82"/>
      <c r="AR316" s="82"/>
      <c r="AS316" s="82"/>
      <c r="AT316" s="82"/>
      <c r="AU316" s="82"/>
      <c r="AV316" s="85"/>
      <c r="AW316" s="82"/>
      <c r="AX316" s="85"/>
      <c r="AY316" s="82"/>
      <c r="AZ316" s="82"/>
      <c r="BA316" s="82"/>
      <c r="BB316" s="85"/>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c r="CS316" s="82"/>
      <c r="CT316" s="82"/>
      <c r="CU316" s="82"/>
      <c r="CV316" s="82"/>
      <c r="CW316" s="82"/>
      <c r="CX316" s="82"/>
      <c r="CY316" s="82"/>
      <c r="CZ316" s="82"/>
      <c r="DA316" s="82"/>
      <c r="DB316" s="82"/>
      <c r="DC316" s="82"/>
      <c r="DD316" s="82"/>
      <c r="DE316" s="82"/>
      <c r="DF316" s="82"/>
      <c r="DG316" s="82"/>
      <c r="DH316" s="82"/>
      <c r="DI316" s="82"/>
      <c r="DJ316" s="82"/>
      <c r="DK316" s="82"/>
      <c r="DL316" s="82"/>
      <c r="DM316" s="82"/>
      <c r="DN316" s="82"/>
      <c r="DO316" s="82"/>
      <c r="DP316" s="82"/>
      <c r="DQ316" s="82"/>
      <c r="DR316" s="82"/>
      <c r="DS316" s="82"/>
      <c r="DT316" s="82"/>
      <c r="DU316" s="82"/>
      <c r="DV316" s="82"/>
      <c r="DW316" s="82"/>
      <c r="DX316" s="82"/>
      <c r="DY316" s="82"/>
      <c r="DZ316" s="82"/>
      <c r="EA316" s="82"/>
      <c r="EB316" s="82"/>
      <c r="EC316" s="82"/>
      <c r="ED316" s="82"/>
      <c r="EE316" s="82"/>
      <c r="EF316" s="82"/>
      <c r="EG316" s="82"/>
      <c r="EH316" s="82"/>
      <c r="EI316" s="82"/>
      <c r="EJ316" s="82"/>
      <c r="EK316" s="82"/>
      <c r="EL316" s="82"/>
      <c r="EM316" s="82"/>
      <c r="EN316" s="82"/>
      <c r="EO316" s="82"/>
      <c r="EP316" s="82"/>
      <c r="EQ316" s="82"/>
      <c r="ER316" s="82"/>
      <c r="ES316" s="82"/>
      <c r="ET316" s="82"/>
      <c r="EU316" s="82"/>
      <c r="EV316" s="82"/>
      <c r="EW316" s="82"/>
      <c r="EX316" s="82"/>
      <c r="EY316" s="82"/>
      <c r="EZ316" s="82"/>
      <c r="FA316" s="82"/>
      <c r="FB316" s="82"/>
      <c r="FC316" s="82"/>
      <c r="FD316" s="82"/>
      <c r="FE316" s="82"/>
      <c r="FF316" s="82"/>
      <c r="FG316" s="82"/>
      <c r="FH316" s="82"/>
      <c r="FI316" s="82"/>
      <c r="FJ316" s="82"/>
      <c r="FK316" s="82"/>
      <c r="FL316" s="82"/>
      <c r="FM316" s="82"/>
      <c r="FN316" s="82"/>
      <c r="FO316" s="82"/>
      <c r="FP316" s="82"/>
      <c r="FQ316" s="82"/>
      <c r="FR316" s="82"/>
      <c r="FS316" s="82"/>
      <c r="FT316" s="82"/>
      <c r="FU316" s="82"/>
      <c r="FV316" s="82"/>
      <c r="FW316" s="82"/>
      <c r="FX316" s="82"/>
      <c r="FY316" s="82"/>
      <c r="FZ316" s="82"/>
      <c r="GA316" s="82"/>
      <c r="GB316" s="82"/>
      <c r="GC316" s="82"/>
      <c r="GD316" s="82"/>
      <c r="GE316" s="82"/>
      <c r="GF316" s="82"/>
      <c r="GG316" s="82"/>
      <c r="GH316" s="82"/>
      <c r="GI316" s="82"/>
      <c r="GJ316" s="82"/>
      <c r="GK316" s="82"/>
      <c r="GL316" s="82"/>
      <c r="GM316" s="82"/>
      <c r="GN316" s="82"/>
      <c r="GO316" s="82"/>
      <c r="GP316" s="82"/>
      <c r="GQ316" s="82"/>
      <c r="GR316" s="82"/>
      <c r="GS316" s="82"/>
      <c r="GT316" s="82"/>
      <c r="GU316" s="82"/>
      <c r="GV316" s="82"/>
      <c r="GW316" s="82"/>
      <c r="GX316" s="82"/>
      <c r="GY316" s="82"/>
      <c r="GZ316" s="82"/>
      <c r="HA316" s="82"/>
      <c r="HB316" s="82"/>
      <c r="HC316" s="82"/>
      <c r="HD316" s="82"/>
      <c r="HE316" s="82"/>
      <c r="HF316" s="82"/>
      <c r="HG316" s="82"/>
      <c r="HH316" s="82"/>
      <c r="HI316" s="82"/>
      <c r="HJ316" s="82"/>
      <c r="HK316" s="82"/>
      <c r="HL316" s="82"/>
      <c r="HM316" s="82"/>
      <c r="HN316" s="82"/>
      <c r="HO316" s="82"/>
      <c r="HP316" s="82"/>
      <c r="HQ316" s="82"/>
      <c r="HR316" s="82"/>
      <c r="HS316" s="82"/>
      <c r="HT316" s="82"/>
      <c r="HU316" s="82"/>
      <c r="HV316" s="82"/>
      <c r="HW316" s="82"/>
      <c r="HX316" s="82"/>
      <c r="HY316" s="82"/>
      <c r="HZ316" s="82"/>
      <c r="IA316" s="82"/>
      <c r="IB316" s="82"/>
      <c r="IC316" s="82"/>
      <c r="ID316" s="82"/>
      <c r="IE316" s="82"/>
      <c r="IF316" s="82"/>
      <c r="IG316" s="82"/>
      <c r="IH316" s="82"/>
      <c r="II316" s="82"/>
      <c r="IJ316" s="82"/>
      <c r="IK316" s="82"/>
      <c r="IL316" s="82"/>
      <c r="IM316" s="82"/>
      <c r="IN316" s="82"/>
      <c r="IO316" s="82"/>
      <c r="IP316" s="82"/>
      <c r="IQ316" s="82"/>
      <c r="IR316" s="82"/>
      <c r="IS316" s="82"/>
      <c r="IT316" s="82"/>
      <c r="IU316" s="82"/>
      <c r="IV316" s="82"/>
    </row>
    <row r="317" spans="1:256" s="86" customFormat="1" x14ac:dyDescent="0.35">
      <c r="A317" s="82"/>
      <c r="B317" s="82"/>
      <c r="C317" s="89" t="s">
        <v>5024</v>
      </c>
      <c r="D317" s="92">
        <v>25.034700000000001</v>
      </c>
      <c r="E317" s="92">
        <v>25.556100000000001</v>
      </c>
      <c r="F317" s="83"/>
      <c r="G317" s="84"/>
      <c r="H317" s="84"/>
      <c r="I317" s="84"/>
      <c r="J317" s="84"/>
      <c r="K317" s="85"/>
      <c r="L317" s="85"/>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5"/>
      <c r="AJ317" s="82"/>
      <c r="AK317" s="82"/>
      <c r="AL317" s="82"/>
      <c r="AM317" s="82"/>
      <c r="AN317" s="82"/>
      <c r="AO317" s="82"/>
      <c r="AP317" s="82"/>
      <c r="AQ317" s="82"/>
      <c r="AR317" s="82"/>
      <c r="AS317" s="82"/>
      <c r="AT317" s="82"/>
      <c r="AU317" s="82"/>
      <c r="AV317" s="85"/>
      <c r="AW317" s="82"/>
      <c r="AX317" s="85"/>
      <c r="AY317" s="82"/>
      <c r="AZ317" s="82"/>
      <c r="BA317" s="82"/>
      <c r="BB317" s="85"/>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c r="CS317" s="82"/>
      <c r="CT317" s="82"/>
      <c r="CU317" s="82"/>
      <c r="CV317" s="82"/>
      <c r="CW317" s="82"/>
      <c r="CX317" s="82"/>
      <c r="CY317" s="82"/>
      <c r="CZ317" s="82"/>
      <c r="DA317" s="82"/>
      <c r="DB317" s="82"/>
      <c r="DC317" s="82"/>
      <c r="DD317" s="82"/>
      <c r="DE317" s="82"/>
      <c r="DF317" s="82"/>
      <c r="DG317" s="82"/>
      <c r="DH317" s="82"/>
      <c r="DI317" s="82"/>
      <c r="DJ317" s="82"/>
      <c r="DK317" s="82"/>
      <c r="DL317" s="82"/>
      <c r="DM317" s="82"/>
      <c r="DN317" s="82"/>
      <c r="DO317" s="82"/>
      <c r="DP317" s="82"/>
      <c r="DQ317" s="82"/>
      <c r="DR317" s="82"/>
      <c r="DS317" s="82"/>
      <c r="DT317" s="82"/>
      <c r="DU317" s="82"/>
      <c r="DV317" s="82"/>
      <c r="DW317" s="82"/>
      <c r="DX317" s="82"/>
      <c r="DY317" s="82"/>
      <c r="DZ317" s="82"/>
      <c r="EA317" s="82"/>
      <c r="EB317" s="82"/>
      <c r="EC317" s="82"/>
      <c r="ED317" s="82"/>
      <c r="EE317" s="82"/>
      <c r="EF317" s="82"/>
      <c r="EG317" s="82"/>
      <c r="EH317" s="82"/>
      <c r="EI317" s="82"/>
      <c r="EJ317" s="82"/>
      <c r="EK317" s="82"/>
      <c r="EL317" s="82"/>
      <c r="EM317" s="82"/>
      <c r="EN317" s="82"/>
      <c r="EO317" s="82"/>
      <c r="EP317" s="82"/>
      <c r="EQ317" s="82"/>
      <c r="ER317" s="82"/>
      <c r="ES317" s="82"/>
      <c r="ET317" s="82"/>
      <c r="EU317" s="82"/>
      <c r="EV317" s="82"/>
      <c r="EW317" s="82"/>
      <c r="EX317" s="82"/>
      <c r="EY317" s="82"/>
      <c r="EZ317" s="82"/>
      <c r="FA317" s="82"/>
      <c r="FB317" s="82"/>
      <c r="FC317" s="82"/>
      <c r="FD317" s="82"/>
      <c r="FE317" s="82"/>
      <c r="FF317" s="82"/>
      <c r="FG317" s="82"/>
      <c r="FH317" s="82"/>
      <c r="FI317" s="82"/>
      <c r="FJ317" s="82"/>
      <c r="FK317" s="82"/>
      <c r="FL317" s="82"/>
      <c r="FM317" s="82"/>
      <c r="FN317" s="82"/>
      <c r="FO317" s="82"/>
      <c r="FP317" s="82"/>
      <c r="FQ317" s="82"/>
      <c r="FR317" s="82"/>
      <c r="FS317" s="82"/>
      <c r="FT317" s="82"/>
      <c r="FU317" s="82"/>
      <c r="FV317" s="82"/>
      <c r="FW317" s="82"/>
      <c r="FX317" s="82"/>
      <c r="FY317" s="82"/>
      <c r="FZ317" s="82"/>
      <c r="GA317" s="82"/>
      <c r="GB317" s="82"/>
      <c r="GC317" s="82"/>
      <c r="GD317" s="82"/>
      <c r="GE317" s="82"/>
      <c r="GF317" s="82"/>
      <c r="GG317" s="82"/>
      <c r="GH317" s="82"/>
      <c r="GI317" s="82"/>
      <c r="GJ317" s="82"/>
      <c r="GK317" s="82"/>
      <c r="GL317" s="82"/>
      <c r="GM317" s="82"/>
      <c r="GN317" s="82"/>
      <c r="GO317" s="82"/>
      <c r="GP317" s="82"/>
      <c r="GQ317" s="82"/>
      <c r="GR317" s="82"/>
      <c r="GS317" s="82"/>
      <c r="GT317" s="82"/>
      <c r="GU317" s="82"/>
      <c r="GV317" s="82"/>
      <c r="GW317" s="82"/>
      <c r="GX317" s="82"/>
      <c r="GY317" s="82"/>
      <c r="GZ317" s="82"/>
      <c r="HA317" s="82"/>
      <c r="HB317" s="82"/>
      <c r="HC317" s="82"/>
      <c r="HD317" s="82"/>
      <c r="HE317" s="82"/>
      <c r="HF317" s="82"/>
      <c r="HG317" s="82"/>
      <c r="HH317" s="82"/>
      <c r="HI317" s="82"/>
      <c r="HJ317" s="82"/>
      <c r="HK317" s="82"/>
      <c r="HL317" s="82"/>
      <c r="HM317" s="82"/>
      <c r="HN317" s="82"/>
      <c r="HO317" s="82"/>
      <c r="HP317" s="82"/>
      <c r="HQ317" s="82"/>
      <c r="HR317" s="82"/>
      <c r="HS317" s="82"/>
      <c r="HT317" s="82"/>
      <c r="HU317" s="82"/>
      <c r="HV317" s="82"/>
      <c r="HW317" s="82"/>
      <c r="HX317" s="82"/>
      <c r="HY317" s="82"/>
      <c r="HZ317" s="82"/>
      <c r="IA317" s="82"/>
      <c r="IB317" s="82"/>
      <c r="IC317" s="82"/>
      <c r="ID317" s="82"/>
      <c r="IE317" s="82"/>
      <c r="IF317" s="82"/>
      <c r="IG317" s="82"/>
      <c r="IH317" s="82"/>
      <c r="II317" s="82"/>
      <c r="IJ317" s="82"/>
      <c r="IK317" s="82"/>
      <c r="IL317" s="82"/>
      <c r="IM317" s="82"/>
      <c r="IN317" s="82"/>
      <c r="IO317" s="82"/>
      <c r="IP317" s="82"/>
      <c r="IQ317" s="82"/>
      <c r="IR317" s="82"/>
      <c r="IS317" s="82"/>
      <c r="IT317" s="82"/>
      <c r="IU317" s="82"/>
      <c r="IV317" s="82"/>
    </row>
    <row r="318" spans="1:256" s="86" customFormat="1" ht="85" customHeight="1" x14ac:dyDescent="0.35">
      <c r="A318" s="82"/>
      <c r="B318" s="82"/>
      <c r="C318" s="207" t="s">
        <v>5051</v>
      </c>
      <c r="D318" s="208"/>
      <c r="E318" s="209"/>
      <c r="F318" s="83"/>
      <c r="G318" s="84"/>
      <c r="H318" s="84"/>
      <c r="I318" s="84"/>
      <c r="J318" s="84"/>
      <c r="K318" s="85"/>
      <c r="L318" s="85"/>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5"/>
      <c r="AJ318" s="82"/>
      <c r="AK318" s="82"/>
      <c r="AL318" s="82"/>
      <c r="AM318" s="82"/>
      <c r="AN318" s="82"/>
      <c r="AO318" s="82"/>
      <c r="AP318" s="82"/>
      <c r="AQ318" s="82"/>
      <c r="AR318" s="82"/>
      <c r="AS318" s="82"/>
      <c r="AT318" s="82"/>
      <c r="AU318" s="82"/>
      <c r="AV318" s="85"/>
      <c r="AW318" s="82"/>
      <c r="AX318" s="85"/>
      <c r="AY318" s="82"/>
      <c r="AZ318" s="82"/>
      <c r="BA318" s="82"/>
      <c r="BB318" s="85"/>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c r="EC318" s="82"/>
      <c r="ED318" s="82"/>
      <c r="EE318" s="82"/>
      <c r="EF318" s="82"/>
      <c r="EG318" s="82"/>
      <c r="EH318" s="82"/>
      <c r="EI318" s="82"/>
      <c r="EJ318" s="82"/>
      <c r="EK318" s="82"/>
      <c r="EL318" s="82"/>
      <c r="EM318" s="82"/>
      <c r="EN318" s="82"/>
      <c r="EO318" s="82"/>
      <c r="EP318" s="82"/>
      <c r="EQ318" s="82"/>
      <c r="ER318" s="82"/>
      <c r="ES318" s="82"/>
      <c r="ET318" s="82"/>
      <c r="EU318" s="82"/>
      <c r="EV318" s="82"/>
      <c r="EW318" s="82"/>
      <c r="EX318" s="82"/>
      <c r="EY318" s="82"/>
      <c r="EZ318" s="82"/>
      <c r="FA318" s="82"/>
      <c r="FB318" s="82"/>
      <c r="FC318" s="82"/>
      <c r="FD318" s="82"/>
      <c r="FE318" s="82"/>
      <c r="FF318" s="82"/>
      <c r="FG318" s="82"/>
      <c r="FH318" s="82"/>
      <c r="FI318" s="82"/>
      <c r="FJ318" s="82"/>
      <c r="FK318" s="82"/>
      <c r="FL318" s="82"/>
      <c r="FM318" s="82"/>
      <c r="FN318" s="82"/>
      <c r="FO318" s="82"/>
      <c r="FP318" s="82"/>
      <c r="FQ318" s="82"/>
      <c r="FR318" s="82"/>
      <c r="FS318" s="82"/>
      <c r="FT318" s="82"/>
      <c r="FU318" s="82"/>
      <c r="FV318" s="82"/>
      <c r="FW318" s="82"/>
      <c r="FX318" s="82"/>
      <c r="FY318" s="82"/>
      <c r="FZ318" s="82"/>
      <c r="GA318" s="82"/>
      <c r="GB318" s="82"/>
      <c r="GC318" s="82"/>
      <c r="GD318" s="82"/>
      <c r="GE318" s="82"/>
      <c r="GF318" s="82"/>
      <c r="GG318" s="82"/>
      <c r="GH318" s="82"/>
      <c r="GI318" s="82"/>
      <c r="GJ318" s="82"/>
      <c r="GK318" s="82"/>
      <c r="GL318" s="82"/>
      <c r="GM318" s="82"/>
      <c r="GN318" s="82"/>
      <c r="GO318" s="82"/>
      <c r="GP318" s="82"/>
      <c r="GQ318" s="82"/>
      <c r="GR318" s="82"/>
      <c r="GS318" s="82"/>
      <c r="GT318" s="82"/>
      <c r="GU318" s="82"/>
      <c r="GV318" s="82"/>
      <c r="GW318" s="82"/>
      <c r="GX318" s="82"/>
      <c r="GY318" s="82"/>
      <c r="GZ318" s="82"/>
      <c r="HA318" s="82"/>
      <c r="HB318" s="82"/>
      <c r="HC318" s="82"/>
      <c r="HD318" s="82"/>
      <c r="HE318" s="82"/>
      <c r="HF318" s="82"/>
      <c r="HG318" s="82"/>
      <c r="HH318" s="82"/>
      <c r="HI318" s="82"/>
      <c r="HJ318" s="82"/>
      <c r="HK318" s="82"/>
      <c r="HL318" s="82"/>
      <c r="HM318" s="82"/>
      <c r="HN318" s="82"/>
      <c r="HO318" s="82"/>
      <c r="HP318" s="82"/>
      <c r="HQ318" s="82"/>
      <c r="HR318" s="82"/>
      <c r="HS318" s="82"/>
      <c r="HT318" s="82"/>
      <c r="HU318" s="82"/>
      <c r="HV318" s="82"/>
      <c r="HW318" s="82"/>
      <c r="HX318" s="82"/>
      <c r="HY318" s="82"/>
      <c r="HZ318" s="82"/>
      <c r="IA318" s="82"/>
      <c r="IB318" s="82"/>
      <c r="IC318" s="82"/>
      <c r="ID318" s="82"/>
      <c r="IE318" s="82"/>
      <c r="IF318" s="82"/>
      <c r="IG318" s="82"/>
      <c r="IH318" s="82"/>
      <c r="II318" s="82"/>
      <c r="IJ318" s="82"/>
      <c r="IK318" s="82"/>
      <c r="IL318" s="82"/>
      <c r="IM318" s="82"/>
      <c r="IN318" s="82"/>
      <c r="IO318" s="82"/>
      <c r="IP318" s="82"/>
      <c r="IQ318" s="82"/>
      <c r="IR318" s="82"/>
      <c r="IS318" s="82"/>
      <c r="IT318" s="82"/>
      <c r="IU318" s="82"/>
      <c r="IV318" s="82"/>
    </row>
    <row r="320" spans="1:256" x14ac:dyDescent="0.35">
      <c r="C320" s="2" t="s">
        <v>5058</v>
      </c>
      <c r="E320" s="2" t="s">
        <v>2</v>
      </c>
    </row>
    <row r="322" spans="2:12" x14ac:dyDescent="0.35">
      <c r="C322" s="2" t="s">
        <v>5059</v>
      </c>
      <c r="E322" s="2" t="s">
        <v>2</v>
      </c>
    </row>
    <row r="324" spans="2:12" x14ac:dyDescent="0.35">
      <c r="C324" s="2" t="s">
        <v>5008</v>
      </c>
    </row>
    <row r="326" spans="2:12" s="104" customFormat="1" ht="13.5" x14ac:dyDescent="0.35">
      <c r="C326" s="104" t="s">
        <v>5061</v>
      </c>
      <c r="F326" s="165"/>
    </row>
    <row r="327" spans="2:12" s="104" customFormat="1" ht="13.5" x14ac:dyDescent="0.35">
      <c r="F327" s="165"/>
    </row>
    <row r="328" spans="2:12" s="37" customFormat="1" ht="27" x14ac:dyDescent="0.35">
      <c r="C328" s="148" t="s">
        <v>5070</v>
      </c>
      <c r="D328" s="149" t="s">
        <v>5071</v>
      </c>
      <c r="E328" s="149" t="s">
        <v>5092</v>
      </c>
      <c r="F328" s="149" t="s">
        <v>5073</v>
      </c>
      <c r="G328" s="149" t="s">
        <v>5074</v>
      </c>
      <c r="H328" s="149" t="s">
        <v>5075</v>
      </c>
    </row>
    <row r="329" spans="2:12" s="191" customFormat="1" ht="13.5" x14ac:dyDescent="0.35">
      <c r="B329" s="104"/>
      <c r="C329" s="112" t="s">
        <v>1164</v>
      </c>
      <c r="D329" s="151">
        <v>46168</v>
      </c>
      <c r="E329" s="152" t="s">
        <v>4552</v>
      </c>
      <c r="F329" s="154">
        <v>2179.8225809999999</v>
      </c>
      <c r="G329" s="154">
        <v>2421.8000000000002</v>
      </c>
      <c r="H329" s="154">
        <v>176.76344230000001</v>
      </c>
      <c r="I329" s="176"/>
      <c r="J329" s="186"/>
      <c r="K329" s="104"/>
      <c r="L329" s="186"/>
    </row>
    <row r="330" spans="2:12" s="191" customFormat="1" ht="13.5" x14ac:dyDescent="0.35">
      <c r="B330" s="104"/>
      <c r="C330" s="112" t="s">
        <v>2296</v>
      </c>
      <c r="D330" s="151">
        <v>46168</v>
      </c>
      <c r="E330" s="152" t="s">
        <v>4552</v>
      </c>
      <c r="F330" s="154">
        <v>1160.5771609999999</v>
      </c>
      <c r="G330" s="154">
        <v>1235.2</v>
      </c>
      <c r="H330" s="154">
        <v>996.97902150000004</v>
      </c>
      <c r="I330" s="176"/>
      <c r="J330" s="186"/>
      <c r="K330" s="104"/>
      <c r="L330" s="186"/>
    </row>
    <row r="331" spans="2:12" s="191" customFormat="1" ht="13.5" x14ac:dyDescent="0.35">
      <c r="B331" s="104"/>
      <c r="C331" s="112" t="s">
        <v>1698</v>
      </c>
      <c r="D331" s="151">
        <v>46168</v>
      </c>
      <c r="E331" s="152" t="s">
        <v>4552</v>
      </c>
      <c r="F331" s="154">
        <v>347.86846700000001</v>
      </c>
      <c r="G331" s="154">
        <v>347.55</v>
      </c>
      <c r="H331" s="154">
        <v>1308.451286</v>
      </c>
      <c r="I331" s="176"/>
      <c r="J331" s="186"/>
      <c r="L331" s="192"/>
    </row>
    <row r="332" spans="2:12" s="191" customFormat="1" ht="13.5" x14ac:dyDescent="0.35">
      <c r="B332" s="104"/>
      <c r="C332" s="112" t="s">
        <v>2143</v>
      </c>
      <c r="D332" s="151">
        <v>46168</v>
      </c>
      <c r="E332" s="152" t="s">
        <v>4552</v>
      </c>
      <c r="F332" s="154">
        <v>424.88735500000001</v>
      </c>
      <c r="G332" s="154">
        <v>446.8</v>
      </c>
      <c r="H332" s="154">
        <v>406.76369999999997</v>
      </c>
      <c r="I332" s="176"/>
      <c r="J332" s="186"/>
      <c r="L332" s="192"/>
    </row>
    <row r="333" spans="2:12" s="191" customFormat="1" ht="13.5" x14ac:dyDescent="0.35">
      <c r="B333" s="104"/>
      <c r="C333" s="112" t="s">
        <v>1003</v>
      </c>
      <c r="D333" s="151">
        <v>46168</v>
      </c>
      <c r="E333" s="152" t="s">
        <v>4552</v>
      </c>
      <c r="F333" s="154">
        <v>7791.18</v>
      </c>
      <c r="G333" s="154">
        <v>7679.5</v>
      </c>
      <c r="H333" s="154">
        <v>42.734609400000004</v>
      </c>
      <c r="I333" s="176"/>
      <c r="J333" s="186"/>
      <c r="K333" s="104"/>
      <c r="L333" s="186"/>
    </row>
    <row r="334" spans="2:12" s="191" customFormat="1" ht="13.5" x14ac:dyDescent="0.35">
      <c r="B334" s="104"/>
      <c r="C334" s="112" t="s">
        <v>82</v>
      </c>
      <c r="D334" s="151">
        <v>46168</v>
      </c>
      <c r="E334" s="152" t="s">
        <v>4552</v>
      </c>
      <c r="F334" s="154">
        <v>2387.0907430000002</v>
      </c>
      <c r="G334" s="154">
        <v>2457.1999999999998</v>
      </c>
      <c r="H334" s="154">
        <v>868.54</v>
      </c>
      <c r="I334" s="176"/>
      <c r="J334" s="186"/>
      <c r="L334" s="192"/>
    </row>
    <row r="335" spans="2:12" s="191" customFormat="1" ht="13.5" x14ac:dyDescent="0.35">
      <c r="B335" s="104"/>
      <c r="C335" s="112" t="s">
        <v>238</v>
      </c>
      <c r="D335" s="151">
        <v>46168</v>
      </c>
      <c r="E335" s="152" t="s">
        <v>4552</v>
      </c>
      <c r="F335" s="154">
        <v>1410.6115</v>
      </c>
      <c r="G335" s="154">
        <v>1396.4</v>
      </c>
      <c r="H335" s="154">
        <v>66.577511000000001</v>
      </c>
      <c r="I335" s="176"/>
      <c r="J335" s="186"/>
      <c r="L335" s="192"/>
    </row>
    <row r="336" spans="2:12" s="191" customFormat="1" ht="13.5" x14ac:dyDescent="0.35">
      <c r="B336" s="104"/>
      <c r="C336" s="112" t="s">
        <v>49</v>
      </c>
      <c r="D336" s="151">
        <v>46168</v>
      </c>
      <c r="E336" s="152" t="s">
        <v>4552</v>
      </c>
      <c r="F336" s="154">
        <v>1283.8178869999999</v>
      </c>
      <c r="G336" s="154">
        <v>1275.9000000000001</v>
      </c>
      <c r="H336" s="154">
        <v>2596.3225309999998</v>
      </c>
      <c r="I336" s="176"/>
      <c r="J336" s="186"/>
      <c r="K336" s="104"/>
      <c r="L336" s="186"/>
    </row>
    <row r="337" spans="2:12" s="104" customFormat="1" ht="13.5" x14ac:dyDescent="0.35">
      <c r="C337" s="112" t="s">
        <v>70</v>
      </c>
      <c r="D337" s="151">
        <v>46168</v>
      </c>
      <c r="E337" s="152" t="s">
        <v>4552</v>
      </c>
      <c r="F337" s="154">
        <v>912.94731100000001</v>
      </c>
      <c r="G337" s="154">
        <v>942.35</v>
      </c>
      <c r="H337" s="154">
        <v>49.901784400000004</v>
      </c>
      <c r="I337" s="176"/>
      <c r="J337" s="186"/>
      <c r="K337" s="191"/>
      <c r="L337" s="192"/>
    </row>
    <row r="338" spans="2:12" s="104" customFormat="1" ht="13.5" x14ac:dyDescent="0.35">
      <c r="C338" s="112" t="s">
        <v>484</v>
      </c>
      <c r="D338" s="151">
        <v>46168</v>
      </c>
      <c r="E338" s="152" t="s">
        <v>4552</v>
      </c>
      <c r="F338" s="154">
        <v>1807.188148</v>
      </c>
      <c r="G338" s="154">
        <v>1752.4</v>
      </c>
      <c r="H338" s="154">
        <v>132.272075</v>
      </c>
      <c r="I338" s="176"/>
      <c r="J338" s="186"/>
      <c r="K338" s="191"/>
      <c r="L338" s="192"/>
    </row>
    <row r="339" spans="2:12" s="191" customFormat="1" ht="13.5" x14ac:dyDescent="0.35">
      <c r="B339" s="104"/>
      <c r="C339" s="112" t="s">
        <v>1068</v>
      </c>
      <c r="D339" s="151">
        <v>46168</v>
      </c>
      <c r="E339" s="152" t="s">
        <v>4552</v>
      </c>
      <c r="F339" s="154">
        <v>173.94874999999999</v>
      </c>
      <c r="G339" s="154">
        <v>200.89</v>
      </c>
      <c r="H339" s="154">
        <v>136.5360192</v>
      </c>
      <c r="I339" s="176"/>
      <c r="J339" s="186"/>
      <c r="L339" s="192"/>
    </row>
    <row r="340" spans="2:12" s="191" customFormat="1" ht="13.5" x14ac:dyDescent="0.35">
      <c r="B340" s="104"/>
      <c r="C340" s="112" t="s">
        <v>502</v>
      </c>
      <c r="D340" s="151">
        <v>46168</v>
      </c>
      <c r="E340" s="152" t="s">
        <v>4552</v>
      </c>
      <c r="F340" s="154">
        <v>275.00415900000002</v>
      </c>
      <c r="G340" s="154">
        <v>265.10000000000002</v>
      </c>
      <c r="H340" s="154">
        <v>2053.5854300000001</v>
      </c>
      <c r="I340" s="176"/>
      <c r="J340" s="186"/>
      <c r="K340" s="104"/>
      <c r="L340" s="186"/>
    </row>
    <row r="341" spans="2:12" s="104" customFormat="1" ht="13.5" x14ac:dyDescent="0.35">
      <c r="C341" s="112" t="s">
        <v>364</v>
      </c>
      <c r="D341" s="151">
        <v>46168</v>
      </c>
      <c r="E341" s="152" t="s">
        <v>4552</v>
      </c>
      <c r="F341" s="154">
        <v>336.42882300000002</v>
      </c>
      <c r="G341" s="154">
        <v>354.52</v>
      </c>
      <c r="H341" s="154">
        <v>750.33904050000001</v>
      </c>
      <c r="I341" s="176"/>
      <c r="J341" s="186"/>
      <c r="L341" s="186"/>
    </row>
    <row r="342" spans="2:12" s="191" customFormat="1" ht="13.5" x14ac:dyDescent="0.35">
      <c r="B342" s="104"/>
      <c r="C342" s="112" t="s">
        <v>1335</v>
      </c>
      <c r="D342" s="151">
        <v>46168</v>
      </c>
      <c r="E342" s="152" t="s">
        <v>4552</v>
      </c>
      <c r="F342" s="154">
        <v>309.55</v>
      </c>
      <c r="G342" s="154">
        <v>302.3</v>
      </c>
      <c r="H342" s="154">
        <v>1.1970030999999999</v>
      </c>
      <c r="I342" s="176"/>
      <c r="J342" s="186"/>
      <c r="L342" s="192"/>
    </row>
    <row r="343" spans="2:12" s="191" customFormat="1" ht="13.5" x14ac:dyDescent="0.35">
      <c r="B343" s="104"/>
      <c r="C343" s="112" t="s">
        <v>404</v>
      </c>
      <c r="D343" s="151">
        <v>46168</v>
      </c>
      <c r="E343" s="152" t="s">
        <v>4552</v>
      </c>
      <c r="F343" s="154">
        <v>1833.1190059999999</v>
      </c>
      <c r="G343" s="154">
        <v>1896.4</v>
      </c>
      <c r="H343" s="154">
        <v>2409.747069</v>
      </c>
      <c r="I343" s="176"/>
      <c r="J343" s="186"/>
      <c r="L343" s="192"/>
    </row>
    <row r="344" spans="2:12" s="191" customFormat="1" ht="13.5" x14ac:dyDescent="0.35">
      <c r="B344" s="104"/>
      <c r="C344" s="112" t="s">
        <v>639</v>
      </c>
      <c r="D344" s="151">
        <v>46168</v>
      </c>
      <c r="E344" s="152" t="s">
        <v>4552</v>
      </c>
      <c r="F344" s="154">
        <v>36867.5</v>
      </c>
      <c r="G344" s="154">
        <v>36230</v>
      </c>
      <c r="H344" s="154">
        <v>75.857044999999999</v>
      </c>
      <c r="I344" s="176"/>
      <c r="J344" s="186"/>
      <c r="L344" s="192"/>
    </row>
    <row r="345" spans="2:12" s="191" customFormat="1" ht="13.5" x14ac:dyDescent="0.35">
      <c r="B345" s="104"/>
      <c r="C345" s="112" t="s">
        <v>121</v>
      </c>
      <c r="D345" s="151">
        <v>46168</v>
      </c>
      <c r="E345" s="152" t="s">
        <v>4552</v>
      </c>
      <c r="F345" s="154">
        <v>5738.1357010000002</v>
      </c>
      <c r="G345" s="154">
        <v>5746.5</v>
      </c>
      <c r="H345" s="154">
        <v>88.654562499999997</v>
      </c>
      <c r="I345" s="176"/>
      <c r="J345" s="186"/>
      <c r="L345" s="192"/>
    </row>
    <row r="346" spans="2:12" s="191" customFormat="1" ht="13.5" x14ac:dyDescent="0.35">
      <c r="B346" s="104"/>
      <c r="C346" s="112" t="s">
        <v>2375</v>
      </c>
      <c r="D346" s="151">
        <v>46168</v>
      </c>
      <c r="E346" s="152" t="s">
        <v>4552</v>
      </c>
      <c r="F346" s="154">
        <v>838.524</v>
      </c>
      <c r="G346" s="154">
        <v>818.45</v>
      </c>
      <c r="H346" s="154">
        <v>39.027324999999998</v>
      </c>
      <c r="I346" s="176"/>
      <c r="J346" s="186"/>
      <c r="K346" s="104"/>
      <c r="L346" s="186"/>
    </row>
    <row r="347" spans="2:12" s="191" customFormat="1" ht="13.5" x14ac:dyDescent="0.35">
      <c r="B347" s="104"/>
      <c r="C347" s="112" t="s">
        <v>417</v>
      </c>
      <c r="D347" s="151">
        <v>46168</v>
      </c>
      <c r="E347" s="152" t="s">
        <v>4552</v>
      </c>
      <c r="F347" s="154">
        <v>1551.1</v>
      </c>
      <c r="G347" s="154">
        <v>1573</v>
      </c>
      <c r="H347" s="154">
        <v>12.544293799999998</v>
      </c>
      <c r="I347" s="176"/>
      <c r="J347" s="186"/>
      <c r="K347" s="104"/>
      <c r="L347" s="186"/>
    </row>
    <row r="348" spans="2:12" s="104" customFormat="1" ht="13.5" x14ac:dyDescent="0.35">
      <c r="C348" s="112" t="s">
        <v>182</v>
      </c>
      <c r="D348" s="151">
        <v>46168</v>
      </c>
      <c r="E348" s="152" t="s">
        <v>4552</v>
      </c>
      <c r="F348" s="154">
        <v>2098.9675000000002</v>
      </c>
      <c r="G348" s="154">
        <v>2091.6</v>
      </c>
      <c r="H348" s="154">
        <v>661.53583130000004</v>
      </c>
      <c r="I348" s="176"/>
      <c r="J348" s="186"/>
      <c r="L348" s="186"/>
    </row>
    <row r="349" spans="2:12" s="191" customFormat="1" ht="13.5" x14ac:dyDescent="0.35">
      <c r="B349" s="104"/>
      <c r="C349" s="112" t="s">
        <v>1050</v>
      </c>
      <c r="D349" s="151">
        <v>46168</v>
      </c>
      <c r="E349" s="152" t="s">
        <v>4552</v>
      </c>
      <c r="F349" s="154">
        <v>454.69596100000001</v>
      </c>
      <c r="G349" s="154">
        <v>444.1</v>
      </c>
      <c r="H349" s="154">
        <v>87.95020310000001</v>
      </c>
      <c r="I349" s="176"/>
      <c r="J349" s="186"/>
      <c r="K349" s="104"/>
      <c r="L349" s="186"/>
    </row>
    <row r="350" spans="2:12" s="191" customFormat="1" ht="13.5" x14ac:dyDescent="0.35">
      <c r="B350" s="104"/>
      <c r="C350" s="112" t="s">
        <v>2085</v>
      </c>
      <c r="D350" s="151">
        <v>46168</v>
      </c>
      <c r="E350" s="152" t="s">
        <v>4552</v>
      </c>
      <c r="F350" s="154">
        <v>1877.8428699999999</v>
      </c>
      <c r="G350" s="154">
        <v>1916.5</v>
      </c>
      <c r="H350" s="154">
        <v>8.2298124999999995</v>
      </c>
      <c r="I350" s="176"/>
      <c r="J350" s="186"/>
      <c r="L350" s="192"/>
    </row>
    <row r="351" spans="2:12" s="191" customFormat="1" ht="13.5" x14ac:dyDescent="0.35">
      <c r="B351" s="104"/>
      <c r="C351" s="112" t="s">
        <v>117</v>
      </c>
      <c r="D351" s="151">
        <v>46168</v>
      </c>
      <c r="E351" s="152" t="s">
        <v>4552</v>
      </c>
      <c r="F351" s="154">
        <v>6378.258143</v>
      </c>
      <c r="G351" s="154">
        <v>6541</v>
      </c>
      <c r="H351" s="154">
        <v>249.13662500000001</v>
      </c>
      <c r="I351" s="176"/>
      <c r="J351" s="186"/>
      <c r="L351" s="192"/>
    </row>
    <row r="352" spans="2:12" s="191" customFormat="1" ht="13.5" x14ac:dyDescent="0.35">
      <c r="B352" s="104"/>
      <c r="C352" s="112" t="s">
        <v>606</v>
      </c>
      <c r="D352" s="151">
        <v>46168</v>
      </c>
      <c r="E352" s="152" t="s">
        <v>4552</v>
      </c>
      <c r="F352" s="154">
        <v>577.293904</v>
      </c>
      <c r="G352" s="154">
        <v>590.35</v>
      </c>
      <c r="H352" s="154">
        <v>1882.460386</v>
      </c>
      <c r="I352" s="176"/>
      <c r="J352" s="186"/>
      <c r="L352" s="192"/>
    </row>
    <row r="353" spans="2:12" s="104" customFormat="1" ht="13.5" x14ac:dyDescent="0.35">
      <c r="C353" s="112" t="s">
        <v>100</v>
      </c>
      <c r="D353" s="151">
        <v>46168</v>
      </c>
      <c r="E353" s="152" t="s">
        <v>4552</v>
      </c>
      <c r="F353" s="154">
        <v>7133.342275</v>
      </c>
      <c r="G353" s="154">
        <v>7149</v>
      </c>
      <c r="H353" s="154">
        <v>172.06897499999999</v>
      </c>
      <c r="I353" s="176"/>
      <c r="J353" s="186"/>
      <c r="K353" s="191"/>
      <c r="L353" s="192"/>
    </row>
    <row r="354" spans="2:12" s="191" customFormat="1" ht="13.5" x14ac:dyDescent="0.35">
      <c r="B354" s="104"/>
      <c r="C354" s="112" t="s">
        <v>902</v>
      </c>
      <c r="D354" s="151">
        <v>46168</v>
      </c>
      <c r="E354" s="152" t="s">
        <v>4552</v>
      </c>
      <c r="F354" s="154">
        <v>257.04270200000002</v>
      </c>
      <c r="G354" s="154">
        <v>248.46</v>
      </c>
      <c r="H354" s="154">
        <v>480.94815479999994</v>
      </c>
      <c r="I354" s="176"/>
      <c r="J354" s="186"/>
      <c r="K354" s="104"/>
      <c r="L354" s="186"/>
    </row>
    <row r="355" spans="2:12" s="191" customFormat="1" ht="13.5" x14ac:dyDescent="0.35">
      <c r="B355" s="104"/>
      <c r="C355" s="112" t="s">
        <v>414</v>
      </c>
      <c r="D355" s="151">
        <v>46168</v>
      </c>
      <c r="E355" s="152" t="s">
        <v>4552</v>
      </c>
      <c r="F355" s="154">
        <v>164.85510199999999</v>
      </c>
      <c r="G355" s="154">
        <v>163.84</v>
      </c>
      <c r="H355" s="154">
        <v>43.180918200000001</v>
      </c>
      <c r="I355" s="176"/>
      <c r="J355" s="186"/>
      <c r="K355" s="104"/>
      <c r="L355" s="186"/>
    </row>
    <row r="356" spans="2:12" s="104" customFormat="1" ht="13.5" x14ac:dyDescent="0.35">
      <c r="C356" s="112" t="s">
        <v>655</v>
      </c>
      <c r="D356" s="151">
        <v>46168</v>
      </c>
      <c r="E356" s="152" t="s">
        <v>4552</v>
      </c>
      <c r="F356" s="154">
        <v>96.24888</v>
      </c>
      <c r="G356" s="154">
        <v>96.96</v>
      </c>
      <c r="H356" s="154">
        <v>657.17043840000008</v>
      </c>
      <c r="I356" s="176"/>
      <c r="J356" s="186"/>
      <c r="K356" s="191"/>
      <c r="L356" s="192"/>
    </row>
    <row r="357" spans="2:12" s="104" customFormat="1" ht="13.5" x14ac:dyDescent="0.35">
      <c r="C357" s="112" t="s">
        <v>265</v>
      </c>
      <c r="D357" s="151">
        <v>46168</v>
      </c>
      <c r="E357" s="152" t="s">
        <v>4552</v>
      </c>
      <c r="F357" s="154">
        <v>1067.4122</v>
      </c>
      <c r="G357" s="154">
        <v>1064.8</v>
      </c>
      <c r="H357" s="154">
        <v>241.64906250000001</v>
      </c>
      <c r="I357" s="176"/>
      <c r="J357" s="186"/>
      <c r="L357" s="186"/>
    </row>
    <row r="358" spans="2:12" s="104" customFormat="1" ht="13.5" x14ac:dyDescent="0.35">
      <c r="C358" s="112" t="s">
        <v>1065</v>
      </c>
      <c r="D358" s="151">
        <v>46168</v>
      </c>
      <c r="E358" s="152" t="s">
        <v>4552</v>
      </c>
      <c r="F358" s="154">
        <v>2797.1</v>
      </c>
      <c r="G358" s="154">
        <v>2802.8</v>
      </c>
      <c r="H358" s="154">
        <v>26.105887500000001</v>
      </c>
      <c r="I358" s="176"/>
      <c r="J358" s="186"/>
      <c r="K358" s="191"/>
      <c r="L358" s="192"/>
    </row>
    <row r="359" spans="2:12" s="104" customFormat="1" ht="13.5" x14ac:dyDescent="0.35">
      <c r="C359" s="123" t="s">
        <v>349</v>
      </c>
      <c r="D359" s="151">
        <v>46168</v>
      </c>
      <c r="E359" s="152" t="s">
        <v>4552</v>
      </c>
      <c r="F359" s="154">
        <v>2684.4717390000001</v>
      </c>
      <c r="G359" s="154">
        <v>2729.7</v>
      </c>
      <c r="H359" s="154">
        <v>80.050902000000008</v>
      </c>
      <c r="I359" s="176"/>
      <c r="J359" s="186"/>
      <c r="K359" s="191"/>
      <c r="L359" s="192"/>
    </row>
    <row r="360" spans="2:12" s="104" customFormat="1" ht="13.5" x14ac:dyDescent="0.35">
      <c r="C360" s="112" t="s">
        <v>46</v>
      </c>
      <c r="D360" s="151">
        <v>46168</v>
      </c>
      <c r="E360" s="152" t="s">
        <v>4552</v>
      </c>
      <c r="F360" s="154">
        <v>800.96954900000003</v>
      </c>
      <c r="G360" s="154">
        <v>776.1</v>
      </c>
      <c r="H360" s="154">
        <v>5247.225657</v>
      </c>
      <c r="I360" s="176"/>
      <c r="J360" s="186"/>
      <c r="K360" s="191"/>
      <c r="L360" s="192"/>
    </row>
    <row r="361" spans="2:12" s="104" customFormat="1" ht="13.5" x14ac:dyDescent="0.35">
      <c r="C361" s="112" t="s">
        <v>294</v>
      </c>
      <c r="D361" s="151">
        <v>46168</v>
      </c>
      <c r="E361" s="152" t="s">
        <v>4552</v>
      </c>
      <c r="F361" s="154">
        <v>619.83686399999999</v>
      </c>
      <c r="G361" s="154">
        <v>590</v>
      </c>
      <c r="H361" s="154">
        <v>136.85787500000001</v>
      </c>
      <c r="I361" s="176"/>
      <c r="J361" s="186"/>
      <c r="L361" s="186"/>
    </row>
    <row r="362" spans="2:12" s="191" customFormat="1" ht="13.5" x14ac:dyDescent="0.35">
      <c r="B362" s="104"/>
      <c r="C362" s="112" t="s">
        <v>78</v>
      </c>
      <c r="D362" s="151">
        <v>46168</v>
      </c>
      <c r="E362" s="152" t="s">
        <v>4552</v>
      </c>
      <c r="F362" s="154">
        <v>935.02573900000004</v>
      </c>
      <c r="G362" s="154">
        <v>1042.3</v>
      </c>
      <c r="H362" s="154">
        <v>995.1142215000001</v>
      </c>
      <c r="I362" s="176"/>
      <c r="J362" s="186"/>
      <c r="L362" s="192"/>
    </row>
    <row r="363" spans="2:12" s="191" customFormat="1" ht="13.5" x14ac:dyDescent="0.35">
      <c r="B363" s="104"/>
      <c r="C363" s="112" t="s">
        <v>2288</v>
      </c>
      <c r="D363" s="151">
        <v>46168</v>
      </c>
      <c r="E363" s="152" t="s">
        <v>4552</v>
      </c>
      <c r="F363" s="154">
        <v>4203.6162599999998</v>
      </c>
      <c r="G363" s="154">
        <v>4364.2</v>
      </c>
      <c r="H363" s="154">
        <v>658.26450750000004</v>
      </c>
      <c r="I363" s="176"/>
      <c r="J363" s="186"/>
      <c r="K363" s="104"/>
      <c r="L363" s="186"/>
    </row>
    <row r="364" spans="2:12" s="191" customFormat="1" ht="13.5" x14ac:dyDescent="0.35">
      <c r="B364" s="104"/>
      <c r="C364" s="112" t="s">
        <v>287</v>
      </c>
      <c r="D364" s="151">
        <v>46168</v>
      </c>
      <c r="E364" s="152" t="s">
        <v>4552</v>
      </c>
      <c r="F364" s="154">
        <v>376.4</v>
      </c>
      <c r="G364" s="154">
        <v>376.85</v>
      </c>
      <c r="H364" s="154">
        <v>19.483274299999998</v>
      </c>
      <c r="I364" s="176"/>
      <c r="J364" s="186"/>
      <c r="L364" s="192"/>
    </row>
    <row r="365" spans="2:12" s="191" customFormat="1" ht="13.5" x14ac:dyDescent="0.35">
      <c r="B365" s="104"/>
      <c r="C365" s="112" t="s">
        <v>268</v>
      </c>
      <c r="D365" s="151">
        <v>46168</v>
      </c>
      <c r="E365" s="152" t="s">
        <v>4552</v>
      </c>
      <c r="F365" s="154">
        <v>2344.4558999999999</v>
      </c>
      <c r="G365" s="154">
        <v>2259.6999999999998</v>
      </c>
      <c r="H365" s="154">
        <v>290.80179600000002</v>
      </c>
      <c r="I365" s="176"/>
      <c r="J365" s="186"/>
      <c r="L365" s="192"/>
    </row>
    <row r="366" spans="2:12" s="191" customFormat="1" ht="13.5" x14ac:dyDescent="0.35">
      <c r="B366" s="104"/>
      <c r="C366" s="112" t="s">
        <v>2312</v>
      </c>
      <c r="D366" s="151">
        <v>46168</v>
      </c>
      <c r="E366" s="152" t="s">
        <v>4552</v>
      </c>
      <c r="F366" s="154">
        <v>595.23260000000005</v>
      </c>
      <c r="G366" s="154">
        <v>597.70000000000005</v>
      </c>
      <c r="H366" s="154">
        <v>60.556386600000003</v>
      </c>
      <c r="I366" s="176"/>
      <c r="J366" s="186"/>
      <c r="L366" s="192"/>
    </row>
    <row r="367" spans="2:12" s="191" customFormat="1" ht="13.5" x14ac:dyDescent="0.35">
      <c r="B367" s="104"/>
      <c r="C367" s="112" t="s">
        <v>42</v>
      </c>
      <c r="D367" s="151">
        <v>46168</v>
      </c>
      <c r="E367" s="152" t="s">
        <v>4552</v>
      </c>
      <c r="F367" s="154">
        <v>1293.740888</v>
      </c>
      <c r="G367" s="154">
        <v>1270.7</v>
      </c>
      <c r="H367" s="154">
        <v>2695.3729042357486</v>
      </c>
      <c r="I367" s="176"/>
      <c r="J367" s="186"/>
      <c r="K367" s="104"/>
      <c r="L367" s="186"/>
    </row>
    <row r="368" spans="2:12" s="104" customFormat="1" ht="13.5" x14ac:dyDescent="0.35">
      <c r="C368" s="112" t="s">
        <v>42</v>
      </c>
      <c r="D368" s="151">
        <v>46203</v>
      </c>
      <c r="E368" s="152" t="s">
        <v>4552</v>
      </c>
      <c r="F368" s="154">
        <v>1366.3</v>
      </c>
      <c r="G368" s="154">
        <v>1278.5</v>
      </c>
      <c r="H368" s="154">
        <v>1120.6272907642513</v>
      </c>
      <c r="I368" s="176"/>
      <c r="J368" s="186"/>
      <c r="K368" s="191"/>
      <c r="L368" s="192"/>
    </row>
    <row r="369" spans="2:12" s="104" customFormat="1" ht="13.5" x14ac:dyDescent="0.35">
      <c r="C369" s="112" t="s">
        <v>1056</v>
      </c>
      <c r="D369" s="151">
        <v>46168</v>
      </c>
      <c r="E369" s="152" t="s">
        <v>4552</v>
      </c>
      <c r="F369" s="154">
        <v>148.33750000000001</v>
      </c>
      <c r="G369" s="154">
        <v>143.12</v>
      </c>
      <c r="H369" s="154">
        <v>26.0488313</v>
      </c>
      <c r="I369" s="176"/>
      <c r="J369" s="186"/>
      <c r="K369" s="191"/>
      <c r="L369" s="192"/>
    </row>
    <row r="370" spans="2:12" s="104" customFormat="1" ht="13.5" x14ac:dyDescent="0.35">
      <c r="C370" s="112" t="s">
        <v>255</v>
      </c>
      <c r="D370" s="151">
        <v>46168</v>
      </c>
      <c r="E370" s="152" t="s">
        <v>4552</v>
      </c>
      <c r="F370" s="154">
        <v>405.49232699999999</v>
      </c>
      <c r="G370" s="154">
        <v>412.2</v>
      </c>
      <c r="H370" s="154">
        <v>614.16035999999997</v>
      </c>
      <c r="I370" s="176"/>
      <c r="J370" s="186"/>
      <c r="K370" s="191"/>
      <c r="L370" s="192"/>
    </row>
    <row r="371" spans="2:12" s="191" customFormat="1" ht="13.5" x14ac:dyDescent="0.35">
      <c r="B371" s="104"/>
      <c r="C371" s="112" t="s">
        <v>1531</v>
      </c>
      <c r="D371" s="151">
        <v>46168</v>
      </c>
      <c r="E371" s="152" t="s">
        <v>4552</v>
      </c>
      <c r="F371" s="154">
        <v>849.98545200000001</v>
      </c>
      <c r="G371" s="154">
        <v>921.35</v>
      </c>
      <c r="H371" s="154">
        <v>161.51173499999999</v>
      </c>
      <c r="I371" s="176"/>
      <c r="J371" s="186"/>
      <c r="L371" s="192"/>
    </row>
    <row r="372" spans="2:12" s="191" customFormat="1" ht="13.5" x14ac:dyDescent="0.35">
      <c r="B372" s="104"/>
      <c r="C372" s="112" t="s">
        <v>584</v>
      </c>
      <c r="D372" s="151">
        <v>46168</v>
      </c>
      <c r="E372" s="152" t="s">
        <v>4552</v>
      </c>
      <c r="F372" s="154">
        <v>4553.4556000000002</v>
      </c>
      <c r="G372" s="154">
        <v>4321.3</v>
      </c>
      <c r="H372" s="154">
        <v>12.476943</v>
      </c>
      <c r="I372" s="176"/>
      <c r="J372" s="186"/>
      <c r="K372" s="104"/>
      <c r="L372" s="186"/>
    </row>
    <row r="373" spans="2:12" s="191" customFormat="1" ht="13.5" x14ac:dyDescent="0.35">
      <c r="B373" s="104"/>
      <c r="C373" s="112" t="s">
        <v>618</v>
      </c>
      <c r="D373" s="151">
        <v>46168</v>
      </c>
      <c r="E373" s="152" t="s">
        <v>4552</v>
      </c>
      <c r="F373" s="154">
        <v>302.55550799999997</v>
      </c>
      <c r="G373" s="154">
        <v>315.75</v>
      </c>
      <c r="H373" s="154">
        <v>212.74068</v>
      </c>
      <c r="I373" s="176"/>
      <c r="J373" s="186"/>
      <c r="K373" s="104"/>
      <c r="L373" s="186"/>
    </row>
    <row r="374" spans="2:12" s="191" customFormat="1" ht="13.5" x14ac:dyDescent="0.35">
      <c r="B374" s="104"/>
      <c r="C374" s="112" t="s">
        <v>226</v>
      </c>
      <c r="D374" s="151">
        <v>46168</v>
      </c>
      <c r="E374" s="152" t="s">
        <v>4552</v>
      </c>
      <c r="F374" s="154">
        <v>1228.4239520000001</v>
      </c>
      <c r="G374" s="154">
        <v>1232.5999999999999</v>
      </c>
      <c r="H374" s="154">
        <v>1459.6197340000001</v>
      </c>
      <c r="I374" s="176"/>
      <c r="J374" s="186"/>
      <c r="L374" s="192"/>
    </row>
    <row r="375" spans="2:12" s="104" customFormat="1" ht="13.5" x14ac:dyDescent="0.35">
      <c r="C375" s="112" t="s">
        <v>1155</v>
      </c>
      <c r="D375" s="151">
        <v>46168</v>
      </c>
      <c r="E375" s="152" t="s">
        <v>4552</v>
      </c>
      <c r="F375" s="154">
        <v>247.61913300000001</v>
      </c>
      <c r="G375" s="154">
        <v>247.12</v>
      </c>
      <c r="H375" s="154">
        <v>50.0544078</v>
      </c>
      <c r="I375" s="176"/>
      <c r="J375" s="186"/>
      <c r="L375" s="186"/>
    </row>
    <row r="376" spans="2:12" s="191" customFormat="1" ht="13.5" x14ac:dyDescent="0.35">
      <c r="B376" s="104"/>
      <c r="C376" s="112" t="s">
        <v>597</v>
      </c>
      <c r="D376" s="151">
        <v>46168</v>
      </c>
      <c r="E376" s="152" t="s">
        <v>4552</v>
      </c>
      <c r="F376" s="154">
        <v>551.98329999999999</v>
      </c>
      <c r="G376" s="154">
        <v>563.9</v>
      </c>
      <c r="H376" s="154">
        <v>6.3469274999999996</v>
      </c>
      <c r="I376" s="176"/>
      <c r="J376" s="186"/>
      <c r="K376" s="104"/>
      <c r="L376" s="186"/>
    </row>
    <row r="377" spans="2:12" s="191" customFormat="1" ht="13.5" x14ac:dyDescent="0.35">
      <c r="B377" s="104"/>
      <c r="C377" s="112" t="s">
        <v>1149</v>
      </c>
      <c r="D377" s="151">
        <v>46168</v>
      </c>
      <c r="E377" s="152" t="s">
        <v>4552</v>
      </c>
      <c r="F377" s="154">
        <v>1267.4819210000001</v>
      </c>
      <c r="G377" s="154">
        <v>1270.3</v>
      </c>
      <c r="H377" s="154">
        <v>873.61142629999995</v>
      </c>
      <c r="I377" s="176"/>
      <c r="J377" s="186"/>
      <c r="L377" s="192"/>
    </row>
    <row r="378" spans="2:12" s="104" customFormat="1" ht="13.5" x14ac:dyDescent="0.35">
      <c r="C378" s="112" t="s">
        <v>67</v>
      </c>
      <c r="D378" s="151">
        <v>46168</v>
      </c>
      <c r="E378" s="152" t="s">
        <v>4552</v>
      </c>
      <c r="F378" s="154">
        <v>370.84947199999999</v>
      </c>
      <c r="G378" s="154">
        <v>385.9</v>
      </c>
      <c r="H378" s="154">
        <v>3686.8240000000001</v>
      </c>
      <c r="I378" s="176"/>
      <c r="J378" s="186"/>
      <c r="K378" s="191"/>
      <c r="L378" s="192"/>
    </row>
    <row r="379" spans="2:12" s="191" customFormat="1" ht="13.5" x14ac:dyDescent="0.35">
      <c r="B379" s="104"/>
      <c r="C379" s="112" t="s">
        <v>52</v>
      </c>
      <c r="D379" s="151">
        <v>46168</v>
      </c>
      <c r="E379" s="152" t="s">
        <v>4552</v>
      </c>
      <c r="F379" s="154">
        <v>4074.0827960000001</v>
      </c>
      <c r="G379" s="154">
        <v>4037.7</v>
      </c>
      <c r="H379" s="154">
        <v>500.02189649999997</v>
      </c>
      <c r="I379" s="176"/>
      <c r="J379" s="186"/>
      <c r="K379" s="104"/>
      <c r="L379" s="186"/>
    </row>
    <row r="380" spans="2:12" s="191" customFormat="1" ht="13.5" x14ac:dyDescent="0.35">
      <c r="B380" s="104"/>
      <c r="C380" s="112" t="s">
        <v>679</v>
      </c>
      <c r="D380" s="151">
        <v>46168</v>
      </c>
      <c r="E380" s="152" t="s">
        <v>4552</v>
      </c>
      <c r="F380" s="154">
        <v>546.03549499999997</v>
      </c>
      <c r="G380" s="154">
        <v>558</v>
      </c>
      <c r="H380" s="154">
        <v>116.85326000000001</v>
      </c>
      <c r="I380" s="176"/>
      <c r="J380" s="186"/>
      <c r="L380" s="192"/>
    </row>
    <row r="381" spans="2:12" s="191" customFormat="1" ht="13.5" x14ac:dyDescent="0.35">
      <c r="B381" s="104"/>
      <c r="C381" s="112" t="s">
        <v>2302</v>
      </c>
      <c r="D381" s="151">
        <v>46168</v>
      </c>
      <c r="E381" s="152" t="s">
        <v>4552</v>
      </c>
      <c r="F381" s="154">
        <v>857.21212500000001</v>
      </c>
      <c r="G381" s="154">
        <v>902.4</v>
      </c>
      <c r="H381" s="154">
        <v>268.24264199999999</v>
      </c>
      <c r="I381" s="176"/>
      <c r="J381" s="186"/>
      <c r="K381" s="104"/>
      <c r="L381" s="186"/>
    </row>
    <row r="382" spans="2:12" s="191" customFormat="1" ht="13.5" x14ac:dyDescent="0.35">
      <c r="B382" s="104"/>
      <c r="C382" s="112" t="s">
        <v>447</v>
      </c>
      <c r="D382" s="151">
        <v>46168</v>
      </c>
      <c r="E382" s="152" t="s">
        <v>4552</v>
      </c>
      <c r="F382" s="154">
        <v>3091.5196369999999</v>
      </c>
      <c r="G382" s="154">
        <v>3115</v>
      </c>
      <c r="H382" s="154">
        <v>1746.4715188869493</v>
      </c>
      <c r="I382" s="176"/>
      <c r="J382" s="186"/>
      <c r="L382" s="192"/>
    </row>
    <row r="383" spans="2:12" s="191" customFormat="1" ht="13.5" x14ac:dyDescent="0.35">
      <c r="B383" s="104"/>
      <c r="C383" s="112" t="s">
        <v>447</v>
      </c>
      <c r="D383" s="151">
        <v>46203</v>
      </c>
      <c r="E383" s="152" t="s">
        <v>4552</v>
      </c>
      <c r="F383" s="154">
        <v>3195.9850000000001</v>
      </c>
      <c r="G383" s="154">
        <v>3135.4</v>
      </c>
      <c r="H383" s="154">
        <v>123.10287711305065</v>
      </c>
      <c r="I383" s="176"/>
      <c r="J383" s="186"/>
      <c r="K383" s="104"/>
      <c r="L383" s="186"/>
    </row>
    <row r="384" spans="2:12" s="191" customFormat="1" ht="13.5" x14ac:dyDescent="0.35">
      <c r="B384" s="104"/>
      <c r="C384" s="112" t="s">
        <v>2331</v>
      </c>
      <c r="D384" s="151">
        <v>46168</v>
      </c>
      <c r="E384" s="152" t="s">
        <v>4552</v>
      </c>
      <c r="F384" s="154">
        <v>774.93119999999999</v>
      </c>
      <c r="G384" s="154">
        <v>777.75</v>
      </c>
      <c r="H384" s="154">
        <v>26.547456</v>
      </c>
      <c r="I384" s="176"/>
      <c r="J384" s="186"/>
      <c r="L384" s="192"/>
    </row>
    <row r="385" spans="2:12" s="104" customFormat="1" ht="13.5" x14ac:dyDescent="0.35">
      <c r="C385" s="112" t="s">
        <v>63</v>
      </c>
      <c r="D385" s="151">
        <v>46168</v>
      </c>
      <c r="E385" s="152" t="s">
        <v>4552</v>
      </c>
      <c r="F385" s="154">
        <v>13160.350119999999</v>
      </c>
      <c r="G385" s="154">
        <v>13386</v>
      </c>
      <c r="H385" s="154">
        <v>466.95040749999998</v>
      </c>
      <c r="I385" s="176"/>
      <c r="J385" s="186"/>
      <c r="K385" s="191"/>
      <c r="L385" s="192"/>
    </row>
    <row r="386" spans="2:12" s="104" customFormat="1" ht="13.5" x14ac:dyDescent="0.35">
      <c r="C386" s="112" t="s">
        <v>1867</v>
      </c>
      <c r="D386" s="151">
        <v>46168</v>
      </c>
      <c r="E386" s="152" t="s">
        <v>4552</v>
      </c>
      <c r="F386" s="154">
        <v>1608.6360999999999</v>
      </c>
      <c r="G386" s="154">
        <v>1595.1</v>
      </c>
      <c r="H386" s="154">
        <v>82.263024000000001</v>
      </c>
      <c r="I386" s="176"/>
      <c r="J386" s="186"/>
      <c r="K386" s="191"/>
      <c r="L386" s="192"/>
    </row>
    <row r="387" spans="2:12" s="104" customFormat="1" ht="13.5" x14ac:dyDescent="0.35">
      <c r="C387" s="112" t="s">
        <v>2384</v>
      </c>
      <c r="D387" s="151">
        <v>46168</v>
      </c>
      <c r="E387" s="152" t="s">
        <v>4552</v>
      </c>
      <c r="F387" s="154">
        <v>2146.8188</v>
      </c>
      <c r="G387" s="154">
        <v>2288.8000000000002</v>
      </c>
      <c r="H387" s="154">
        <v>19.878386000000003</v>
      </c>
      <c r="I387" s="176"/>
      <c r="J387" s="186"/>
      <c r="L387" s="186"/>
    </row>
    <row r="388" spans="2:12" s="104" customFormat="1" ht="13.5" x14ac:dyDescent="0.35">
      <c r="C388" s="112" t="s">
        <v>2091</v>
      </c>
      <c r="D388" s="151">
        <v>46168</v>
      </c>
      <c r="E388" s="152" t="s">
        <v>4552</v>
      </c>
      <c r="F388" s="154">
        <v>2809</v>
      </c>
      <c r="G388" s="154">
        <v>2981</v>
      </c>
      <c r="H388" s="154">
        <v>52.035912500000002</v>
      </c>
      <c r="I388" s="176"/>
      <c r="J388" s="186"/>
      <c r="L388" s="186"/>
    </row>
    <row r="389" spans="2:12" s="191" customFormat="1" ht="13.5" x14ac:dyDescent="0.35">
      <c r="B389" s="104"/>
      <c r="C389" s="112" t="s">
        <v>2307</v>
      </c>
      <c r="D389" s="151">
        <v>46168</v>
      </c>
      <c r="E389" s="152" t="s">
        <v>4552</v>
      </c>
      <c r="F389" s="154">
        <v>442.28152699999998</v>
      </c>
      <c r="G389" s="154">
        <v>398.45</v>
      </c>
      <c r="H389" s="154">
        <v>2536.1224219999999</v>
      </c>
      <c r="I389" s="176"/>
      <c r="J389" s="186"/>
      <c r="K389" s="104"/>
      <c r="L389" s="186"/>
    </row>
    <row r="390" spans="2:12" s="191" customFormat="1" ht="13.5" x14ac:dyDescent="0.35">
      <c r="B390" s="104"/>
      <c r="C390" s="112" t="s">
        <v>927</v>
      </c>
      <c r="D390" s="151">
        <v>46168</v>
      </c>
      <c r="E390" s="152" t="s">
        <v>4552</v>
      </c>
      <c r="F390" s="154">
        <v>1421.9829999999999</v>
      </c>
      <c r="G390" s="154">
        <v>1462.1</v>
      </c>
      <c r="H390" s="154">
        <v>68.870982499999997</v>
      </c>
      <c r="I390" s="176"/>
      <c r="J390" s="186"/>
      <c r="L390" s="192"/>
    </row>
    <row r="391" spans="2:12" s="104" customFormat="1" ht="13.5" x14ac:dyDescent="0.35">
      <c r="C391" s="112" t="s">
        <v>1074</v>
      </c>
      <c r="D391" s="151">
        <v>46168</v>
      </c>
      <c r="E391" s="152" t="s">
        <v>4552</v>
      </c>
      <c r="F391" s="154">
        <v>90.745332000000005</v>
      </c>
      <c r="G391" s="154">
        <v>90.89</v>
      </c>
      <c r="H391" s="154">
        <v>262.17195750000002</v>
      </c>
      <c r="I391" s="176"/>
      <c r="J391" s="186"/>
      <c r="K391" s="191"/>
      <c r="L391" s="192"/>
    </row>
    <row r="392" spans="2:12" s="104" customFormat="1" ht="13.5" x14ac:dyDescent="0.35">
      <c r="C392" s="112" t="s">
        <v>609</v>
      </c>
      <c r="D392" s="151">
        <v>46168</v>
      </c>
      <c r="E392" s="152" t="s">
        <v>4552</v>
      </c>
      <c r="F392" s="154">
        <v>403.44414899999998</v>
      </c>
      <c r="G392" s="154">
        <v>400.5</v>
      </c>
      <c r="H392" s="154">
        <v>129.2348063</v>
      </c>
      <c r="I392" s="176"/>
      <c r="J392" s="186"/>
      <c r="K392" s="191"/>
      <c r="L392" s="192"/>
    </row>
    <row r="393" spans="2:12" s="104" customFormat="1" ht="13.5" x14ac:dyDescent="0.35">
      <c r="C393" s="112" t="s">
        <v>410</v>
      </c>
      <c r="D393" s="151">
        <v>46168</v>
      </c>
      <c r="E393" s="152" t="s">
        <v>4552</v>
      </c>
      <c r="F393" s="154">
        <v>301.89601900000002</v>
      </c>
      <c r="G393" s="154">
        <v>301.05</v>
      </c>
      <c r="H393" s="154">
        <v>673.84484999999995</v>
      </c>
      <c r="I393" s="176"/>
      <c r="J393" s="186"/>
      <c r="K393" s="191"/>
      <c r="L393" s="192"/>
    </row>
    <row r="394" spans="2:12" s="191" customFormat="1" ht="13.5" x14ac:dyDescent="0.35">
      <c r="B394" s="104"/>
      <c r="C394" s="112" t="s">
        <v>2340</v>
      </c>
      <c r="D394" s="151">
        <v>46168</v>
      </c>
      <c r="E394" s="152" t="s">
        <v>4552</v>
      </c>
      <c r="F394" s="154">
        <v>1163.073214</v>
      </c>
      <c r="G394" s="154">
        <v>1101.5</v>
      </c>
      <c r="H394" s="154">
        <v>187.52526649999999</v>
      </c>
      <c r="I394" s="176"/>
      <c r="J394" s="186"/>
      <c r="K394" s="104"/>
      <c r="L394" s="186"/>
    </row>
    <row r="395" spans="2:12" s="191" customFormat="1" ht="13.5" x14ac:dyDescent="0.35">
      <c r="B395" s="104"/>
      <c r="C395" s="112" t="s">
        <v>2334</v>
      </c>
      <c r="D395" s="151">
        <v>46168</v>
      </c>
      <c r="E395" s="152" t="s">
        <v>4552</v>
      </c>
      <c r="F395" s="154">
        <v>471.84469999999999</v>
      </c>
      <c r="G395" s="154">
        <v>460.3</v>
      </c>
      <c r="H395" s="154">
        <v>780.11857349999991</v>
      </c>
      <c r="I395" s="176"/>
      <c r="J395" s="186"/>
      <c r="L395" s="192"/>
    </row>
    <row r="396" spans="2:12" s="191" customFormat="1" ht="13.5" x14ac:dyDescent="0.35">
      <c r="B396" s="104"/>
      <c r="C396" s="112" t="s">
        <v>959</v>
      </c>
      <c r="D396" s="151">
        <v>46168</v>
      </c>
      <c r="E396" s="152" t="s">
        <v>4552</v>
      </c>
      <c r="F396" s="154">
        <v>1702.1166000000001</v>
      </c>
      <c r="G396" s="154">
        <v>1671</v>
      </c>
      <c r="H396" s="154">
        <v>25.144622999999999</v>
      </c>
      <c r="I396" s="176"/>
      <c r="J396" s="186"/>
      <c r="K396" s="104"/>
      <c r="L396" s="186"/>
    </row>
    <row r="397" spans="2:12" s="191" customFormat="1" ht="13.5" x14ac:dyDescent="0.35">
      <c r="B397" s="104"/>
      <c r="C397" s="112" t="s">
        <v>109</v>
      </c>
      <c r="D397" s="151">
        <v>46168</v>
      </c>
      <c r="E397" s="152" t="s">
        <v>4552</v>
      </c>
      <c r="F397" s="154">
        <v>1409.6</v>
      </c>
      <c r="G397" s="154">
        <v>1385.3</v>
      </c>
      <c r="H397" s="154">
        <v>7.39452</v>
      </c>
      <c r="I397" s="176"/>
      <c r="J397" s="186"/>
      <c r="K397" s="104"/>
      <c r="L397" s="186"/>
    </row>
    <row r="398" spans="2:12" s="191" customFormat="1" ht="13.5" x14ac:dyDescent="0.35">
      <c r="B398" s="104"/>
      <c r="C398" s="112" t="s">
        <v>735</v>
      </c>
      <c r="D398" s="151">
        <v>46168</v>
      </c>
      <c r="E398" s="152" t="s">
        <v>4552</v>
      </c>
      <c r="F398" s="154">
        <v>445.295726</v>
      </c>
      <c r="G398" s="154">
        <v>451.25</v>
      </c>
      <c r="H398" s="154">
        <v>235.240148</v>
      </c>
      <c r="I398" s="176"/>
      <c r="J398" s="186"/>
      <c r="K398" s="104"/>
      <c r="L398" s="186"/>
    </row>
    <row r="399" spans="2:12" s="191" customFormat="1" ht="13.5" x14ac:dyDescent="0.35">
      <c r="B399" s="104"/>
      <c r="C399" s="112" t="s">
        <v>1047</v>
      </c>
      <c r="D399" s="151">
        <v>46168</v>
      </c>
      <c r="E399" s="152" t="s">
        <v>4552</v>
      </c>
      <c r="F399" s="154">
        <v>113.804225</v>
      </c>
      <c r="G399" s="154">
        <v>109.73</v>
      </c>
      <c r="H399" s="154">
        <v>325.114372</v>
      </c>
      <c r="I399" s="176"/>
      <c r="J399" s="186"/>
      <c r="L399" s="192"/>
    </row>
    <row r="400" spans="2:12" s="191" customFormat="1" ht="13.5" x14ac:dyDescent="0.35">
      <c r="B400" s="104"/>
      <c r="C400" s="112" t="s">
        <v>2190</v>
      </c>
      <c r="D400" s="151">
        <v>46168</v>
      </c>
      <c r="E400" s="152" t="s">
        <v>4552</v>
      </c>
      <c r="F400" s="154">
        <v>314.97953000000001</v>
      </c>
      <c r="G400" s="154">
        <v>338.65</v>
      </c>
      <c r="H400" s="154">
        <v>614.77397210000004</v>
      </c>
      <c r="I400" s="176"/>
      <c r="J400" s="186"/>
      <c r="K400" s="104"/>
      <c r="L400" s="186"/>
    </row>
    <row r="401" spans="2:12" s="191" customFormat="1" ht="13.5" x14ac:dyDescent="0.35">
      <c r="B401" s="104"/>
      <c r="C401" s="112" t="s">
        <v>719</v>
      </c>
      <c r="D401" s="151">
        <v>46168</v>
      </c>
      <c r="E401" s="152" t="s">
        <v>4552</v>
      </c>
      <c r="F401" s="154">
        <v>361.71090800000002</v>
      </c>
      <c r="G401" s="154">
        <v>355.35</v>
      </c>
      <c r="H401" s="154">
        <v>337.54433999999998</v>
      </c>
      <c r="I401" s="176"/>
      <c r="J401" s="186"/>
      <c r="L401" s="192"/>
    </row>
    <row r="402" spans="2:12" s="104" customFormat="1" ht="13.5" x14ac:dyDescent="0.35">
      <c r="C402" s="112" t="s">
        <v>86</v>
      </c>
      <c r="D402" s="151">
        <v>46168</v>
      </c>
      <c r="E402" s="152" t="s">
        <v>4552</v>
      </c>
      <c r="F402" s="154">
        <v>1414.9069469999999</v>
      </c>
      <c r="G402" s="154">
        <v>1435.2</v>
      </c>
      <c r="H402" s="154">
        <v>632.00375435954129</v>
      </c>
      <c r="I402" s="176"/>
      <c r="J402" s="186"/>
      <c r="K402" s="191"/>
      <c r="L402" s="192"/>
    </row>
    <row r="403" spans="2:12" s="104" customFormat="1" ht="13.5" x14ac:dyDescent="0.35">
      <c r="C403" s="112" t="s">
        <v>86</v>
      </c>
      <c r="D403" s="151">
        <v>46203</v>
      </c>
      <c r="E403" s="152" t="s">
        <v>4552</v>
      </c>
      <c r="F403" s="154">
        <v>1357.850459</v>
      </c>
      <c r="G403" s="154">
        <v>1444</v>
      </c>
      <c r="H403" s="154">
        <v>1346.7915456404587</v>
      </c>
      <c r="I403" s="176"/>
      <c r="J403" s="186"/>
      <c r="L403" s="186"/>
    </row>
    <row r="404" spans="2:12" s="104" customFormat="1" ht="13.5" x14ac:dyDescent="0.35">
      <c r="C404" s="112" t="s">
        <v>2343</v>
      </c>
      <c r="D404" s="151">
        <v>46168</v>
      </c>
      <c r="E404" s="152" t="s">
        <v>4552</v>
      </c>
      <c r="F404" s="154">
        <v>148.25278700000001</v>
      </c>
      <c r="G404" s="154">
        <v>145.55000000000001</v>
      </c>
      <c r="H404" s="154">
        <v>1817.705598</v>
      </c>
      <c r="I404" s="176"/>
      <c r="J404" s="186"/>
      <c r="L404" s="186"/>
    </row>
    <row r="405" spans="2:12" s="104" customFormat="1" ht="13.5" x14ac:dyDescent="0.35">
      <c r="C405" s="112" t="s">
        <v>530</v>
      </c>
      <c r="D405" s="151">
        <v>46168</v>
      </c>
      <c r="E405" s="152" t="s">
        <v>4552</v>
      </c>
      <c r="F405" s="154">
        <v>126.94225400000001</v>
      </c>
      <c r="G405" s="154">
        <v>121.92</v>
      </c>
      <c r="H405" s="154">
        <v>1322.6602049999999</v>
      </c>
      <c r="I405" s="176"/>
      <c r="J405" s="186"/>
      <c r="K405" s="191"/>
      <c r="L405" s="192"/>
    </row>
    <row r="406" spans="2:12" s="104" customFormat="1" ht="13.5" x14ac:dyDescent="0.35">
      <c r="C406" s="112" t="s">
        <v>1152</v>
      </c>
      <c r="D406" s="151">
        <v>46168</v>
      </c>
      <c r="E406" s="152" t="s">
        <v>4552</v>
      </c>
      <c r="F406" s="154">
        <v>1798.3732339999999</v>
      </c>
      <c r="G406" s="154">
        <v>1824</v>
      </c>
      <c r="H406" s="154">
        <v>230.7513975</v>
      </c>
      <c r="I406" s="176"/>
      <c r="J406" s="186"/>
      <c r="K406" s="191"/>
      <c r="L406" s="192"/>
    </row>
    <row r="407" spans="2:12" s="104" customFormat="1" ht="13.5" x14ac:dyDescent="0.35">
      <c r="C407" s="112" t="s">
        <v>1146</v>
      </c>
      <c r="D407" s="151">
        <v>46168</v>
      </c>
      <c r="E407" s="152" t="s">
        <v>4552</v>
      </c>
      <c r="F407" s="154">
        <v>1003.082789</v>
      </c>
      <c r="G407" s="154">
        <v>939.95</v>
      </c>
      <c r="H407" s="154">
        <v>517.59567340000001</v>
      </c>
      <c r="I407" s="176"/>
      <c r="J407" s="186"/>
      <c r="L407" s="186"/>
    </row>
    <row r="408" spans="2:12" s="104" customFormat="1" ht="13.5" x14ac:dyDescent="0.35">
      <c r="C408" s="112" t="s">
        <v>60</v>
      </c>
      <c r="D408" s="151">
        <v>46168</v>
      </c>
      <c r="E408" s="152" t="s">
        <v>4552</v>
      </c>
      <c r="F408" s="154">
        <v>1088.244923</v>
      </c>
      <c r="G408" s="154">
        <v>1064.0999999999999</v>
      </c>
      <c r="H408" s="154">
        <v>1546.03134</v>
      </c>
      <c r="I408" s="176"/>
      <c r="J408" s="186"/>
      <c r="L408" s="186"/>
    </row>
    <row r="409" spans="2:12" s="104" customFormat="1" ht="13.5" x14ac:dyDescent="0.35">
      <c r="C409" s="112" t="s">
        <v>297</v>
      </c>
      <c r="D409" s="151">
        <v>46168</v>
      </c>
      <c r="E409" s="152" t="s">
        <v>4552</v>
      </c>
      <c r="F409" s="154">
        <v>177.51769999999999</v>
      </c>
      <c r="G409" s="154">
        <v>185.83</v>
      </c>
      <c r="H409" s="154">
        <v>353.62933479999998</v>
      </c>
      <c r="I409" s="176"/>
      <c r="J409" s="186"/>
      <c r="L409" s="186"/>
    </row>
    <row r="410" spans="2:12" s="104" customFormat="1" ht="13.5" x14ac:dyDescent="0.35">
      <c r="C410" s="112" t="s">
        <v>463</v>
      </c>
      <c r="D410" s="151">
        <v>46168</v>
      </c>
      <c r="E410" s="152" t="s">
        <v>4552</v>
      </c>
      <c r="F410" s="154">
        <v>1655.8262380000001</v>
      </c>
      <c r="G410" s="154">
        <v>1815</v>
      </c>
      <c r="H410" s="154">
        <v>125.88745919576188</v>
      </c>
      <c r="I410" s="176"/>
      <c r="J410" s="186"/>
      <c r="K410" s="191"/>
      <c r="L410" s="192"/>
    </row>
    <row r="411" spans="2:12" s="104" customFormat="1" ht="13.5" x14ac:dyDescent="0.35">
      <c r="C411" s="112" t="s">
        <v>463</v>
      </c>
      <c r="D411" s="151">
        <v>46203</v>
      </c>
      <c r="E411" s="152" t="s">
        <v>4552</v>
      </c>
      <c r="F411" s="154">
        <v>1683.3452830000001</v>
      </c>
      <c r="G411" s="154">
        <v>1826.2</v>
      </c>
      <c r="H411" s="154">
        <v>58.887781804238159</v>
      </c>
      <c r="I411" s="176"/>
      <c r="J411" s="186"/>
      <c r="K411" s="191"/>
      <c r="L411" s="192"/>
    </row>
    <row r="412" spans="2:12" s="104" customFormat="1" ht="13.5" x14ac:dyDescent="0.35">
      <c r="C412" s="112" t="s">
        <v>2177</v>
      </c>
      <c r="D412" s="151">
        <v>46168</v>
      </c>
      <c r="E412" s="152" t="s">
        <v>4552</v>
      </c>
      <c r="F412" s="154">
        <v>456.68209999999999</v>
      </c>
      <c r="G412" s="154">
        <v>447.05</v>
      </c>
      <c r="H412" s="154">
        <v>579.48034180000002</v>
      </c>
      <c r="I412" s="176"/>
      <c r="J412" s="186"/>
      <c r="K412" s="191"/>
      <c r="L412" s="192"/>
    </row>
    <row r="413" spans="2:12" s="191" customFormat="1" ht="13.5" x14ac:dyDescent="0.35">
      <c r="B413" s="104"/>
      <c r="C413" s="112" t="s">
        <v>275</v>
      </c>
      <c r="D413" s="151">
        <v>46168</v>
      </c>
      <c r="E413" s="152" t="s">
        <v>4552</v>
      </c>
      <c r="F413" s="154">
        <v>215.29122000000001</v>
      </c>
      <c r="G413" s="154">
        <v>212.06</v>
      </c>
      <c r="H413" s="154">
        <v>519.16070249999996</v>
      </c>
      <c r="I413" s="176"/>
      <c r="J413" s="186"/>
      <c r="L413" s="192"/>
    </row>
    <row r="414" spans="2:12" s="191" customFormat="1" ht="13.5" x14ac:dyDescent="0.35">
      <c r="B414" s="104"/>
      <c r="C414" s="112" t="s">
        <v>1546</v>
      </c>
      <c r="D414" s="151">
        <v>46203</v>
      </c>
      <c r="E414" s="152" t="s">
        <v>4552</v>
      </c>
      <c r="F414" s="154">
        <v>297.97500000000002</v>
      </c>
      <c r="G414" s="154">
        <v>289.39999999999998</v>
      </c>
      <c r="H414" s="154">
        <v>5.0872000000000002</v>
      </c>
      <c r="I414" s="176"/>
      <c r="J414" s="186"/>
      <c r="K414" s="104"/>
      <c r="L414" s="186"/>
    </row>
    <row r="415" spans="2:12" s="104" customFormat="1" ht="13.5" x14ac:dyDescent="0.35">
      <c r="C415" s="112" t="s">
        <v>125</v>
      </c>
      <c r="D415" s="151">
        <v>46168</v>
      </c>
      <c r="E415" s="152" t="s">
        <v>4552</v>
      </c>
      <c r="F415" s="154">
        <v>643.35304799999994</v>
      </c>
      <c r="G415" s="154">
        <v>640</v>
      </c>
      <c r="H415" s="154">
        <v>79.950325000000007</v>
      </c>
      <c r="I415" s="176"/>
      <c r="J415" s="186"/>
      <c r="K415" s="191"/>
      <c r="L415" s="192"/>
    </row>
    <row r="416" spans="2:12" s="104" customFormat="1" ht="13.5" x14ac:dyDescent="0.35">
      <c r="C416" s="112" t="s">
        <v>899</v>
      </c>
      <c r="D416" s="151">
        <v>46168</v>
      </c>
      <c r="E416" s="152" t="s">
        <v>4552</v>
      </c>
      <c r="F416" s="154">
        <v>4429.1428509999996</v>
      </c>
      <c r="G416" s="154">
        <v>4402.2</v>
      </c>
      <c r="H416" s="154">
        <v>86.804014499999994</v>
      </c>
      <c r="I416" s="176"/>
      <c r="J416" s="186"/>
      <c r="K416" s="191"/>
      <c r="L416" s="192"/>
    </row>
    <row r="417" spans="2:12" s="104" customFormat="1" ht="13.5" x14ac:dyDescent="0.35">
      <c r="C417" s="112" t="s">
        <v>912</v>
      </c>
      <c r="D417" s="151">
        <v>46168</v>
      </c>
      <c r="E417" s="152" t="s">
        <v>4552</v>
      </c>
      <c r="F417" s="154">
        <v>3398.01</v>
      </c>
      <c r="G417" s="154">
        <v>4166.3999999999996</v>
      </c>
      <c r="H417" s="154">
        <v>9.8135999999999992</v>
      </c>
      <c r="I417" s="176"/>
      <c r="J417" s="186"/>
      <c r="K417" s="191"/>
      <c r="L417" s="192"/>
    </row>
    <row r="418" spans="2:12" s="104" customFormat="1" ht="13.5" x14ac:dyDescent="0.35">
      <c r="C418" s="112" t="s">
        <v>90</v>
      </c>
      <c r="D418" s="151">
        <v>46168</v>
      </c>
      <c r="E418" s="152" t="s">
        <v>4552</v>
      </c>
      <c r="F418" s="154">
        <v>3558.9371999999998</v>
      </c>
      <c r="G418" s="154">
        <v>3514.4</v>
      </c>
      <c r="H418" s="154">
        <v>49.648783600000002</v>
      </c>
      <c r="I418" s="176"/>
      <c r="J418" s="186"/>
      <c r="L418" s="186"/>
    </row>
    <row r="419" spans="2:12" s="104" customFormat="1" ht="13.5" x14ac:dyDescent="0.35">
      <c r="C419" s="112" t="s">
        <v>1062</v>
      </c>
      <c r="D419" s="151">
        <v>46168</v>
      </c>
      <c r="E419" s="152" t="s">
        <v>4552</v>
      </c>
      <c r="F419" s="154">
        <v>1397.595501</v>
      </c>
      <c r="G419" s="154">
        <v>1333.6</v>
      </c>
      <c r="H419" s="154">
        <v>151.95684599999998</v>
      </c>
      <c r="I419" s="176"/>
      <c r="J419" s="186"/>
      <c r="K419" s="191"/>
      <c r="L419" s="192"/>
    </row>
    <row r="420" spans="2:12" s="191" customFormat="1" ht="13.5" x14ac:dyDescent="0.35">
      <c r="B420" s="104"/>
      <c r="C420" s="112" t="s">
        <v>1071</v>
      </c>
      <c r="D420" s="151">
        <v>46168</v>
      </c>
      <c r="E420" s="152" t="s">
        <v>4552</v>
      </c>
      <c r="F420" s="154">
        <v>652.73329999999999</v>
      </c>
      <c r="G420" s="154">
        <v>646</v>
      </c>
      <c r="H420" s="154">
        <v>11.4906778</v>
      </c>
      <c r="I420" s="176"/>
      <c r="J420" s="186"/>
      <c r="L420" s="192"/>
    </row>
    <row r="421" spans="2:12" s="191" customFormat="1" ht="13.5" x14ac:dyDescent="0.35">
      <c r="B421" s="104"/>
      <c r="C421" s="112" t="s">
        <v>2366</v>
      </c>
      <c r="D421" s="151">
        <v>46168</v>
      </c>
      <c r="E421" s="152" t="s">
        <v>4552</v>
      </c>
      <c r="F421" s="154">
        <v>943.99080500000002</v>
      </c>
      <c r="G421" s="154">
        <v>897.6</v>
      </c>
      <c r="H421" s="154">
        <v>149.84514680000001</v>
      </c>
      <c r="I421" s="176"/>
      <c r="J421" s="186"/>
      <c r="K421" s="104"/>
      <c r="L421" s="186"/>
    </row>
    <row r="422" spans="2:12" s="104" customFormat="1" ht="13.5" x14ac:dyDescent="0.35">
      <c r="F422" s="165"/>
    </row>
    <row r="423" spans="2:12" s="104" customFormat="1" ht="27" x14ac:dyDescent="0.35">
      <c r="C423" s="108" t="s">
        <v>5062</v>
      </c>
      <c r="D423" s="187">
        <v>45.91</v>
      </c>
      <c r="F423" s="165"/>
    </row>
    <row r="424" spans="2:12" s="104" customFormat="1" ht="27" x14ac:dyDescent="0.35">
      <c r="C424" s="108" t="s">
        <v>5063</v>
      </c>
      <c r="D424" s="123"/>
      <c r="F424" s="165"/>
    </row>
    <row r="425" spans="2:12" s="104" customFormat="1" ht="13.5" x14ac:dyDescent="0.35">
      <c r="C425" s="112" t="s">
        <v>5064</v>
      </c>
      <c r="D425" s="193">
        <v>34371</v>
      </c>
      <c r="F425" s="165"/>
    </row>
    <row r="426" spans="2:12" s="104" customFormat="1" ht="13.5" x14ac:dyDescent="0.35">
      <c r="C426" s="112" t="s">
        <v>5065</v>
      </c>
      <c r="D426" s="193">
        <v>377</v>
      </c>
      <c r="F426" s="165"/>
      <c r="G426" s="194"/>
    </row>
    <row r="427" spans="2:12" s="104" customFormat="1" ht="13.5" x14ac:dyDescent="0.35">
      <c r="C427" s="112" t="s">
        <v>5066</v>
      </c>
      <c r="D427" s="195">
        <v>229258.14723010009</v>
      </c>
      <c r="E427" s="169"/>
      <c r="F427" s="165"/>
    </row>
    <row r="428" spans="2:12" s="104" customFormat="1" ht="13.5" x14ac:dyDescent="0.35">
      <c r="C428" s="112" t="s">
        <v>5067</v>
      </c>
      <c r="D428" s="195">
        <v>3135.3108190999997</v>
      </c>
      <c r="E428" s="169"/>
      <c r="F428" s="165"/>
      <c r="G428" s="196"/>
      <c r="I428" s="169"/>
    </row>
    <row r="429" spans="2:12" s="104" customFormat="1" ht="13.5" x14ac:dyDescent="0.35">
      <c r="C429" s="112" t="s">
        <v>5068</v>
      </c>
      <c r="D429" s="188">
        <v>-13884.512756699991</v>
      </c>
      <c r="E429" s="172"/>
      <c r="F429" s="168"/>
      <c r="G429" s="166"/>
      <c r="H429" s="169"/>
      <c r="I429" s="169"/>
      <c r="J429" s="197"/>
    </row>
    <row r="430" spans="2:12" s="104" customFormat="1" ht="13.5" x14ac:dyDescent="0.35">
      <c r="F430" s="165"/>
      <c r="G430" s="194"/>
    </row>
    <row r="431" spans="2:12" s="104" customFormat="1" ht="13.5" x14ac:dyDescent="0.35">
      <c r="C431" s="104" t="s">
        <v>5069</v>
      </c>
      <c r="D431" s="169"/>
      <c r="E431" s="165" t="s">
        <v>2</v>
      </c>
      <c r="H431" s="166"/>
    </row>
    <row r="432" spans="2:12" s="104" customFormat="1" ht="13.5" x14ac:dyDescent="0.35">
      <c r="D432" s="169"/>
      <c r="E432" s="165"/>
      <c r="H432" s="166"/>
    </row>
    <row r="433" spans="3:9" s="104" customFormat="1" ht="27" x14ac:dyDescent="0.35">
      <c r="C433" s="108" t="s">
        <v>5076</v>
      </c>
      <c r="D433" s="198" t="s">
        <v>2</v>
      </c>
      <c r="F433" s="165"/>
      <c r="H433" s="166"/>
    </row>
    <row r="434" spans="3:9" s="104" customFormat="1" ht="27" x14ac:dyDescent="0.35">
      <c r="C434" s="108" t="s">
        <v>5144</v>
      </c>
      <c r="D434" s="109"/>
      <c r="F434" s="165"/>
      <c r="H434" s="166" t="s">
        <v>5146</v>
      </c>
    </row>
    <row r="435" spans="3:9" s="104" customFormat="1" ht="13.5" x14ac:dyDescent="0.35">
      <c r="C435" s="112" t="s">
        <v>5064</v>
      </c>
      <c r="D435" s="111">
        <v>2000</v>
      </c>
      <c r="F435" s="165"/>
      <c r="H435" s="166"/>
    </row>
    <row r="436" spans="3:9" s="104" customFormat="1" ht="13.5" x14ac:dyDescent="0.35">
      <c r="C436" s="112" t="s">
        <v>5065</v>
      </c>
      <c r="D436" s="111">
        <v>2000</v>
      </c>
      <c r="F436" s="165"/>
      <c r="H436" s="166"/>
    </row>
    <row r="437" spans="3:9" s="104" customFormat="1" ht="13.5" x14ac:dyDescent="0.35">
      <c r="C437" s="112" t="s">
        <v>5066</v>
      </c>
      <c r="D437" s="113">
        <v>12924.8596488</v>
      </c>
      <c r="F437" s="165"/>
      <c r="H437" s="166"/>
    </row>
    <row r="438" spans="3:9" s="104" customFormat="1" ht="13.5" x14ac:dyDescent="0.35">
      <c r="C438" s="112" t="s">
        <v>5067</v>
      </c>
      <c r="D438" s="113">
        <v>12916.5525</v>
      </c>
      <c r="F438" s="165"/>
      <c r="H438" s="166"/>
    </row>
    <row r="439" spans="3:9" s="104" customFormat="1" ht="13.5" x14ac:dyDescent="0.35">
      <c r="C439" s="112" t="s">
        <v>5068</v>
      </c>
      <c r="D439" s="113">
        <v>-8.3071488000000002</v>
      </c>
      <c r="E439" s="172"/>
      <c r="F439" s="168"/>
      <c r="G439" s="185"/>
      <c r="H439" s="166"/>
      <c r="I439" s="168"/>
    </row>
    <row r="440" spans="3:9" s="104" customFormat="1" ht="13.5" x14ac:dyDescent="0.35">
      <c r="F440" s="165"/>
      <c r="H440" s="166"/>
    </row>
    <row r="441" spans="3:9" s="104" customFormat="1" ht="13.5" x14ac:dyDescent="0.35">
      <c r="F441" s="165"/>
      <c r="H441" s="166"/>
    </row>
    <row r="442" spans="3:9" s="104" customFormat="1" ht="13.5" x14ac:dyDescent="0.35">
      <c r="C442" s="135" t="s">
        <v>5078</v>
      </c>
      <c r="D442" s="177"/>
      <c r="E442" s="165" t="s">
        <v>2</v>
      </c>
      <c r="H442" s="166"/>
    </row>
    <row r="443" spans="3:9" s="104" customFormat="1" ht="13.5" x14ac:dyDescent="0.35">
      <c r="C443" s="137"/>
      <c r="D443" s="179"/>
    </row>
    <row r="444" spans="3:9" s="104" customFormat="1" ht="13.5" x14ac:dyDescent="0.35">
      <c r="C444" s="135" t="s">
        <v>5079</v>
      </c>
      <c r="D444" s="177"/>
      <c r="E444" s="165" t="s">
        <v>2</v>
      </c>
    </row>
    <row r="445" spans="3:9" s="104" customFormat="1" ht="13.5" x14ac:dyDescent="0.35">
      <c r="C445" s="135"/>
      <c r="D445" s="177"/>
      <c r="E445" s="165"/>
    </row>
    <row r="446" spans="3:9" s="104" customFormat="1" ht="27" x14ac:dyDescent="0.35">
      <c r="C446" s="108" t="s">
        <v>5099</v>
      </c>
      <c r="D446" s="128" t="s">
        <v>2</v>
      </c>
      <c r="E446" s="165"/>
    </row>
    <row r="447" spans="3:9" s="104" customFormat="1" ht="27" x14ac:dyDescent="0.35">
      <c r="C447" s="108" t="s">
        <v>5100</v>
      </c>
      <c r="D447" s="109"/>
      <c r="E447" s="165"/>
    </row>
    <row r="448" spans="3:9" s="104" customFormat="1" ht="13.5" x14ac:dyDescent="0.35">
      <c r="C448" s="112" t="s">
        <v>5101</v>
      </c>
      <c r="D448" s="111">
        <v>2790</v>
      </c>
      <c r="E448" s="165"/>
    </row>
    <row r="449" spans="3:6" s="104" customFormat="1" ht="13.5" x14ac:dyDescent="0.35">
      <c r="C449" s="112" t="s">
        <v>5102</v>
      </c>
      <c r="D449" s="113">
        <v>18045.625</v>
      </c>
      <c r="E449" s="165"/>
    </row>
    <row r="450" spans="3:6" s="104" customFormat="1" ht="13.5" x14ac:dyDescent="0.35">
      <c r="C450" s="112" t="s">
        <v>5103</v>
      </c>
      <c r="D450" s="113">
        <v>358.09893319999998</v>
      </c>
      <c r="E450" s="165"/>
      <c r="F450" s="185"/>
    </row>
    <row r="451" spans="3:6" s="104" customFormat="1" ht="13.5" x14ac:dyDescent="0.35">
      <c r="C451" s="135"/>
      <c r="D451" s="177"/>
      <c r="E451" s="165"/>
    </row>
    <row r="452" spans="3:6" s="104" customFormat="1" ht="13.5" x14ac:dyDescent="0.35">
      <c r="C452" s="135" t="s">
        <v>5080</v>
      </c>
      <c r="D452" s="177"/>
      <c r="E452" s="165" t="s">
        <v>2</v>
      </c>
    </row>
    <row r="453" spans="3:6" s="104" customFormat="1" ht="13.5" x14ac:dyDescent="0.35"/>
    <row r="454" spans="3:6" x14ac:dyDescent="0.35">
      <c r="C454" s="2" t="s">
        <v>5009</v>
      </c>
      <c r="E454" s="2" t="s">
        <v>2</v>
      </c>
    </row>
    <row r="456" spans="3:6" x14ac:dyDescent="0.35">
      <c r="C456" s="2" t="s">
        <v>5010</v>
      </c>
      <c r="E456" s="100">
        <v>4.543741417717345</v>
      </c>
    </row>
    <row r="458" spans="3:6" x14ac:dyDescent="0.35">
      <c r="C458" s="2" t="s">
        <v>5011</v>
      </c>
      <c r="E458" s="101" t="s">
        <v>5254</v>
      </c>
    </row>
    <row r="460" spans="3:6" x14ac:dyDescent="0.35">
      <c r="C460" s="2" t="s">
        <v>5060</v>
      </c>
      <c r="E460" s="2" t="s">
        <v>2</v>
      </c>
    </row>
    <row r="462" spans="3:6" x14ac:dyDescent="0.35">
      <c r="C462" s="2" t="s">
        <v>5230</v>
      </c>
    </row>
    <row r="464" spans="3:6" x14ac:dyDescent="0.35">
      <c r="C464" s="1" t="s">
        <v>5156</v>
      </c>
      <c r="E464" s="94" t="s">
        <v>5157</v>
      </c>
    </row>
    <row r="465" spans="5:5" x14ac:dyDescent="0.35">
      <c r="E465" s="2" t="s">
        <v>5194</v>
      </c>
    </row>
  </sheetData>
  <mergeCells count="2">
    <mergeCell ref="C301:K301"/>
    <mergeCell ref="C318:E318"/>
  </mergeCells>
  <hyperlinks>
    <hyperlink ref="J2" location="'Index'!A1" display="'Index'!A1" xr:uid="{F832E15E-D1B5-4837-9977-D396340C9744}"/>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2F0C-5EBD-4617-B2A9-E7A238275D9D}">
  <sheetPr codeName="Sheet1"/>
  <dimension ref="A1:IV148"/>
  <sheetViews>
    <sheetView showGridLines="0" zoomScale="90" zoomScaleNormal="90" workbookViewId="0">
      <pane ySplit="6" topLeftCell="A12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2847</v>
      </c>
      <c r="J2" s="38" t="s">
        <v>4539</v>
      </c>
    </row>
    <row r="3" spans="1:54" ht="16" x14ac:dyDescent="0.4">
      <c r="C3" s="1" t="s">
        <v>28</v>
      </c>
      <c r="D3" s="21" t="s">
        <v>2848</v>
      </c>
      <c r="F3" s="72" t="s">
        <v>4931</v>
      </c>
      <c r="G3" s="13" t="s">
        <v>4461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289469321</v>
      </c>
      <c r="G11" s="24">
        <v>2233834.75</v>
      </c>
      <c r="H11" s="24">
        <v>10.73</v>
      </c>
      <c r="I11" s="31"/>
      <c r="J11" s="31"/>
      <c r="K11" s="35"/>
    </row>
    <row r="12" spans="1:54" x14ac:dyDescent="0.35">
      <c r="B12" s="8" t="s">
        <v>85</v>
      </c>
      <c r="C12" s="60" t="s">
        <v>86</v>
      </c>
      <c r="D12" s="54" t="s">
        <v>87</v>
      </c>
      <c r="E12" s="6" t="s">
        <v>88</v>
      </c>
      <c r="F12" s="19">
        <v>127752190</v>
      </c>
      <c r="G12" s="24">
        <v>1827878.33</v>
      </c>
      <c r="H12" s="24">
        <v>8.7799999999999994</v>
      </c>
      <c r="I12" s="31"/>
      <c r="J12" s="31"/>
      <c r="K12" s="35"/>
    </row>
    <row r="13" spans="1:54" x14ac:dyDescent="0.35">
      <c r="B13" s="8" t="s">
        <v>41</v>
      </c>
      <c r="C13" s="60" t="s">
        <v>42</v>
      </c>
      <c r="D13" s="54" t="s">
        <v>43</v>
      </c>
      <c r="E13" s="6" t="s">
        <v>44</v>
      </c>
      <c r="F13" s="19">
        <v>135220169</v>
      </c>
      <c r="G13" s="24">
        <v>1708371.62</v>
      </c>
      <c r="H13" s="24">
        <v>8.2100000000000009</v>
      </c>
      <c r="I13" s="31"/>
      <c r="J13" s="31"/>
      <c r="K13" s="35"/>
    </row>
    <row r="14" spans="1:54" x14ac:dyDescent="0.35">
      <c r="B14" s="8" t="s">
        <v>403</v>
      </c>
      <c r="C14" s="60" t="s">
        <v>404</v>
      </c>
      <c r="D14" s="54" t="s">
        <v>405</v>
      </c>
      <c r="E14" s="6" t="s">
        <v>257</v>
      </c>
      <c r="F14" s="19">
        <v>58054443</v>
      </c>
      <c r="G14" s="24">
        <v>1095371.23</v>
      </c>
      <c r="H14" s="24">
        <v>5.26</v>
      </c>
      <c r="I14" s="31"/>
      <c r="J14" s="31"/>
      <c r="K14" s="35"/>
    </row>
    <row r="15" spans="1:54" x14ac:dyDescent="0.35">
      <c r="B15" s="8" t="s">
        <v>51</v>
      </c>
      <c r="C15" s="60" t="s">
        <v>52</v>
      </c>
      <c r="D15" s="54" t="s">
        <v>53</v>
      </c>
      <c r="E15" s="6" t="s">
        <v>54</v>
      </c>
      <c r="F15" s="19">
        <v>22207326</v>
      </c>
      <c r="G15" s="24">
        <v>891402.07</v>
      </c>
      <c r="H15" s="24">
        <v>4.28</v>
      </c>
      <c r="I15" s="31"/>
      <c r="J15" s="31"/>
      <c r="K15" s="35"/>
    </row>
    <row r="16" spans="1:54" x14ac:dyDescent="0.35">
      <c r="B16" s="8" t="s">
        <v>59</v>
      </c>
      <c r="C16" s="60" t="s">
        <v>60</v>
      </c>
      <c r="D16" s="54" t="s">
        <v>61</v>
      </c>
      <c r="E16" s="6" t="s">
        <v>44</v>
      </c>
      <c r="F16" s="19">
        <v>78488469</v>
      </c>
      <c r="G16" s="24">
        <v>838610.05</v>
      </c>
      <c r="H16" s="24">
        <v>4.03</v>
      </c>
      <c r="I16" s="31"/>
      <c r="J16" s="31"/>
      <c r="K16" s="35"/>
    </row>
    <row r="17" spans="2:11" x14ac:dyDescent="0.35">
      <c r="B17" s="8" t="s">
        <v>55</v>
      </c>
      <c r="C17" s="60" t="s">
        <v>56</v>
      </c>
      <c r="D17" s="54" t="s">
        <v>57</v>
      </c>
      <c r="E17" s="6" t="s">
        <v>58</v>
      </c>
      <c r="F17" s="19">
        <v>66314722</v>
      </c>
      <c r="G17" s="24">
        <v>783707.38</v>
      </c>
      <c r="H17" s="24">
        <v>3.76</v>
      </c>
      <c r="I17" s="31"/>
      <c r="J17" s="31"/>
      <c r="K17" s="35"/>
    </row>
    <row r="18" spans="2:11" x14ac:dyDescent="0.35">
      <c r="B18" s="8" t="s">
        <v>48</v>
      </c>
      <c r="C18" s="60" t="s">
        <v>49</v>
      </c>
      <c r="D18" s="54" t="s">
        <v>50</v>
      </c>
      <c r="E18" s="6" t="s">
        <v>44</v>
      </c>
      <c r="F18" s="19">
        <v>54268770</v>
      </c>
      <c r="G18" s="24">
        <v>688290.81</v>
      </c>
      <c r="H18" s="24">
        <v>3.31</v>
      </c>
      <c r="I18" s="31"/>
      <c r="J18" s="31"/>
      <c r="K18" s="35"/>
    </row>
    <row r="19" spans="2:11" x14ac:dyDescent="0.35">
      <c r="B19" s="8" t="s">
        <v>617</v>
      </c>
      <c r="C19" s="60" t="s">
        <v>618</v>
      </c>
      <c r="D19" s="54" t="s">
        <v>619</v>
      </c>
      <c r="E19" s="6" t="s">
        <v>270</v>
      </c>
      <c r="F19" s="19">
        <v>182300467</v>
      </c>
      <c r="G19" s="24">
        <v>574064.17000000004</v>
      </c>
      <c r="H19" s="24">
        <v>2.76</v>
      </c>
      <c r="I19" s="31"/>
      <c r="J19" s="31"/>
      <c r="K19" s="35"/>
    </row>
    <row r="20" spans="2:11" x14ac:dyDescent="0.35">
      <c r="B20" s="8" t="s">
        <v>66</v>
      </c>
      <c r="C20" s="60" t="s">
        <v>67</v>
      </c>
      <c r="D20" s="54" t="s">
        <v>68</v>
      </c>
      <c r="E20" s="6" t="s">
        <v>44</v>
      </c>
      <c r="F20" s="19">
        <v>139245855</v>
      </c>
      <c r="G20" s="24">
        <v>533729.36</v>
      </c>
      <c r="H20" s="24">
        <v>2.56</v>
      </c>
      <c r="I20" s="31"/>
      <c r="J20" s="31"/>
      <c r="K20" s="35"/>
    </row>
    <row r="21" spans="2:11" x14ac:dyDescent="0.35">
      <c r="B21" s="8" t="s">
        <v>446</v>
      </c>
      <c r="C21" s="60" t="s">
        <v>447</v>
      </c>
      <c r="D21" s="54" t="s">
        <v>448</v>
      </c>
      <c r="E21" s="6" t="s">
        <v>65</v>
      </c>
      <c r="F21" s="19">
        <v>16901589</v>
      </c>
      <c r="G21" s="24">
        <v>523526.72</v>
      </c>
      <c r="H21" s="24">
        <v>2.5099999999999998</v>
      </c>
      <c r="I21" s="31"/>
      <c r="J21" s="31"/>
      <c r="K21" s="35"/>
    </row>
    <row r="22" spans="2:11" x14ac:dyDescent="0.35">
      <c r="B22" s="8" t="s">
        <v>324</v>
      </c>
      <c r="C22" s="60" t="s">
        <v>325</v>
      </c>
      <c r="D22" s="54" t="s">
        <v>326</v>
      </c>
      <c r="E22" s="6" t="s">
        <v>58</v>
      </c>
      <c r="F22" s="19">
        <v>19314644</v>
      </c>
      <c r="G22" s="24">
        <v>477824.98</v>
      </c>
      <c r="H22" s="24">
        <v>2.29</v>
      </c>
      <c r="I22" s="31"/>
      <c r="J22" s="31"/>
      <c r="K22" s="35"/>
    </row>
    <row r="23" spans="2:11" x14ac:dyDescent="0.35">
      <c r="B23" s="8" t="s">
        <v>69</v>
      </c>
      <c r="C23" s="60" t="s">
        <v>70</v>
      </c>
      <c r="D23" s="54" t="s">
        <v>71</v>
      </c>
      <c r="E23" s="6" t="s">
        <v>72</v>
      </c>
      <c r="F23" s="19">
        <v>50598405</v>
      </c>
      <c r="G23" s="24">
        <v>474107.05</v>
      </c>
      <c r="H23" s="24">
        <v>2.2799999999999998</v>
      </c>
      <c r="I23" s="31"/>
      <c r="J23" s="31"/>
      <c r="K23" s="35"/>
    </row>
    <row r="24" spans="2:11" x14ac:dyDescent="0.35">
      <c r="B24" s="8" t="s">
        <v>267</v>
      </c>
      <c r="C24" s="60" t="s">
        <v>268</v>
      </c>
      <c r="D24" s="54" t="s">
        <v>269</v>
      </c>
      <c r="E24" s="6" t="s">
        <v>270</v>
      </c>
      <c r="F24" s="19">
        <v>16784533</v>
      </c>
      <c r="G24" s="24">
        <v>377803.05</v>
      </c>
      <c r="H24" s="24">
        <v>1.81</v>
      </c>
      <c r="I24" s="31"/>
      <c r="J24" s="31"/>
      <c r="K24" s="35"/>
    </row>
    <row r="25" spans="2:11" x14ac:dyDescent="0.35">
      <c r="B25" s="8" t="s">
        <v>462</v>
      </c>
      <c r="C25" s="60" t="s">
        <v>463</v>
      </c>
      <c r="D25" s="54" t="s">
        <v>464</v>
      </c>
      <c r="E25" s="6" t="s">
        <v>119</v>
      </c>
      <c r="F25" s="19">
        <v>20026315</v>
      </c>
      <c r="G25" s="24">
        <v>362135.85</v>
      </c>
      <c r="H25" s="24">
        <v>1.74</v>
      </c>
      <c r="I25" s="31"/>
      <c r="J25" s="31"/>
      <c r="K25" s="35"/>
    </row>
    <row r="26" spans="2:11" x14ac:dyDescent="0.35">
      <c r="B26" s="8" t="s">
        <v>608</v>
      </c>
      <c r="C26" s="60" t="s">
        <v>609</v>
      </c>
      <c r="D26" s="54" t="s">
        <v>610</v>
      </c>
      <c r="E26" s="6" t="s">
        <v>221</v>
      </c>
      <c r="F26" s="19">
        <v>89668637</v>
      </c>
      <c r="G26" s="24">
        <v>357912.36</v>
      </c>
      <c r="H26" s="24">
        <v>1.72</v>
      </c>
      <c r="I26" s="31"/>
      <c r="J26" s="31"/>
      <c r="K26" s="35"/>
    </row>
    <row r="27" spans="2:11" x14ac:dyDescent="0.35">
      <c r="B27" s="8" t="s">
        <v>898</v>
      </c>
      <c r="C27" s="60" t="s">
        <v>899</v>
      </c>
      <c r="D27" s="54" t="s">
        <v>900</v>
      </c>
      <c r="E27" s="6" t="s">
        <v>84</v>
      </c>
      <c r="F27" s="19">
        <v>7804758</v>
      </c>
      <c r="G27" s="24">
        <v>342254.25</v>
      </c>
      <c r="H27" s="24">
        <v>1.64</v>
      </c>
      <c r="I27" s="31"/>
      <c r="J27" s="31"/>
      <c r="K27" s="35"/>
    </row>
    <row r="28" spans="2:11" x14ac:dyDescent="0.35">
      <c r="B28" s="8" t="s">
        <v>901</v>
      </c>
      <c r="C28" s="60" t="s">
        <v>902</v>
      </c>
      <c r="D28" s="54" t="s">
        <v>903</v>
      </c>
      <c r="E28" s="6" t="s">
        <v>153</v>
      </c>
      <c r="F28" s="19">
        <v>136244127</v>
      </c>
      <c r="G28" s="24">
        <v>336563.87</v>
      </c>
      <c r="H28" s="24">
        <v>1.62</v>
      </c>
      <c r="I28" s="31"/>
      <c r="J28" s="31"/>
      <c r="K28" s="35"/>
    </row>
    <row r="29" spans="2:11" x14ac:dyDescent="0.35">
      <c r="B29" s="8" t="s">
        <v>62</v>
      </c>
      <c r="C29" s="60" t="s">
        <v>63</v>
      </c>
      <c r="D29" s="54" t="s">
        <v>64</v>
      </c>
      <c r="E29" s="6" t="s">
        <v>65</v>
      </c>
      <c r="F29" s="19">
        <v>2481820</v>
      </c>
      <c r="G29" s="24">
        <v>330429.51</v>
      </c>
      <c r="H29" s="24">
        <v>1.59</v>
      </c>
      <c r="I29" s="31"/>
      <c r="J29" s="31"/>
      <c r="K29" s="35"/>
    </row>
    <row r="30" spans="2:11" x14ac:dyDescent="0.35">
      <c r="B30" s="8" t="s">
        <v>274</v>
      </c>
      <c r="C30" s="60" t="s">
        <v>275</v>
      </c>
      <c r="D30" s="54" t="s">
        <v>276</v>
      </c>
      <c r="E30" s="6" t="s">
        <v>207</v>
      </c>
      <c r="F30" s="19">
        <v>156330784</v>
      </c>
      <c r="G30" s="24">
        <v>330420.75</v>
      </c>
      <c r="H30" s="24">
        <v>1.59</v>
      </c>
      <c r="I30" s="31"/>
      <c r="J30" s="31"/>
      <c r="K30" s="35"/>
    </row>
    <row r="31" spans="2:11" x14ac:dyDescent="0.35">
      <c r="B31" s="8" t="s">
        <v>1139</v>
      </c>
      <c r="C31" s="60" t="s">
        <v>1140</v>
      </c>
      <c r="D31" s="54" t="s">
        <v>1141</v>
      </c>
      <c r="E31" s="6" t="s">
        <v>568</v>
      </c>
      <c r="F31" s="19">
        <v>67744857</v>
      </c>
      <c r="G31" s="24">
        <v>292183.57</v>
      </c>
      <c r="H31" s="24">
        <v>1.4</v>
      </c>
      <c r="I31" s="31"/>
      <c r="J31" s="31"/>
      <c r="K31" s="35"/>
    </row>
    <row r="32" spans="2:11" x14ac:dyDescent="0.35">
      <c r="B32" s="8" t="s">
        <v>77</v>
      </c>
      <c r="C32" s="60" t="s">
        <v>78</v>
      </c>
      <c r="D32" s="54" t="s">
        <v>79</v>
      </c>
      <c r="E32" s="6" t="s">
        <v>80</v>
      </c>
      <c r="F32" s="19">
        <v>27377285</v>
      </c>
      <c r="G32" s="24">
        <v>284176.21999999997</v>
      </c>
      <c r="H32" s="24">
        <v>1.36</v>
      </c>
      <c r="I32" s="31"/>
      <c r="J32" s="31"/>
      <c r="K32" s="35"/>
    </row>
    <row r="33" spans="2:11" x14ac:dyDescent="0.35">
      <c r="B33" s="8" t="s">
        <v>1142</v>
      </c>
      <c r="C33" s="60" t="s">
        <v>1143</v>
      </c>
      <c r="D33" s="54" t="s">
        <v>1144</v>
      </c>
      <c r="E33" s="6" t="s">
        <v>221</v>
      </c>
      <c r="F33" s="19">
        <v>85662798</v>
      </c>
      <c r="G33" s="24">
        <v>272707.52</v>
      </c>
      <c r="H33" s="24">
        <v>1.31</v>
      </c>
      <c r="I33" s="31"/>
      <c r="J33" s="31"/>
      <c r="K33" s="35"/>
    </row>
    <row r="34" spans="2:11" x14ac:dyDescent="0.35">
      <c r="B34" s="8" t="s">
        <v>73</v>
      </c>
      <c r="C34" s="60" t="s">
        <v>74</v>
      </c>
      <c r="D34" s="54" t="s">
        <v>75</v>
      </c>
      <c r="E34" s="6" t="s">
        <v>76</v>
      </c>
      <c r="F34" s="19">
        <v>2239850</v>
      </c>
      <c r="G34" s="24">
        <v>259509.02</v>
      </c>
      <c r="H34" s="24">
        <v>1.25</v>
      </c>
      <c r="I34" s="31"/>
      <c r="J34" s="31"/>
      <c r="K34" s="35"/>
    </row>
    <row r="35" spans="2:11" x14ac:dyDescent="0.35">
      <c r="B35" s="8" t="s">
        <v>1145</v>
      </c>
      <c r="C35" s="60" t="s">
        <v>1146</v>
      </c>
      <c r="D35" s="54" t="s">
        <v>1147</v>
      </c>
      <c r="E35" s="6" t="s">
        <v>72</v>
      </c>
      <c r="F35" s="19">
        <v>26487310</v>
      </c>
      <c r="G35" s="24">
        <v>248278.8</v>
      </c>
      <c r="H35" s="24">
        <v>1.19</v>
      </c>
      <c r="I35" s="31"/>
      <c r="J35" s="31"/>
      <c r="K35" s="35"/>
    </row>
    <row r="36" spans="2:11" x14ac:dyDescent="0.35">
      <c r="B36" s="8" t="s">
        <v>312</v>
      </c>
      <c r="C36" s="60" t="s">
        <v>313</v>
      </c>
      <c r="D36" s="54" t="s">
        <v>314</v>
      </c>
      <c r="E36" s="6" t="s">
        <v>58</v>
      </c>
      <c r="F36" s="19">
        <v>19959144</v>
      </c>
      <c r="G36" s="24">
        <v>239330.1</v>
      </c>
      <c r="H36" s="24">
        <v>1.1499999999999999</v>
      </c>
      <c r="I36" s="31"/>
      <c r="J36" s="31"/>
      <c r="K36" s="35"/>
    </row>
    <row r="37" spans="2:11" x14ac:dyDescent="0.35">
      <c r="B37" s="8" t="s">
        <v>299</v>
      </c>
      <c r="C37" s="60" t="s">
        <v>300</v>
      </c>
      <c r="D37" s="54" t="s">
        <v>301</v>
      </c>
      <c r="E37" s="6" t="s">
        <v>302</v>
      </c>
      <c r="F37" s="19">
        <v>13953477</v>
      </c>
      <c r="G37" s="24">
        <v>231250.97</v>
      </c>
      <c r="H37" s="24">
        <v>1.1100000000000001</v>
      </c>
      <c r="I37" s="31"/>
      <c r="J37" s="31"/>
      <c r="K37" s="35"/>
    </row>
    <row r="38" spans="2:11" x14ac:dyDescent="0.35">
      <c r="B38" s="8" t="s">
        <v>1148</v>
      </c>
      <c r="C38" s="60" t="s">
        <v>1149</v>
      </c>
      <c r="D38" s="54" t="s">
        <v>1150</v>
      </c>
      <c r="E38" s="6" t="s">
        <v>207</v>
      </c>
      <c r="F38" s="19">
        <v>17733490</v>
      </c>
      <c r="G38" s="24">
        <v>224239.98</v>
      </c>
      <c r="H38" s="24">
        <v>1.08</v>
      </c>
      <c r="I38" s="31"/>
      <c r="J38" s="31"/>
      <c r="K38" s="35"/>
    </row>
    <row r="39" spans="2:11" x14ac:dyDescent="0.35">
      <c r="B39" s="8" t="s">
        <v>409</v>
      </c>
      <c r="C39" s="60" t="s">
        <v>410</v>
      </c>
      <c r="D39" s="54" t="s">
        <v>411</v>
      </c>
      <c r="E39" s="6" t="s">
        <v>412</v>
      </c>
      <c r="F39" s="19">
        <v>73472914</v>
      </c>
      <c r="G39" s="24">
        <v>220088.11</v>
      </c>
      <c r="H39" s="24">
        <v>1.06</v>
      </c>
      <c r="I39" s="31"/>
      <c r="J39" s="31"/>
      <c r="K39" s="35"/>
    </row>
    <row r="40" spans="2:11" x14ac:dyDescent="0.35">
      <c r="B40" s="8" t="s">
        <v>1052</v>
      </c>
      <c r="C40" s="60" t="s">
        <v>1053</v>
      </c>
      <c r="D40" s="54" t="s">
        <v>1054</v>
      </c>
      <c r="E40" s="6" t="s">
        <v>65</v>
      </c>
      <c r="F40" s="19">
        <v>2095688</v>
      </c>
      <c r="G40" s="24">
        <v>209443.06</v>
      </c>
      <c r="H40" s="24">
        <v>1.01</v>
      </c>
      <c r="I40" s="31"/>
      <c r="J40" s="31"/>
      <c r="K40" s="35"/>
    </row>
    <row r="41" spans="2:11" x14ac:dyDescent="0.35">
      <c r="B41" s="8" t="s">
        <v>81</v>
      </c>
      <c r="C41" s="60" t="s">
        <v>82</v>
      </c>
      <c r="D41" s="54" t="s">
        <v>83</v>
      </c>
      <c r="E41" s="6" t="s">
        <v>84</v>
      </c>
      <c r="F41" s="19">
        <v>8551920</v>
      </c>
      <c r="G41" s="24">
        <v>209051.68</v>
      </c>
      <c r="H41" s="24">
        <v>1</v>
      </c>
      <c r="I41" s="31"/>
      <c r="J41" s="31"/>
      <c r="K41" s="35"/>
    </row>
    <row r="42" spans="2:11" x14ac:dyDescent="0.35">
      <c r="B42" s="8" t="s">
        <v>586</v>
      </c>
      <c r="C42" s="60" t="s">
        <v>587</v>
      </c>
      <c r="D42" s="54" t="s">
        <v>588</v>
      </c>
      <c r="E42" s="6" t="s">
        <v>589</v>
      </c>
      <c r="F42" s="19">
        <v>42942496</v>
      </c>
      <c r="G42" s="24">
        <v>206746.65</v>
      </c>
      <c r="H42" s="24">
        <v>0.99</v>
      </c>
      <c r="I42" s="31"/>
      <c r="J42" s="31"/>
      <c r="K42" s="35"/>
    </row>
    <row r="43" spans="2:11" x14ac:dyDescent="0.35">
      <c r="B43" s="8" t="s">
        <v>1064</v>
      </c>
      <c r="C43" s="60" t="s">
        <v>1065</v>
      </c>
      <c r="D43" s="54" t="s">
        <v>1066</v>
      </c>
      <c r="E43" s="6" t="s">
        <v>76</v>
      </c>
      <c r="F43" s="19">
        <v>7200646</v>
      </c>
      <c r="G43" s="24">
        <v>201222.05</v>
      </c>
      <c r="H43" s="24">
        <v>0.97</v>
      </c>
      <c r="I43" s="31"/>
      <c r="J43" s="31"/>
      <c r="K43" s="35"/>
    </row>
    <row r="44" spans="2:11" x14ac:dyDescent="0.35">
      <c r="B44" s="8" t="s">
        <v>926</v>
      </c>
      <c r="C44" s="60" t="s">
        <v>927</v>
      </c>
      <c r="D44" s="54" t="s">
        <v>928</v>
      </c>
      <c r="E44" s="6" t="s">
        <v>123</v>
      </c>
      <c r="F44" s="19">
        <v>13561116</v>
      </c>
      <c r="G44" s="24">
        <v>197802.44</v>
      </c>
      <c r="H44" s="24">
        <v>0.95</v>
      </c>
      <c r="I44" s="31"/>
      <c r="J44" s="31"/>
      <c r="K44" s="35"/>
    </row>
    <row r="45" spans="2:11" x14ac:dyDescent="0.35">
      <c r="B45" s="8" t="s">
        <v>483</v>
      </c>
      <c r="C45" s="60" t="s">
        <v>484</v>
      </c>
      <c r="D45" s="54" t="s">
        <v>485</v>
      </c>
      <c r="E45" s="6" t="s">
        <v>72</v>
      </c>
      <c r="F45" s="19">
        <v>10916712</v>
      </c>
      <c r="G45" s="24">
        <v>190736.79</v>
      </c>
      <c r="H45" s="24">
        <v>0.92</v>
      </c>
      <c r="I45" s="31"/>
      <c r="J45" s="31"/>
      <c r="K45" s="35"/>
    </row>
    <row r="46" spans="2:11" x14ac:dyDescent="0.35">
      <c r="B46" s="8" t="s">
        <v>99</v>
      </c>
      <c r="C46" s="60" t="s">
        <v>100</v>
      </c>
      <c r="D46" s="54" t="s">
        <v>101</v>
      </c>
      <c r="E46" s="6" t="s">
        <v>65</v>
      </c>
      <c r="F46" s="19">
        <v>2602903</v>
      </c>
      <c r="G46" s="24">
        <v>185040.37</v>
      </c>
      <c r="H46" s="24">
        <v>0.89</v>
      </c>
      <c r="I46" s="31"/>
      <c r="J46" s="31"/>
      <c r="K46" s="35"/>
    </row>
    <row r="47" spans="2:11" x14ac:dyDescent="0.35">
      <c r="B47" s="8" t="s">
        <v>583</v>
      </c>
      <c r="C47" s="60" t="s">
        <v>584</v>
      </c>
      <c r="D47" s="54" t="s">
        <v>585</v>
      </c>
      <c r="E47" s="6" t="s">
        <v>292</v>
      </c>
      <c r="F47" s="19">
        <v>4278622</v>
      </c>
      <c r="G47" s="24">
        <v>183779.65</v>
      </c>
      <c r="H47" s="24">
        <v>0.88</v>
      </c>
      <c r="I47" s="31"/>
      <c r="J47" s="31"/>
      <c r="K47" s="35"/>
    </row>
    <row r="48" spans="2:11" x14ac:dyDescent="0.35">
      <c r="B48" s="8" t="s">
        <v>406</v>
      </c>
      <c r="C48" s="60" t="s">
        <v>407</v>
      </c>
      <c r="D48" s="54" t="s">
        <v>408</v>
      </c>
      <c r="E48" s="6" t="s">
        <v>58</v>
      </c>
      <c r="F48" s="19">
        <v>12007621</v>
      </c>
      <c r="G48" s="24">
        <v>176932.3</v>
      </c>
      <c r="H48" s="24">
        <v>0.85</v>
      </c>
      <c r="I48" s="31"/>
      <c r="J48" s="31"/>
      <c r="K48" s="35"/>
    </row>
    <row r="49" spans="2:11" x14ac:dyDescent="0.35">
      <c r="B49" s="8" t="s">
        <v>911</v>
      </c>
      <c r="C49" s="60" t="s">
        <v>912</v>
      </c>
      <c r="D49" s="54" t="s">
        <v>913</v>
      </c>
      <c r="E49" s="6" t="s">
        <v>153</v>
      </c>
      <c r="F49" s="19">
        <v>4196666</v>
      </c>
      <c r="G49" s="24">
        <v>173935.02</v>
      </c>
      <c r="H49" s="24">
        <v>0.84</v>
      </c>
      <c r="I49" s="31"/>
      <c r="J49" s="31"/>
      <c r="K49" s="35"/>
    </row>
    <row r="50" spans="2:11" x14ac:dyDescent="0.35">
      <c r="B50" s="8" t="s">
        <v>1151</v>
      </c>
      <c r="C50" s="60" t="s">
        <v>1152</v>
      </c>
      <c r="D50" s="54" t="s">
        <v>1153</v>
      </c>
      <c r="E50" s="6" t="s">
        <v>143</v>
      </c>
      <c r="F50" s="19">
        <v>8494820</v>
      </c>
      <c r="G50" s="24">
        <v>154520.78</v>
      </c>
      <c r="H50" s="24">
        <v>0.74</v>
      </c>
      <c r="I50" s="31"/>
      <c r="J50" s="31"/>
      <c r="K50" s="35"/>
    </row>
    <row r="51" spans="2:11" x14ac:dyDescent="0.35">
      <c r="B51" s="8" t="s">
        <v>1154</v>
      </c>
      <c r="C51" s="60" t="s">
        <v>1155</v>
      </c>
      <c r="D51" s="54" t="s">
        <v>1156</v>
      </c>
      <c r="E51" s="6" t="s">
        <v>72</v>
      </c>
      <c r="F51" s="19">
        <v>62030022</v>
      </c>
      <c r="G51" s="24">
        <v>152823.37</v>
      </c>
      <c r="H51" s="24">
        <v>0.73</v>
      </c>
      <c r="I51" s="31"/>
      <c r="J51" s="31"/>
      <c r="K51" s="35"/>
    </row>
    <row r="52" spans="2:11" x14ac:dyDescent="0.35">
      <c r="B52" s="8" t="s">
        <v>1157</v>
      </c>
      <c r="C52" s="60" t="s">
        <v>1158</v>
      </c>
      <c r="D52" s="54" t="s">
        <v>1159</v>
      </c>
      <c r="E52" s="6" t="s">
        <v>119</v>
      </c>
      <c r="F52" s="19">
        <v>11525943</v>
      </c>
      <c r="G52" s="24">
        <v>152476.70000000001</v>
      </c>
      <c r="H52" s="24">
        <v>0.73</v>
      </c>
      <c r="I52" s="31"/>
      <c r="J52" s="31"/>
      <c r="K52" s="35"/>
    </row>
    <row r="53" spans="2:11" x14ac:dyDescent="0.35">
      <c r="B53" s="8" t="s">
        <v>1002</v>
      </c>
      <c r="C53" s="60" t="s">
        <v>1003</v>
      </c>
      <c r="D53" s="54" t="s">
        <v>1004</v>
      </c>
      <c r="E53" s="6" t="s">
        <v>170</v>
      </c>
      <c r="F53" s="19">
        <v>1946292</v>
      </c>
      <c r="G53" s="24">
        <v>148628.59</v>
      </c>
      <c r="H53" s="24">
        <v>0.71</v>
      </c>
      <c r="I53" s="31"/>
      <c r="J53" s="31"/>
      <c r="K53" s="35"/>
    </row>
    <row r="54" spans="2:11" x14ac:dyDescent="0.35">
      <c r="B54" s="8" t="s">
        <v>1160</v>
      </c>
      <c r="C54" s="60" t="s">
        <v>1161</v>
      </c>
      <c r="D54" s="54" t="s">
        <v>1162</v>
      </c>
      <c r="E54" s="6" t="s">
        <v>515</v>
      </c>
      <c r="F54" s="19">
        <v>12315572</v>
      </c>
      <c r="G54" s="24">
        <v>140964.04</v>
      </c>
      <c r="H54" s="24">
        <v>0.68</v>
      </c>
      <c r="I54" s="31"/>
      <c r="J54" s="31"/>
      <c r="K54" s="35"/>
    </row>
    <row r="55" spans="2:11" x14ac:dyDescent="0.35">
      <c r="B55" s="8" t="s">
        <v>611</v>
      </c>
      <c r="C55" s="60" t="s">
        <v>612</v>
      </c>
      <c r="D55" s="54" t="s">
        <v>613</v>
      </c>
      <c r="E55" s="6" t="s">
        <v>170</v>
      </c>
      <c r="F55" s="19">
        <v>14073504</v>
      </c>
      <c r="G55" s="24">
        <v>139756.93</v>
      </c>
      <c r="H55" s="24">
        <v>0.67</v>
      </c>
      <c r="I55" s="31"/>
      <c r="J55" s="31"/>
      <c r="K55" s="35"/>
    </row>
    <row r="56" spans="2:11" x14ac:dyDescent="0.35">
      <c r="B56" s="8" t="s">
        <v>400</v>
      </c>
      <c r="C56" s="60" t="s">
        <v>401</v>
      </c>
      <c r="D56" s="54" t="s">
        <v>402</v>
      </c>
      <c r="E56" s="6" t="s">
        <v>119</v>
      </c>
      <c r="F56" s="19">
        <v>10640945</v>
      </c>
      <c r="G56" s="24">
        <v>139353.82</v>
      </c>
      <c r="H56" s="24">
        <v>0.67</v>
      </c>
      <c r="I56" s="31"/>
      <c r="J56" s="31"/>
      <c r="K56" s="35"/>
    </row>
    <row r="57" spans="2:11" x14ac:dyDescent="0.35">
      <c r="B57" s="8" t="s">
        <v>471</v>
      </c>
      <c r="C57" s="60" t="s">
        <v>472</v>
      </c>
      <c r="D57" s="54" t="s">
        <v>473</v>
      </c>
      <c r="E57" s="6" t="s">
        <v>65</v>
      </c>
      <c r="F57" s="19">
        <v>39612503</v>
      </c>
      <c r="G57" s="24">
        <v>135296.5</v>
      </c>
      <c r="H57" s="24">
        <v>0.65</v>
      </c>
      <c r="I57" s="31"/>
      <c r="J57" s="31"/>
      <c r="K57" s="35"/>
    </row>
    <row r="58" spans="2:11" x14ac:dyDescent="0.35">
      <c r="B58" s="8" t="s">
        <v>1163</v>
      </c>
      <c r="C58" s="60" t="s">
        <v>1164</v>
      </c>
      <c r="D58" s="54" t="s">
        <v>1165</v>
      </c>
      <c r="E58" s="6" t="s">
        <v>1166</v>
      </c>
      <c r="F58" s="19">
        <v>5420209</v>
      </c>
      <c r="G58" s="24">
        <v>130540.31</v>
      </c>
      <c r="H58" s="24">
        <v>0.63</v>
      </c>
      <c r="I58" s="31"/>
      <c r="J58" s="31"/>
      <c r="K58" s="35"/>
    </row>
    <row r="59" spans="2:11" x14ac:dyDescent="0.35">
      <c r="B59" s="8" t="s">
        <v>293</v>
      </c>
      <c r="C59" s="60" t="s">
        <v>294</v>
      </c>
      <c r="D59" s="54" t="s">
        <v>295</v>
      </c>
      <c r="E59" s="6" t="s">
        <v>143</v>
      </c>
      <c r="F59" s="19">
        <v>20339233</v>
      </c>
      <c r="G59" s="24">
        <v>119370.96</v>
      </c>
      <c r="H59" s="24">
        <v>0.56999999999999995</v>
      </c>
      <c r="I59" s="31"/>
      <c r="J59" s="31"/>
      <c r="K59" s="35"/>
    </row>
    <row r="60" spans="2:11" x14ac:dyDescent="0.35">
      <c r="B60" s="8" t="s">
        <v>315</v>
      </c>
      <c r="C60" s="60" t="s">
        <v>316</v>
      </c>
      <c r="D60" s="54" t="s">
        <v>317</v>
      </c>
      <c r="E60" s="6" t="s">
        <v>58</v>
      </c>
      <c r="F60" s="19">
        <v>54052011</v>
      </c>
      <c r="G60" s="24">
        <v>108455.36</v>
      </c>
      <c r="H60" s="24">
        <v>0.52</v>
      </c>
      <c r="I60" s="31"/>
      <c r="J60" s="31"/>
      <c r="K60" s="35"/>
    </row>
    <row r="61" spans="2:11" x14ac:dyDescent="0.35">
      <c r="C61" s="58" t="s">
        <v>185</v>
      </c>
      <c r="D61" s="54"/>
      <c r="E61" s="6"/>
      <c r="F61" s="19"/>
      <c r="G61" s="25">
        <v>20816879.82</v>
      </c>
      <c r="H61" s="25">
        <v>99.98</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13</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18</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19</v>
      </c>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197</v>
      </c>
      <c r="C103" s="60" t="s">
        <v>198</v>
      </c>
      <c r="D103" s="54"/>
      <c r="E103" s="6"/>
      <c r="F103" s="19"/>
      <c r="G103" s="24">
        <v>3621.2</v>
      </c>
      <c r="H103" s="24">
        <v>0.02</v>
      </c>
      <c r="I103" s="31"/>
      <c r="J103" s="31"/>
      <c r="K103" s="35"/>
    </row>
    <row r="104" spans="1:54" x14ac:dyDescent="0.35">
      <c r="C104" s="58" t="s">
        <v>185</v>
      </c>
      <c r="D104" s="54"/>
      <c r="E104" s="6"/>
      <c r="F104" s="19"/>
      <c r="G104" s="25">
        <v>3621.2</v>
      </c>
      <c r="H104" s="25">
        <v>0.02</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4855</v>
      </c>
      <c r="D107" s="54"/>
      <c r="E107" s="6"/>
      <c r="F107" s="19"/>
      <c r="G107" s="24" t="s">
        <v>2</v>
      </c>
      <c r="H107" s="24" t="s">
        <v>2</v>
      </c>
      <c r="I107" s="31"/>
      <c r="J107" s="31"/>
      <c r="K107" s="35"/>
      <c r="L107" s="3"/>
      <c r="AI107" s="3"/>
      <c r="AV107" s="3"/>
      <c r="AX107" s="3"/>
      <c r="BB107" s="3"/>
    </row>
    <row r="108" spans="1:54" x14ac:dyDescent="0.35">
      <c r="B108" s="8"/>
      <c r="C108" s="60" t="s">
        <v>199</v>
      </c>
      <c r="D108" s="54"/>
      <c r="E108" s="6"/>
      <c r="F108" s="19"/>
      <c r="G108" s="24">
        <v>-126.4</v>
      </c>
      <c r="H108" s="24" t="s">
        <v>4856</v>
      </c>
      <c r="I108" s="31"/>
      <c r="J108" s="31"/>
      <c r="K108" s="35"/>
    </row>
    <row r="109" spans="1:54" x14ac:dyDescent="0.35">
      <c r="C109" s="58" t="s">
        <v>185</v>
      </c>
      <c r="D109" s="54"/>
      <c r="E109" s="6"/>
      <c r="F109" s="19"/>
      <c r="G109" s="25">
        <v>-126.4</v>
      </c>
      <c r="H109" s="25" t="s">
        <v>4856</v>
      </c>
      <c r="I109" s="31"/>
      <c r="J109" s="31"/>
      <c r="K109" s="35"/>
    </row>
    <row r="110" spans="1:54" x14ac:dyDescent="0.35">
      <c r="C110" s="57"/>
      <c r="D110" s="54"/>
      <c r="E110" s="6"/>
      <c r="F110" s="19"/>
      <c r="G110" s="24"/>
      <c r="H110" s="24"/>
      <c r="I110" s="31"/>
      <c r="J110" s="31"/>
      <c r="K110" s="35"/>
    </row>
    <row r="111" spans="1:54" x14ac:dyDescent="0.35">
      <c r="C111" s="61" t="s">
        <v>200</v>
      </c>
      <c r="D111" s="55"/>
      <c r="E111" s="5"/>
      <c r="F111" s="20"/>
      <c r="G111" s="26">
        <v>20820374.620000001</v>
      </c>
      <c r="H111" s="26">
        <v>100</v>
      </c>
      <c r="I111" s="32"/>
      <c r="J111" s="32"/>
      <c r="K111" s="36"/>
    </row>
    <row r="114" spans="1:256" x14ac:dyDescent="0.35">
      <c r="C114" s="1" t="s">
        <v>201</v>
      </c>
    </row>
    <row r="115" spans="1:256" x14ac:dyDescent="0.35">
      <c r="C115" s="37" t="s">
        <v>202</v>
      </c>
      <c r="D115" s="37"/>
      <c r="E115" s="37"/>
      <c r="F115" s="37"/>
      <c r="G115" s="37"/>
      <c r="H115" s="37"/>
      <c r="I115" s="37"/>
      <c r="J115" s="37"/>
      <c r="K115" s="37"/>
    </row>
    <row r="116" spans="1:256" x14ac:dyDescent="0.35">
      <c r="C116" s="2" t="s">
        <v>203</v>
      </c>
    </row>
    <row r="117" spans="1:256" x14ac:dyDescent="0.35">
      <c r="C117" s="2" t="s">
        <v>204</v>
      </c>
    </row>
    <row r="118" spans="1:256" ht="30" customHeight="1" x14ac:dyDescent="0.35">
      <c r="C118" s="205" t="s">
        <v>205</v>
      </c>
      <c r="D118" s="206"/>
      <c r="E118" s="206"/>
      <c r="F118" s="206"/>
      <c r="G118" s="206"/>
      <c r="H118" s="206"/>
      <c r="I118" s="206"/>
      <c r="J118" s="206"/>
      <c r="K118" s="206"/>
    </row>
    <row r="119" spans="1:256" x14ac:dyDescent="0.35">
      <c r="C119" s="2" t="s">
        <v>206</v>
      </c>
    </row>
    <row r="121" spans="1:256" x14ac:dyDescent="0.35">
      <c r="C121" s="2" t="s">
        <v>5006</v>
      </c>
      <c r="E121" s="2" t="s">
        <v>2</v>
      </c>
    </row>
    <row r="123" spans="1:256" x14ac:dyDescent="0.35">
      <c r="C123" s="2" t="s">
        <v>5007</v>
      </c>
      <c r="E123" s="2" t="s">
        <v>2</v>
      </c>
    </row>
    <row r="125" spans="1:256" x14ac:dyDescent="0.35">
      <c r="C125" s="2" t="s">
        <v>5056</v>
      </c>
    </row>
    <row r="127" spans="1:256" x14ac:dyDescent="0.35">
      <c r="C127" s="2" t="s">
        <v>5057</v>
      </c>
    </row>
    <row r="128" spans="1:256" s="86" customFormat="1" ht="35.25" customHeight="1" x14ac:dyDescent="0.35">
      <c r="A128" s="82"/>
      <c r="B128" s="82"/>
      <c r="C128" s="87" t="s">
        <v>5012</v>
      </c>
      <c r="D128" s="91" t="s">
        <v>5013</v>
      </c>
      <c r="E128" s="91" t="s">
        <v>5014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8" t="s">
        <v>5049</v>
      </c>
      <c r="D129" s="93">
        <v>238.78960000000001</v>
      </c>
      <c r="E129" s="93">
        <v>256.65969999999999</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35">
      <c r="C131" s="2" t="s">
        <v>5058</v>
      </c>
      <c r="E131" s="2" t="s">
        <v>2</v>
      </c>
    </row>
    <row r="133" spans="1:256" x14ac:dyDescent="0.35">
      <c r="C133" s="2" t="s">
        <v>5059</v>
      </c>
      <c r="E133" s="2" t="s">
        <v>2</v>
      </c>
    </row>
    <row r="135" spans="1:256" x14ac:dyDescent="0.35">
      <c r="C135" s="2" t="s">
        <v>5008</v>
      </c>
      <c r="E135" s="2" t="s">
        <v>2</v>
      </c>
    </row>
    <row r="137" spans="1:256" x14ac:dyDescent="0.35">
      <c r="C137" s="2" t="s">
        <v>5009</v>
      </c>
      <c r="E137" s="2" t="s">
        <v>2</v>
      </c>
    </row>
    <row r="139" spans="1:256" x14ac:dyDescent="0.35">
      <c r="C139" s="2" t="s">
        <v>5010</v>
      </c>
      <c r="E139" s="100">
        <v>5.7149225671535839E-2</v>
      </c>
    </row>
    <row r="141" spans="1:256" x14ac:dyDescent="0.35">
      <c r="C141" s="2" t="s">
        <v>5011</v>
      </c>
      <c r="E141" s="101" t="s">
        <v>5229</v>
      </c>
    </row>
    <row r="143" spans="1:256" x14ac:dyDescent="0.35">
      <c r="C143" s="2" t="s">
        <v>5060</v>
      </c>
      <c r="E143" s="2" t="s">
        <v>2</v>
      </c>
    </row>
    <row r="145" spans="3:5" x14ac:dyDescent="0.35">
      <c r="C145" s="2" t="s">
        <v>5230</v>
      </c>
    </row>
    <row r="147" spans="3:5" x14ac:dyDescent="0.35">
      <c r="C147" s="1" t="s">
        <v>5156</v>
      </c>
      <c r="E147" s="94" t="s">
        <v>5157</v>
      </c>
    </row>
    <row r="148" spans="3:5" x14ac:dyDescent="0.35">
      <c r="E148" s="2" t="s">
        <v>5167</v>
      </c>
    </row>
  </sheetData>
  <mergeCells count="1">
    <mergeCell ref="C118:K118"/>
  </mergeCells>
  <hyperlinks>
    <hyperlink ref="J2" location="'Index'!A1" display="'Index'!A1" xr:uid="{D96DE5D0-2F5A-4152-89FC-5BACDC32C783}"/>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B573-6E6D-4AC8-85D5-ED4249C9AFB9}">
  <sheetPr codeName="Sheet1"/>
  <dimension ref="A1:IV99"/>
  <sheetViews>
    <sheetView showGridLines="0" zoomScale="90" zoomScaleNormal="90" workbookViewId="0">
      <pane ySplit="6" topLeftCell="A8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2849</v>
      </c>
      <c r="J2" s="38" t="s">
        <v>4539</v>
      </c>
    </row>
    <row r="3" spans="1:54" ht="16" x14ac:dyDescent="0.4">
      <c r="C3" s="1" t="s">
        <v>28</v>
      </c>
      <c r="D3" s="21" t="s">
        <v>2850</v>
      </c>
      <c r="F3" s="72" t="s">
        <v>4931</v>
      </c>
      <c r="G3" s="13" t="s">
        <v>4462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882</v>
      </c>
      <c r="C24" s="60" t="s">
        <v>883</v>
      </c>
      <c r="D24" s="54" t="s">
        <v>884</v>
      </c>
      <c r="E24" s="6" t="s">
        <v>196</v>
      </c>
      <c r="F24" s="19">
        <v>332462900</v>
      </c>
      <c r="G24" s="24">
        <v>320101.93</v>
      </c>
      <c r="H24" s="24">
        <v>99.54</v>
      </c>
      <c r="I24" s="31">
        <v>7.1481848000000001</v>
      </c>
      <c r="J24" s="31"/>
      <c r="K24" s="35"/>
    </row>
    <row r="25" spans="1:11" x14ac:dyDescent="0.35">
      <c r="C25" s="58" t="s">
        <v>185</v>
      </c>
      <c r="D25" s="54"/>
      <c r="E25" s="6"/>
      <c r="F25" s="19"/>
      <c r="G25" s="25">
        <v>320101.93</v>
      </c>
      <c r="H25" s="25">
        <v>99.54</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t="s">
        <v>2</v>
      </c>
      <c r="H29" s="24" t="s">
        <v>2</v>
      </c>
      <c r="I29" s="31"/>
      <c r="J29" s="31"/>
      <c r="K29" s="35"/>
    </row>
    <row r="30" spans="1:11" x14ac:dyDescent="0.35">
      <c r="C30" s="57"/>
      <c r="D30" s="54"/>
      <c r="E30" s="6"/>
      <c r="F30" s="19"/>
      <c r="G30" s="24"/>
      <c r="H30" s="24"/>
      <c r="I30" s="31"/>
      <c r="J30" s="31"/>
      <c r="K30" s="35"/>
    </row>
    <row r="31" spans="1:11" x14ac:dyDescent="0.35">
      <c r="C31" s="58" t="s">
        <v>13</v>
      </c>
      <c r="D31" s="54"/>
      <c r="E31" s="6"/>
      <c r="F31" s="19"/>
      <c r="G31" s="24"/>
      <c r="H31" s="24"/>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C41" s="58" t="s">
        <v>18</v>
      </c>
      <c r="D41" s="54"/>
      <c r="E41" s="6"/>
      <c r="F41" s="19"/>
      <c r="G41" s="24" t="s">
        <v>2</v>
      </c>
      <c r="H41" s="24" t="s">
        <v>2</v>
      </c>
      <c r="I41" s="31"/>
      <c r="J41" s="31"/>
      <c r="K41" s="35"/>
    </row>
    <row r="42" spans="1:11" x14ac:dyDescent="0.35">
      <c r="C42" s="57"/>
      <c r="D42" s="54"/>
      <c r="E42" s="6"/>
      <c r="F42" s="19"/>
      <c r="G42" s="24"/>
      <c r="H42" s="24"/>
      <c r="I42" s="31"/>
      <c r="J42" s="31"/>
      <c r="K42" s="35"/>
    </row>
    <row r="43" spans="1:11" x14ac:dyDescent="0.35">
      <c r="A43" s="10"/>
      <c r="B43" s="28"/>
      <c r="C43" s="58" t="s">
        <v>19</v>
      </c>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197</v>
      </c>
      <c r="C53" s="60" t="s">
        <v>198</v>
      </c>
      <c r="D53" s="54"/>
      <c r="E53" s="6"/>
      <c r="F53" s="19"/>
      <c r="G53" s="24">
        <v>18.989999999999998</v>
      </c>
      <c r="H53" s="24">
        <v>0.01</v>
      </c>
      <c r="I53" s="31"/>
      <c r="J53" s="31"/>
      <c r="K53" s="35"/>
    </row>
    <row r="54" spans="1:54" x14ac:dyDescent="0.35">
      <c r="C54" s="58" t="s">
        <v>185</v>
      </c>
      <c r="D54" s="54"/>
      <c r="E54" s="6"/>
      <c r="F54" s="19"/>
      <c r="G54" s="25">
        <v>18.989999999999998</v>
      </c>
      <c r="H54" s="25">
        <v>0.01</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4855</v>
      </c>
      <c r="D57" s="54"/>
      <c r="E57" s="6"/>
      <c r="F57" s="19"/>
      <c r="G57" s="24" t="s">
        <v>2</v>
      </c>
      <c r="H57" s="24" t="s">
        <v>2</v>
      </c>
      <c r="I57" s="31"/>
      <c r="J57" s="31"/>
      <c r="K57" s="35"/>
      <c r="L57" s="3"/>
      <c r="AI57" s="3"/>
      <c r="AV57" s="3"/>
      <c r="AX57" s="3"/>
      <c r="BB57" s="3"/>
    </row>
    <row r="58" spans="1:54" x14ac:dyDescent="0.35">
      <c r="B58" s="8"/>
      <c r="C58" s="60" t="s">
        <v>199</v>
      </c>
      <c r="D58" s="54"/>
      <c r="E58" s="6"/>
      <c r="F58" s="19"/>
      <c r="G58" s="24">
        <v>1471.73</v>
      </c>
      <c r="H58" s="24">
        <v>0.45</v>
      </c>
      <c r="I58" s="31"/>
      <c r="J58" s="31"/>
      <c r="K58" s="35"/>
    </row>
    <row r="59" spans="1:54" x14ac:dyDescent="0.35">
      <c r="C59" s="58" t="s">
        <v>185</v>
      </c>
      <c r="D59" s="54"/>
      <c r="E59" s="6"/>
      <c r="F59" s="19"/>
      <c r="G59" s="25">
        <v>1471.73</v>
      </c>
      <c r="H59" s="25">
        <v>0.45</v>
      </c>
      <c r="I59" s="31"/>
      <c r="J59" s="31"/>
      <c r="K59" s="35"/>
    </row>
    <row r="60" spans="1:54" x14ac:dyDescent="0.35">
      <c r="C60" s="57"/>
      <c r="D60" s="54"/>
      <c r="E60" s="6"/>
      <c r="F60" s="19"/>
      <c r="G60" s="24"/>
      <c r="H60" s="24"/>
      <c r="I60" s="31"/>
      <c r="J60" s="31"/>
      <c r="K60" s="35"/>
    </row>
    <row r="61" spans="1:54" x14ac:dyDescent="0.35">
      <c r="C61" s="61" t="s">
        <v>200</v>
      </c>
      <c r="D61" s="55"/>
      <c r="E61" s="5"/>
      <c r="F61" s="20"/>
      <c r="G61" s="26">
        <v>321592.65000000002</v>
      </c>
      <c r="H61" s="26">
        <v>100.00000000000001</v>
      </c>
      <c r="I61" s="32"/>
      <c r="J61" s="32"/>
      <c r="K61" s="36"/>
    </row>
    <row r="64" spans="1:54" x14ac:dyDescent="0.35">
      <c r="C64" s="1" t="s">
        <v>201</v>
      </c>
    </row>
    <row r="65" spans="1:256" x14ac:dyDescent="0.35">
      <c r="C65" s="37" t="s">
        <v>202</v>
      </c>
      <c r="D65" s="37"/>
      <c r="E65" s="37"/>
      <c r="F65" s="37"/>
      <c r="G65" s="37"/>
      <c r="H65" s="37"/>
      <c r="I65" s="37"/>
      <c r="J65" s="37"/>
      <c r="K65" s="37"/>
    </row>
    <row r="66" spans="1:256" x14ac:dyDescent="0.35">
      <c r="C66" s="2" t="s">
        <v>203</v>
      </c>
    </row>
    <row r="67" spans="1:256" x14ac:dyDescent="0.35">
      <c r="C67" s="2" t="s">
        <v>204</v>
      </c>
    </row>
    <row r="68" spans="1:256" ht="30" customHeight="1" x14ac:dyDescent="0.35">
      <c r="C68" s="205" t="s">
        <v>205</v>
      </c>
      <c r="D68" s="206"/>
      <c r="E68" s="206"/>
      <c r="F68" s="206"/>
      <c r="G68" s="206"/>
      <c r="H68" s="206"/>
      <c r="I68" s="206"/>
      <c r="J68" s="206"/>
      <c r="K68" s="206"/>
    </row>
    <row r="69" spans="1:256" x14ac:dyDescent="0.35">
      <c r="C69" s="2" t="s">
        <v>206</v>
      </c>
    </row>
    <row r="70" spans="1:256" x14ac:dyDescent="0.35">
      <c r="C70" s="2" t="s">
        <v>4944</v>
      </c>
    </row>
    <row r="72" spans="1:256" x14ac:dyDescent="0.35">
      <c r="C72" s="2" t="s">
        <v>5006</v>
      </c>
      <c r="E72" s="2" t="s">
        <v>2</v>
      </c>
    </row>
    <row r="74" spans="1:256" x14ac:dyDescent="0.35">
      <c r="C74" s="2" t="s">
        <v>5007</v>
      </c>
      <c r="E74" s="2" t="s">
        <v>2</v>
      </c>
    </row>
    <row r="76" spans="1:256" x14ac:dyDescent="0.35">
      <c r="C76" s="2" t="s">
        <v>5056</v>
      </c>
    </row>
    <row r="78" spans="1:256" x14ac:dyDescent="0.35">
      <c r="C78" s="2" t="s">
        <v>5057</v>
      </c>
    </row>
    <row r="79" spans="1:256" s="86" customFormat="1" ht="35.25" customHeight="1" x14ac:dyDescent="0.35">
      <c r="A79" s="82"/>
      <c r="B79" s="82"/>
      <c r="C79" s="87" t="s">
        <v>5012</v>
      </c>
      <c r="D79" s="91" t="s">
        <v>5013</v>
      </c>
      <c r="E79" s="91" t="s">
        <v>5014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35">
      <c r="A80" s="82"/>
      <c r="B80" s="82"/>
      <c r="C80" s="88" t="s">
        <v>5049</v>
      </c>
      <c r="D80" s="93">
        <v>256.01600000000002</v>
      </c>
      <c r="E80" s="93">
        <v>257.42059999999998</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2" spans="3:5" x14ac:dyDescent="0.35">
      <c r="C82" s="2" t="s">
        <v>5058</v>
      </c>
      <c r="E82" s="2" t="s">
        <v>2</v>
      </c>
    </row>
    <row r="84" spans="3:5" x14ac:dyDescent="0.35">
      <c r="C84" s="2" t="s">
        <v>5059</v>
      </c>
      <c r="E84" s="2" t="s">
        <v>2</v>
      </c>
    </row>
    <row r="86" spans="3:5" x14ac:dyDescent="0.35">
      <c r="C86" s="2" t="s">
        <v>5008</v>
      </c>
      <c r="E86" s="2" t="s">
        <v>2</v>
      </c>
    </row>
    <row r="88" spans="3:5" x14ac:dyDescent="0.35">
      <c r="C88" s="2" t="s">
        <v>5009</v>
      </c>
      <c r="E88" s="2" t="s">
        <v>2</v>
      </c>
    </row>
    <row r="90" spans="3:5" x14ac:dyDescent="0.35">
      <c r="C90" s="2" t="s">
        <v>5010</v>
      </c>
      <c r="E90" s="100">
        <v>1.9811018122791213</v>
      </c>
    </row>
    <row r="92" spans="3:5" x14ac:dyDescent="0.35">
      <c r="C92" s="2" t="s">
        <v>5011</v>
      </c>
      <c r="E92" s="101" t="s">
        <v>5255</v>
      </c>
    </row>
    <row r="94" spans="3:5" x14ac:dyDescent="0.35">
      <c r="C94" s="2" t="s">
        <v>5060</v>
      </c>
      <c r="E94" s="2" t="s">
        <v>2</v>
      </c>
    </row>
    <row r="96" spans="3:5" x14ac:dyDescent="0.35">
      <c r="C96" s="2" t="s">
        <v>5230</v>
      </c>
    </row>
    <row r="98" spans="3:5" x14ac:dyDescent="0.35">
      <c r="C98" s="1" t="s">
        <v>5156</v>
      </c>
      <c r="E98" s="94" t="s">
        <v>5157</v>
      </c>
    </row>
    <row r="99" spans="3:5" x14ac:dyDescent="0.35">
      <c r="E99" s="2" t="s">
        <v>5177</v>
      </c>
    </row>
  </sheetData>
  <mergeCells count="1">
    <mergeCell ref="C68:K68"/>
  </mergeCells>
  <hyperlinks>
    <hyperlink ref="J2" location="'Index'!A1" display="'Index'!A1" xr:uid="{14DCE875-0B2C-4CA4-AECC-4AB77D43ACED}"/>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FDD72-5D5E-4555-86F5-6B5AFA1BFA10}">
  <sheetPr codeName="Sheet1"/>
  <dimension ref="A1:IV130"/>
  <sheetViews>
    <sheetView showGridLines="0" zoomScale="90" zoomScaleNormal="90" workbookViewId="0">
      <pane ySplit="6" topLeftCell="A11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2851</v>
      </c>
      <c r="J2" s="38" t="s">
        <v>4539</v>
      </c>
    </row>
    <row r="3" spans="1:54" ht="16" x14ac:dyDescent="0.4">
      <c r="C3" s="1" t="s">
        <v>28</v>
      </c>
      <c r="D3" s="21" t="s">
        <v>2852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41</v>
      </c>
      <c r="C11" s="60" t="s">
        <v>42</v>
      </c>
      <c r="D11" s="54" t="s">
        <v>43</v>
      </c>
      <c r="E11" s="6" t="s">
        <v>44</v>
      </c>
      <c r="F11" s="19">
        <v>105000</v>
      </c>
      <c r="G11" s="24">
        <v>1326.57</v>
      </c>
      <c r="H11" s="24">
        <v>6.82</v>
      </c>
      <c r="I11" s="31"/>
      <c r="J11" s="31"/>
      <c r="K11" s="35"/>
    </row>
    <row r="12" spans="1:54" x14ac:dyDescent="0.35">
      <c r="B12" s="8" t="s">
        <v>69</v>
      </c>
      <c r="C12" s="60" t="s">
        <v>70</v>
      </c>
      <c r="D12" s="54" t="s">
        <v>71</v>
      </c>
      <c r="E12" s="6" t="s">
        <v>72</v>
      </c>
      <c r="F12" s="19">
        <v>140000</v>
      </c>
      <c r="G12" s="24">
        <v>1311.8</v>
      </c>
      <c r="H12" s="24">
        <v>6.75</v>
      </c>
      <c r="I12" s="31"/>
      <c r="J12" s="31"/>
      <c r="K12" s="35"/>
    </row>
    <row r="13" spans="1:54" x14ac:dyDescent="0.35">
      <c r="B13" s="8" t="s">
        <v>2853</v>
      </c>
      <c r="C13" s="60" t="s">
        <v>2854</v>
      </c>
      <c r="D13" s="54" t="s">
        <v>2855</v>
      </c>
      <c r="E13" s="6" t="s">
        <v>72</v>
      </c>
      <c r="F13" s="19">
        <v>52804</v>
      </c>
      <c r="G13" s="24">
        <v>871.85</v>
      </c>
      <c r="H13" s="24">
        <v>4.4800000000000004</v>
      </c>
      <c r="I13" s="31"/>
      <c r="J13" s="31"/>
      <c r="K13" s="35"/>
    </row>
    <row r="14" spans="1:54" x14ac:dyDescent="0.35">
      <c r="B14" s="8" t="s">
        <v>59</v>
      </c>
      <c r="C14" s="60" t="s">
        <v>60</v>
      </c>
      <c r="D14" s="54" t="s">
        <v>61</v>
      </c>
      <c r="E14" s="6" t="s">
        <v>44</v>
      </c>
      <c r="F14" s="19">
        <v>80000</v>
      </c>
      <c r="G14" s="24">
        <v>854.76</v>
      </c>
      <c r="H14" s="24">
        <v>4.4000000000000004</v>
      </c>
      <c r="I14" s="31"/>
      <c r="J14" s="31"/>
      <c r="K14" s="35"/>
    </row>
    <row r="15" spans="1:54" x14ac:dyDescent="0.35">
      <c r="B15" s="8" t="s">
        <v>99</v>
      </c>
      <c r="C15" s="60" t="s">
        <v>100</v>
      </c>
      <c r="D15" s="54" t="s">
        <v>101</v>
      </c>
      <c r="E15" s="6" t="s">
        <v>65</v>
      </c>
      <c r="F15" s="19">
        <v>12000</v>
      </c>
      <c r="G15" s="24">
        <v>853.08</v>
      </c>
      <c r="H15" s="24">
        <v>4.3899999999999997</v>
      </c>
      <c r="I15" s="31"/>
      <c r="J15" s="31"/>
      <c r="K15" s="35"/>
    </row>
    <row r="16" spans="1:54" x14ac:dyDescent="0.35">
      <c r="B16" s="8" t="s">
        <v>225</v>
      </c>
      <c r="C16" s="60" t="s">
        <v>226</v>
      </c>
      <c r="D16" s="54" t="s">
        <v>227</v>
      </c>
      <c r="E16" s="6" t="s">
        <v>207</v>
      </c>
      <c r="F16" s="19">
        <v>65000</v>
      </c>
      <c r="G16" s="24">
        <v>795.02</v>
      </c>
      <c r="H16" s="24">
        <v>4.09</v>
      </c>
      <c r="I16" s="31"/>
      <c r="J16" s="31"/>
      <c r="K16" s="35"/>
    </row>
    <row r="17" spans="2:11" x14ac:dyDescent="0.35">
      <c r="B17" s="8" t="s">
        <v>289</v>
      </c>
      <c r="C17" s="60" t="s">
        <v>290</v>
      </c>
      <c r="D17" s="54" t="s">
        <v>291</v>
      </c>
      <c r="E17" s="6" t="s">
        <v>292</v>
      </c>
      <c r="F17" s="19">
        <v>170000</v>
      </c>
      <c r="G17" s="24">
        <v>793.99</v>
      </c>
      <c r="H17" s="24">
        <v>4.08</v>
      </c>
      <c r="I17" s="31"/>
      <c r="J17" s="31"/>
      <c r="K17" s="35"/>
    </row>
    <row r="18" spans="2:11" x14ac:dyDescent="0.35">
      <c r="B18" s="8" t="s">
        <v>85</v>
      </c>
      <c r="C18" s="60" t="s">
        <v>86</v>
      </c>
      <c r="D18" s="54" t="s">
        <v>87</v>
      </c>
      <c r="E18" s="6" t="s">
        <v>88</v>
      </c>
      <c r="F18" s="19">
        <v>54000</v>
      </c>
      <c r="G18" s="24">
        <v>772.63</v>
      </c>
      <c r="H18" s="24">
        <v>3.97</v>
      </c>
      <c r="I18" s="31"/>
      <c r="J18" s="31"/>
      <c r="K18" s="35"/>
    </row>
    <row r="19" spans="2:11" x14ac:dyDescent="0.35">
      <c r="B19" s="8" t="s">
        <v>55</v>
      </c>
      <c r="C19" s="60" t="s">
        <v>56</v>
      </c>
      <c r="D19" s="54" t="s">
        <v>57</v>
      </c>
      <c r="E19" s="6" t="s">
        <v>58</v>
      </c>
      <c r="F19" s="19">
        <v>63414</v>
      </c>
      <c r="G19" s="24">
        <v>749.43</v>
      </c>
      <c r="H19" s="24">
        <v>3.85</v>
      </c>
      <c r="I19" s="31"/>
      <c r="J19" s="31"/>
      <c r="K19" s="35"/>
    </row>
    <row r="20" spans="2:11" x14ac:dyDescent="0.35">
      <c r="B20" s="8" t="s">
        <v>406</v>
      </c>
      <c r="C20" s="60" t="s">
        <v>407</v>
      </c>
      <c r="D20" s="54" t="s">
        <v>408</v>
      </c>
      <c r="E20" s="6" t="s">
        <v>58</v>
      </c>
      <c r="F20" s="19">
        <v>50000</v>
      </c>
      <c r="G20" s="24">
        <v>736.75</v>
      </c>
      <c r="H20" s="24">
        <v>3.79</v>
      </c>
      <c r="I20" s="31"/>
      <c r="J20" s="31"/>
      <c r="K20" s="35"/>
    </row>
    <row r="21" spans="2:11" x14ac:dyDescent="0.35">
      <c r="B21" s="8" t="s">
        <v>519</v>
      </c>
      <c r="C21" s="60" t="s">
        <v>520</v>
      </c>
      <c r="D21" s="54" t="s">
        <v>521</v>
      </c>
      <c r="E21" s="6" t="s">
        <v>131</v>
      </c>
      <c r="F21" s="19">
        <v>116896</v>
      </c>
      <c r="G21" s="24">
        <v>726.8</v>
      </c>
      <c r="H21" s="24">
        <v>3.74</v>
      </c>
      <c r="I21" s="31"/>
      <c r="J21" s="31"/>
      <c r="K21" s="35"/>
    </row>
    <row r="22" spans="2:11" x14ac:dyDescent="0.35">
      <c r="B22" s="8" t="s">
        <v>222</v>
      </c>
      <c r="C22" s="60" t="s">
        <v>223</v>
      </c>
      <c r="D22" s="54" t="s">
        <v>224</v>
      </c>
      <c r="E22" s="6" t="s">
        <v>217</v>
      </c>
      <c r="F22" s="19">
        <v>170000</v>
      </c>
      <c r="G22" s="24">
        <v>696.83</v>
      </c>
      <c r="H22" s="24">
        <v>3.58</v>
      </c>
      <c r="I22" s="31"/>
      <c r="J22" s="31"/>
      <c r="K22" s="35"/>
    </row>
    <row r="23" spans="2:11" x14ac:dyDescent="0.35">
      <c r="B23" s="8" t="s">
        <v>501</v>
      </c>
      <c r="C23" s="60" t="s">
        <v>502</v>
      </c>
      <c r="D23" s="54" t="s">
        <v>503</v>
      </c>
      <c r="E23" s="6" t="s">
        <v>44</v>
      </c>
      <c r="F23" s="19">
        <v>250000</v>
      </c>
      <c r="G23" s="24">
        <v>658.65</v>
      </c>
      <c r="H23" s="24">
        <v>3.39</v>
      </c>
      <c r="I23" s="31"/>
      <c r="J23" s="31"/>
      <c r="K23" s="35"/>
    </row>
    <row r="24" spans="2:11" x14ac:dyDescent="0.35">
      <c r="B24" s="8" t="s">
        <v>274</v>
      </c>
      <c r="C24" s="60" t="s">
        <v>275</v>
      </c>
      <c r="D24" s="54" t="s">
        <v>276</v>
      </c>
      <c r="E24" s="6" t="s">
        <v>207</v>
      </c>
      <c r="F24" s="19">
        <v>300000</v>
      </c>
      <c r="G24" s="24">
        <v>634.08000000000004</v>
      </c>
      <c r="H24" s="24">
        <v>3.26</v>
      </c>
      <c r="I24" s="31"/>
      <c r="J24" s="31"/>
      <c r="K24" s="35"/>
    </row>
    <row r="25" spans="2:11" x14ac:dyDescent="0.35">
      <c r="B25" s="8" t="s">
        <v>462</v>
      </c>
      <c r="C25" s="60" t="s">
        <v>463</v>
      </c>
      <c r="D25" s="54" t="s">
        <v>464</v>
      </c>
      <c r="E25" s="6" t="s">
        <v>119</v>
      </c>
      <c r="F25" s="19">
        <v>35000</v>
      </c>
      <c r="G25" s="24">
        <v>632.91</v>
      </c>
      <c r="H25" s="24">
        <v>3.26</v>
      </c>
      <c r="I25" s="31"/>
      <c r="J25" s="31"/>
      <c r="K25" s="35"/>
    </row>
    <row r="26" spans="2:11" x14ac:dyDescent="0.35">
      <c r="B26" s="8" t="s">
        <v>498</v>
      </c>
      <c r="C26" s="60" t="s">
        <v>499</v>
      </c>
      <c r="D26" s="54" t="s">
        <v>500</v>
      </c>
      <c r="E26" s="6" t="s">
        <v>111</v>
      </c>
      <c r="F26" s="19">
        <v>9000</v>
      </c>
      <c r="G26" s="24">
        <v>613.89</v>
      </c>
      <c r="H26" s="24">
        <v>3.16</v>
      </c>
      <c r="I26" s="31"/>
      <c r="J26" s="31"/>
      <c r="K26" s="35"/>
    </row>
    <row r="27" spans="2:11" x14ac:dyDescent="0.35">
      <c r="B27" s="8" t="s">
        <v>66</v>
      </c>
      <c r="C27" s="60" t="s">
        <v>67</v>
      </c>
      <c r="D27" s="54" t="s">
        <v>68</v>
      </c>
      <c r="E27" s="6" t="s">
        <v>44</v>
      </c>
      <c r="F27" s="19">
        <v>160000</v>
      </c>
      <c r="G27" s="24">
        <v>613.28</v>
      </c>
      <c r="H27" s="24">
        <v>3.15</v>
      </c>
      <c r="I27" s="31"/>
      <c r="J27" s="31"/>
      <c r="K27" s="35"/>
    </row>
    <row r="28" spans="2:11" x14ac:dyDescent="0.35">
      <c r="B28" s="8" t="s">
        <v>449</v>
      </c>
      <c r="C28" s="60" t="s">
        <v>450</v>
      </c>
      <c r="D28" s="54" t="s">
        <v>451</v>
      </c>
      <c r="E28" s="6" t="s">
        <v>72</v>
      </c>
      <c r="F28" s="19">
        <v>17000</v>
      </c>
      <c r="G28" s="24">
        <v>582.11</v>
      </c>
      <c r="H28" s="24">
        <v>2.99</v>
      </c>
      <c r="I28" s="31"/>
      <c r="J28" s="31"/>
      <c r="K28" s="35"/>
    </row>
    <row r="29" spans="2:11" x14ac:dyDescent="0.35">
      <c r="B29" s="8" t="s">
        <v>486</v>
      </c>
      <c r="C29" s="60" t="s">
        <v>487</v>
      </c>
      <c r="D29" s="54" t="s">
        <v>488</v>
      </c>
      <c r="E29" s="6" t="s">
        <v>72</v>
      </c>
      <c r="F29" s="19">
        <v>40000</v>
      </c>
      <c r="G29" s="24">
        <v>552.28</v>
      </c>
      <c r="H29" s="24">
        <v>2.84</v>
      </c>
      <c r="I29" s="31"/>
      <c r="J29" s="31"/>
      <c r="K29" s="35"/>
    </row>
    <row r="30" spans="2:11" x14ac:dyDescent="0.35">
      <c r="B30" s="8" t="s">
        <v>416</v>
      </c>
      <c r="C30" s="60" t="s">
        <v>417</v>
      </c>
      <c r="D30" s="54" t="s">
        <v>418</v>
      </c>
      <c r="E30" s="6" t="s">
        <v>72</v>
      </c>
      <c r="F30" s="19">
        <v>35000</v>
      </c>
      <c r="G30" s="24">
        <v>547.02</v>
      </c>
      <c r="H30" s="24">
        <v>2.81</v>
      </c>
      <c r="I30" s="31"/>
      <c r="J30" s="31"/>
      <c r="K30" s="35"/>
    </row>
    <row r="31" spans="2:11" x14ac:dyDescent="0.35">
      <c r="B31" s="8" t="s">
        <v>2218</v>
      </c>
      <c r="C31" s="60" t="s">
        <v>2219</v>
      </c>
      <c r="D31" s="54" t="s">
        <v>2220</v>
      </c>
      <c r="E31" s="6" t="s">
        <v>54</v>
      </c>
      <c r="F31" s="19">
        <v>40000</v>
      </c>
      <c r="G31" s="24">
        <v>500.12</v>
      </c>
      <c r="H31" s="24">
        <v>2.57</v>
      </c>
      <c r="I31" s="31"/>
      <c r="J31" s="31"/>
      <c r="K31" s="35"/>
    </row>
    <row r="32" spans="2:11" x14ac:dyDescent="0.35">
      <c r="B32" s="8" t="s">
        <v>327</v>
      </c>
      <c r="C32" s="60" t="s">
        <v>328</v>
      </c>
      <c r="D32" s="54" t="s">
        <v>329</v>
      </c>
      <c r="E32" s="6" t="s">
        <v>54</v>
      </c>
      <c r="F32" s="19">
        <v>50000</v>
      </c>
      <c r="G32" s="24">
        <v>468.6</v>
      </c>
      <c r="H32" s="24">
        <v>2.41</v>
      </c>
      <c r="I32" s="31"/>
      <c r="J32" s="31"/>
      <c r="K32" s="35"/>
    </row>
    <row r="33" spans="2:11" x14ac:dyDescent="0.35">
      <c r="B33" s="8" t="s">
        <v>1876</v>
      </c>
      <c r="C33" s="60" t="s">
        <v>1877</v>
      </c>
      <c r="D33" s="54" t="s">
        <v>1878</v>
      </c>
      <c r="E33" s="6" t="s">
        <v>72</v>
      </c>
      <c r="F33" s="19">
        <v>170000</v>
      </c>
      <c r="G33" s="24">
        <v>442.24</v>
      </c>
      <c r="H33" s="24">
        <v>2.27</v>
      </c>
      <c r="I33" s="31"/>
      <c r="J33" s="31"/>
      <c r="K33" s="35"/>
    </row>
    <row r="34" spans="2:11" x14ac:dyDescent="0.35">
      <c r="B34" s="8" t="s">
        <v>465</v>
      </c>
      <c r="C34" s="60" t="s">
        <v>466</v>
      </c>
      <c r="D34" s="54" t="s">
        <v>467</v>
      </c>
      <c r="E34" s="6" t="s">
        <v>76</v>
      </c>
      <c r="F34" s="19">
        <v>340068</v>
      </c>
      <c r="G34" s="24">
        <v>416.48</v>
      </c>
      <c r="H34" s="24">
        <v>2.14</v>
      </c>
      <c r="I34" s="31"/>
      <c r="J34" s="31"/>
      <c r="K34" s="35"/>
    </row>
    <row r="35" spans="2:11" x14ac:dyDescent="0.35">
      <c r="B35" s="8" t="s">
        <v>214</v>
      </c>
      <c r="C35" s="60" t="s">
        <v>215</v>
      </c>
      <c r="D35" s="54" t="s">
        <v>216</v>
      </c>
      <c r="E35" s="6" t="s">
        <v>217</v>
      </c>
      <c r="F35" s="19">
        <v>250000</v>
      </c>
      <c r="G35" s="24">
        <v>405.23</v>
      </c>
      <c r="H35" s="24">
        <v>2.08</v>
      </c>
      <c r="I35" s="31"/>
      <c r="J35" s="31"/>
      <c r="K35" s="35"/>
    </row>
    <row r="36" spans="2:11" x14ac:dyDescent="0.35">
      <c r="B36" s="8" t="s">
        <v>935</v>
      </c>
      <c r="C36" s="60" t="s">
        <v>936</v>
      </c>
      <c r="D36" s="54" t="s">
        <v>937</v>
      </c>
      <c r="E36" s="6" t="s">
        <v>84</v>
      </c>
      <c r="F36" s="19">
        <v>200000</v>
      </c>
      <c r="G36" s="24">
        <v>394.38</v>
      </c>
      <c r="H36" s="24">
        <v>2.0299999999999998</v>
      </c>
      <c r="I36" s="31"/>
      <c r="J36" s="31"/>
      <c r="K36" s="35"/>
    </row>
    <row r="37" spans="2:11" x14ac:dyDescent="0.35">
      <c r="B37" s="8" t="s">
        <v>1151</v>
      </c>
      <c r="C37" s="60" t="s">
        <v>1152</v>
      </c>
      <c r="D37" s="54" t="s">
        <v>1153</v>
      </c>
      <c r="E37" s="6" t="s">
        <v>143</v>
      </c>
      <c r="F37" s="19">
        <v>20000</v>
      </c>
      <c r="G37" s="24">
        <v>363.8</v>
      </c>
      <c r="H37" s="24">
        <v>1.87</v>
      </c>
      <c r="I37" s="31"/>
      <c r="J37" s="31"/>
      <c r="K37" s="35"/>
    </row>
    <row r="38" spans="2:11" x14ac:dyDescent="0.35">
      <c r="B38" s="8" t="s">
        <v>1886</v>
      </c>
      <c r="C38" s="60" t="s">
        <v>1887</v>
      </c>
      <c r="D38" s="54" t="s">
        <v>1888</v>
      </c>
      <c r="E38" s="6" t="s">
        <v>54</v>
      </c>
      <c r="F38" s="19">
        <v>100000</v>
      </c>
      <c r="G38" s="24">
        <v>339.7</v>
      </c>
      <c r="H38" s="24">
        <v>1.75</v>
      </c>
      <c r="I38" s="31"/>
      <c r="J38" s="31"/>
      <c r="K38" s="35"/>
    </row>
    <row r="39" spans="2:11" x14ac:dyDescent="0.35">
      <c r="C39" s="58" t="s">
        <v>185</v>
      </c>
      <c r="D39" s="54"/>
      <c r="E39" s="6"/>
      <c r="F39" s="19"/>
      <c r="G39" s="25">
        <v>18654.28</v>
      </c>
      <c r="H39" s="25">
        <v>95.92</v>
      </c>
      <c r="I39" s="31"/>
      <c r="J39" s="31"/>
      <c r="K39" s="35"/>
    </row>
    <row r="40" spans="2:11" x14ac:dyDescent="0.35">
      <c r="C40" s="57"/>
      <c r="D40" s="54"/>
      <c r="E40" s="6"/>
      <c r="F40" s="19"/>
      <c r="G40" s="24"/>
      <c r="H40" s="24"/>
      <c r="I40" s="31"/>
      <c r="J40" s="31"/>
      <c r="K40" s="35"/>
    </row>
    <row r="41" spans="2:11" x14ac:dyDescent="0.35">
      <c r="C41" s="58" t="s">
        <v>3</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4</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5</v>
      </c>
      <c r="D45" s="54"/>
      <c r="E45" s="6"/>
      <c r="F45" s="19"/>
      <c r="G45" s="24"/>
      <c r="H45" s="24"/>
      <c r="I45" s="31"/>
      <c r="J45" s="31"/>
      <c r="K45" s="35"/>
    </row>
    <row r="46" spans="2:11" x14ac:dyDescent="0.35">
      <c r="C46" s="57"/>
      <c r="D46" s="54"/>
      <c r="E46" s="6"/>
      <c r="F46" s="19"/>
      <c r="G46" s="24"/>
      <c r="H46" s="24"/>
      <c r="I46" s="31"/>
      <c r="J46" s="31"/>
      <c r="K46" s="35"/>
    </row>
    <row r="47" spans="2:11" x14ac:dyDescent="0.35">
      <c r="C47" s="58" t="s">
        <v>6</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7</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8</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9</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10</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11</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13</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14</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15</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16</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17</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18</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19</v>
      </c>
      <c r="D71" s="54"/>
      <c r="E71" s="6"/>
      <c r="F71" s="19"/>
      <c r="G71" s="24"/>
      <c r="H71" s="24"/>
      <c r="I71" s="31"/>
      <c r="J71" s="31"/>
      <c r="K71" s="35"/>
    </row>
    <row r="72" spans="1:11" x14ac:dyDescent="0.35">
      <c r="A72" s="28"/>
      <c r="B72" s="28"/>
      <c r="C72" s="58" t="s">
        <v>20</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21</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22</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23</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C80" s="59" t="s">
        <v>24</v>
      </c>
      <c r="D80" s="54"/>
      <c r="E80" s="6"/>
      <c r="F80" s="19"/>
      <c r="G80" s="24"/>
      <c r="H80" s="24"/>
      <c r="I80" s="31"/>
      <c r="J80" s="31"/>
      <c r="K80" s="35"/>
    </row>
    <row r="81" spans="1:54" x14ac:dyDescent="0.35">
      <c r="B81" s="8" t="s">
        <v>197</v>
      </c>
      <c r="C81" s="60" t="s">
        <v>198</v>
      </c>
      <c r="D81" s="54"/>
      <c r="E81" s="6"/>
      <c r="F81" s="19"/>
      <c r="G81" s="24">
        <v>1251.55</v>
      </c>
      <c r="H81" s="24">
        <v>6.44</v>
      </c>
      <c r="I81" s="31"/>
      <c r="J81" s="31"/>
      <c r="K81" s="35"/>
    </row>
    <row r="82" spans="1:54" x14ac:dyDescent="0.35">
      <c r="C82" s="58" t="s">
        <v>185</v>
      </c>
      <c r="D82" s="54"/>
      <c r="E82" s="6"/>
      <c r="F82" s="19"/>
      <c r="G82" s="25">
        <v>1251.55</v>
      </c>
      <c r="H82" s="25">
        <v>6.44</v>
      </c>
      <c r="I82" s="31"/>
      <c r="J82" s="31"/>
      <c r="K82" s="35"/>
    </row>
    <row r="83" spans="1:54" x14ac:dyDescent="0.35">
      <c r="C83" s="57"/>
      <c r="D83" s="54"/>
      <c r="E83" s="6"/>
      <c r="F83" s="19"/>
      <c r="G83" s="24"/>
      <c r="H83" s="24"/>
      <c r="I83" s="31"/>
      <c r="J83" s="31"/>
      <c r="K83" s="35"/>
    </row>
    <row r="84" spans="1:54" x14ac:dyDescent="0.35">
      <c r="A84" s="10"/>
      <c r="B84" s="28"/>
      <c r="C84" s="58" t="s">
        <v>25</v>
      </c>
      <c r="D84" s="54"/>
      <c r="E84" s="6"/>
      <c r="F84" s="19"/>
      <c r="G84" s="24"/>
      <c r="H84" s="24"/>
      <c r="I84" s="31"/>
      <c r="J84" s="31"/>
      <c r="K84" s="35"/>
    </row>
    <row r="85" spans="1:54" s="2" customFormat="1" ht="13.5" x14ac:dyDescent="0.35">
      <c r="A85" s="28"/>
      <c r="B85" s="28"/>
      <c r="C85" s="57" t="s">
        <v>4855</v>
      </c>
      <c r="D85" s="54"/>
      <c r="E85" s="6"/>
      <c r="F85" s="19"/>
      <c r="G85" s="24" t="s">
        <v>2</v>
      </c>
      <c r="H85" s="24" t="s">
        <v>2</v>
      </c>
      <c r="I85" s="31"/>
      <c r="J85" s="31"/>
      <c r="K85" s="35"/>
      <c r="L85" s="3"/>
      <c r="AI85" s="3"/>
      <c r="AV85" s="3"/>
      <c r="AX85" s="3"/>
      <c r="BB85" s="3"/>
    </row>
    <row r="86" spans="1:54" x14ac:dyDescent="0.35">
      <c r="B86" s="8"/>
      <c r="C86" s="60" t="s">
        <v>199</v>
      </c>
      <c r="D86" s="54"/>
      <c r="E86" s="6"/>
      <c r="F86" s="19"/>
      <c r="G86" s="24">
        <v>-464.76</v>
      </c>
      <c r="H86" s="24">
        <v>-2.3600000000000003</v>
      </c>
      <c r="I86" s="31"/>
      <c r="J86" s="31"/>
      <c r="K86" s="35"/>
    </row>
    <row r="87" spans="1:54" x14ac:dyDescent="0.35">
      <c r="C87" s="58" t="s">
        <v>185</v>
      </c>
      <c r="D87" s="54"/>
      <c r="E87" s="6"/>
      <c r="F87" s="19"/>
      <c r="G87" s="25">
        <v>-464.76</v>
      </c>
      <c r="H87" s="25">
        <v>-2.3600000000000003</v>
      </c>
      <c r="I87" s="31"/>
      <c r="J87" s="31"/>
      <c r="K87" s="35"/>
    </row>
    <row r="88" spans="1:54" x14ac:dyDescent="0.35">
      <c r="C88" s="57"/>
      <c r="D88" s="54"/>
      <c r="E88" s="6"/>
      <c r="F88" s="19"/>
      <c r="G88" s="24"/>
      <c r="H88" s="24"/>
      <c r="I88" s="31"/>
      <c r="J88" s="31"/>
      <c r="K88" s="35"/>
    </row>
    <row r="89" spans="1:54" x14ac:dyDescent="0.35">
      <c r="C89" s="61" t="s">
        <v>200</v>
      </c>
      <c r="D89" s="55"/>
      <c r="E89" s="5"/>
      <c r="F89" s="20"/>
      <c r="G89" s="26">
        <v>19441.07</v>
      </c>
      <c r="H89" s="26">
        <v>100</v>
      </c>
      <c r="I89" s="32"/>
      <c r="J89" s="32"/>
      <c r="K89" s="36"/>
    </row>
    <row r="92" spans="1:54" x14ac:dyDescent="0.35">
      <c r="C92" s="1" t="s">
        <v>201</v>
      </c>
    </row>
    <row r="93" spans="1:54" x14ac:dyDescent="0.35">
      <c r="C93" s="37" t="s">
        <v>202</v>
      </c>
      <c r="D93" s="37"/>
      <c r="E93" s="37"/>
      <c r="F93" s="37"/>
      <c r="G93" s="37"/>
      <c r="H93" s="37"/>
      <c r="I93" s="37"/>
      <c r="J93" s="37"/>
      <c r="K93" s="37"/>
    </row>
    <row r="94" spans="1:54" x14ac:dyDescent="0.35">
      <c r="C94" s="2" t="s">
        <v>203</v>
      </c>
    </row>
    <row r="95" spans="1:54" x14ac:dyDescent="0.35">
      <c r="C95" s="2" t="s">
        <v>204</v>
      </c>
    </row>
    <row r="96" spans="1:54" ht="30" customHeight="1" x14ac:dyDescent="0.35">
      <c r="C96" s="205" t="s">
        <v>205</v>
      </c>
      <c r="D96" s="206"/>
      <c r="E96" s="206"/>
      <c r="F96" s="206"/>
      <c r="G96" s="206"/>
      <c r="H96" s="206"/>
      <c r="I96" s="206"/>
      <c r="J96" s="206"/>
      <c r="K96" s="206"/>
    </row>
    <row r="97" spans="1:256" x14ac:dyDescent="0.35">
      <c r="C97" s="2" t="s">
        <v>206</v>
      </c>
    </row>
    <row r="99" spans="1:256" x14ac:dyDescent="0.35">
      <c r="C99" s="2" t="s">
        <v>5006</v>
      </c>
      <c r="E99" s="2" t="s">
        <v>2</v>
      </c>
    </row>
    <row r="101" spans="1:256" x14ac:dyDescent="0.35">
      <c r="C101" s="2" t="s">
        <v>5007</v>
      </c>
      <c r="E101" s="2" t="s">
        <v>2</v>
      </c>
    </row>
    <row r="103" spans="1:256" x14ac:dyDescent="0.35">
      <c r="C103" s="2" t="s">
        <v>5056</v>
      </c>
    </row>
    <row r="105" spans="1:256" x14ac:dyDescent="0.35">
      <c r="C105" s="2" t="s">
        <v>5057</v>
      </c>
    </row>
    <row r="106" spans="1:256" s="86" customFormat="1" ht="35.25" customHeight="1" x14ac:dyDescent="0.35">
      <c r="A106" s="82"/>
      <c r="B106" s="82"/>
      <c r="C106" s="87" t="s">
        <v>5012</v>
      </c>
      <c r="D106" s="91" t="s">
        <v>5013</v>
      </c>
      <c r="E106" s="91" t="s">
        <v>5014</v>
      </c>
      <c r="F106" s="83"/>
      <c r="G106" s="84"/>
      <c r="H106" s="84"/>
      <c r="I106" s="84"/>
      <c r="J106" s="84"/>
      <c r="K106" s="85"/>
      <c r="L106" s="85"/>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5"/>
      <c r="AJ106" s="82"/>
      <c r="AK106" s="82"/>
      <c r="AL106" s="82"/>
      <c r="AM106" s="82"/>
      <c r="AN106" s="82"/>
      <c r="AO106" s="82"/>
      <c r="AP106" s="82"/>
      <c r="AQ106" s="82"/>
      <c r="AR106" s="82"/>
      <c r="AS106" s="82"/>
      <c r="AT106" s="82"/>
      <c r="AU106" s="82"/>
      <c r="AV106" s="85"/>
      <c r="AW106" s="82"/>
      <c r="AX106" s="85"/>
      <c r="AY106" s="82"/>
      <c r="AZ106" s="82"/>
      <c r="BA106" s="82"/>
      <c r="BB106" s="85"/>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row>
    <row r="107" spans="1:256" s="86" customFormat="1" x14ac:dyDescent="0.35">
      <c r="A107" s="82"/>
      <c r="B107" s="82"/>
      <c r="C107" s="89" t="s">
        <v>5015</v>
      </c>
      <c r="D107" s="92">
        <v>35.775500000000001</v>
      </c>
      <c r="E107" s="92">
        <v>39.381399999999999</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35">
      <c r="A108" s="82"/>
      <c r="B108" s="82"/>
      <c r="C108" s="89" t="s">
        <v>5016</v>
      </c>
      <c r="D108" s="92">
        <v>42.227899999999998</v>
      </c>
      <c r="E108" s="92">
        <v>46.484099999999998</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5017</v>
      </c>
      <c r="D109" s="92">
        <v>37.726500000000001</v>
      </c>
      <c r="E109" s="92">
        <v>41.543300000000002</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5018</v>
      </c>
      <c r="D110" s="92">
        <v>44.461399999999998</v>
      </c>
      <c r="E110" s="92">
        <v>48.959499999999998</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ht="85" customHeight="1" x14ac:dyDescent="0.35">
      <c r="A111" s="82"/>
      <c r="B111" s="82"/>
      <c r="C111" s="207" t="s">
        <v>5051</v>
      </c>
      <c r="D111" s="208"/>
      <c r="E111" s="209"/>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3" spans="3:5" x14ac:dyDescent="0.35">
      <c r="C113" s="2" t="s">
        <v>5058</v>
      </c>
      <c r="E113" s="2" t="s">
        <v>2</v>
      </c>
    </row>
    <row r="115" spans="3:5" x14ac:dyDescent="0.35">
      <c r="C115" s="2" t="s">
        <v>5059</v>
      </c>
      <c r="E115" s="2" t="s">
        <v>2</v>
      </c>
    </row>
    <row r="117" spans="3:5" x14ac:dyDescent="0.35">
      <c r="C117" s="2" t="s">
        <v>5008</v>
      </c>
      <c r="E117" s="2" t="s">
        <v>2</v>
      </c>
    </row>
    <row r="119" spans="3:5" x14ac:dyDescent="0.35">
      <c r="C119" s="2" t="s">
        <v>5009</v>
      </c>
      <c r="E119" s="2" t="s">
        <v>2</v>
      </c>
    </row>
    <row r="121" spans="3:5" x14ac:dyDescent="0.35">
      <c r="C121" s="2" t="s">
        <v>5010</v>
      </c>
      <c r="E121" s="100">
        <v>0.83570059760323756</v>
      </c>
    </row>
    <row r="123" spans="3:5" x14ac:dyDescent="0.35">
      <c r="C123" s="2" t="s">
        <v>5011</v>
      </c>
      <c r="E123" s="101" t="s">
        <v>5229</v>
      </c>
    </row>
    <row r="125" spans="3:5" x14ac:dyDescent="0.35">
      <c r="C125" s="2" t="s">
        <v>5060</v>
      </c>
      <c r="E125" s="2" t="s">
        <v>2</v>
      </c>
    </row>
    <row r="127" spans="3:5" x14ac:dyDescent="0.35">
      <c r="C127" s="2" t="s">
        <v>5230</v>
      </c>
    </row>
    <row r="129" spans="3:5" x14ac:dyDescent="0.35">
      <c r="C129" s="1" t="s">
        <v>5156</v>
      </c>
      <c r="E129" s="94" t="s">
        <v>5157</v>
      </c>
    </row>
    <row r="130" spans="3:5" x14ac:dyDescent="0.35">
      <c r="E130" s="2" t="s">
        <v>5160</v>
      </c>
    </row>
  </sheetData>
  <mergeCells count="2">
    <mergeCell ref="C96:K96"/>
    <mergeCell ref="C111:E111"/>
  </mergeCells>
  <hyperlinks>
    <hyperlink ref="J2" location="'Index'!A1" display="'Index'!A1" xr:uid="{3D117535-0904-4001-9C9A-8F421C4A8CD4}"/>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03AC4-4650-4EED-932E-4CE574A468BE}">
  <sheetPr codeName="Sheet1"/>
  <dimension ref="A1:IV128"/>
  <sheetViews>
    <sheetView showGridLines="0" zoomScale="90" zoomScaleNormal="90" workbookViewId="0">
      <pane ySplit="6" topLeftCell="A11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2856</v>
      </c>
      <c r="J2" s="38" t="s">
        <v>4539</v>
      </c>
    </row>
    <row r="3" spans="1:54" ht="16" x14ac:dyDescent="0.4">
      <c r="C3" s="1" t="s">
        <v>28</v>
      </c>
      <c r="D3" s="21" t="s">
        <v>2857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2699</v>
      </c>
      <c r="C11" s="60" t="s">
        <v>2700</v>
      </c>
      <c r="D11" s="54" t="s">
        <v>2701</v>
      </c>
      <c r="E11" s="6" t="s">
        <v>111</v>
      </c>
      <c r="F11" s="19">
        <v>200000</v>
      </c>
      <c r="G11" s="24">
        <v>2530.5</v>
      </c>
      <c r="H11" s="24">
        <v>7.16</v>
      </c>
      <c r="I11" s="31"/>
      <c r="J11" s="31"/>
      <c r="K11" s="35"/>
    </row>
    <row r="12" spans="1:54" x14ac:dyDescent="0.35">
      <c r="B12" s="8" t="s">
        <v>45</v>
      </c>
      <c r="C12" s="60" t="s">
        <v>46</v>
      </c>
      <c r="D12" s="54" t="s">
        <v>47</v>
      </c>
      <c r="E12" s="6" t="s">
        <v>44</v>
      </c>
      <c r="F12" s="19">
        <v>260000</v>
      </c>
      <c r="G12" s="24">
        <v>2006.42</v>
      </c>
      <c r="H12" s="24">
        <v>5.68</v>
      </c>
      <c r="I12" s="31"/>
      <c r="J12" s="31"/>
      <c r="K12" s="35"/>
    </row>
    <row r="13" spans="1:54" x14ac:dyDescent="0.35">
      <c r="B13" s="8" t="s">
        <v>1175</v>
      </c>
      <c r="C13" s="60" t="s">
        <v>1176</v>
      </c>
      <c r="D13" s="54" t="s">
        <v>1177</v>
      </c>
      <c r="E13" s="6" t="s">
        <v>139</v>
      </c>
      <c r="F13" s="19">
        <v>413687</v>
      </c>
      <c r="G13" s="24">
        <v>1856.83</v>
      </c>
      <c r="H13" s="24">
        <v>5.26</v>
      </c>
      <c r="I13" s="31"/>
      <c r="J13" s="31"/>
      <c r="K13" s="35"/>
    </row>
    <row r="14" spans="1:54" x14ac:dyDescent="0.35">
      <c r="B14" s="8" t="s">
        <v>59</v>
      </c>
      <c r="C14" s="60" t="s">
        <v>60</v>
      </c>
      <c r="D14" s="54" t="s">
        <v>61</v>
      </c>
      <c r="E14" s="6" t="s">
        <v>44</v>
      </c>
      <c r="F14" s="19">
        <v>170000</v>
      </c>
      <c r="G14" s="24">
        <v>1816.37</v>
      </c>
      <c r="H14" s="24">
        <v>5.14</v>
      </c>
      <c r="I14" s="31"/>
      <c r="J14" s="31"/>
      <c r="K14" s="35"/>
    </row>
    <row r="15" spans="1:54" x14ac:dyDescent="0.35">
      <c r="B15" s="8" t="s">
        <v>41</v>
      </c>
      <c r="C15" s="60" t="s">
        <v>42</v>
      </c>
      <c r="D15" s="54" t="s">
        <v>43</v>
      </c>
      <c r="E15" s="6" t="s">
        <v>44</v>
      </c>
      <c r="F15" s="19">
        <v>140000</v>
      </c>
      <c r="G15" s="24">
        <v>1768.76</v>
      </c>
      <c r="H15" s="24">
        <v>5.01</v>
      </c>
      <c r="I15" s="31"/>
      <c r="J15" s="31"/>
      <c r="K15" s="35"/>
    </row>
    <row r="16" spans="1:54" x14ac:dyDescent="0.35">
      <c r="B16" s="8" t="s">
        <v>449</v>
      </c>
      <c r="C16" s="60" t="s">
        <v>450</v>
      </c>
      <c r="D16" s="54" t="s">
        <v>451</v>
      </c>
      <c r="E16" s="6" t="s">
        <v>72</v>
      </c>
      <c r="F16" s="19">
        <v>46307</v>
      </c>
      <c r="G16" s="24">
        <v>1585.64</v>
      </c>
      <c r="H16" s="24">
        <v>4.49</v>
      </c>
      <c r="I16" s="31"/>
      <c r="J16" s="31"/>
      <c r="K16" s="35"/>
    </row>
    <row r="17" spans="2:11" x14ac:dyDescent="0.35">
      <c r="B17" s="8" t="s">
        <v>99</v>
      </c>
      <c r="C17" s="60" t="s">
        <v>100</v>
      </c>
      <c r="D17" s="54" t="s">
        <v>101</v>
      </c>
      <c r="E17" s="6" t="s">
        <v>65</v>
      </c>
      <c r="F17" s="19">
        <v>20000</v>
      </c>
      <c r="G17" s="24">
        <v>1421.8</v>
      </c>
      <c r="H17" s="24">
        <v>4.0199999999999996</v>
      </c>
      <c r="I17" s="31"/>
      <c r="J17" s="31"/>
      <c r="K17" s="35"/>
    </row>
    <row r="18" spans="2:11" x14ac:dyDescent="0.35">
      <c r="B18" s="8" t="s">
        <v>289</v>
      </c>
      <c r="C18" s="60" t="s">
        <v>290</v>
      </c>
      <c r="D18" s="54" t="s">
        <v>291</v>
      </c>
      <c r="E18" s="6" t="s">
        <v>292</v>
      </c>
      <c r="F18" s="19">
        <v>300000</v>
      </c>
      <c r="G18" s="24">
        <v>1401.15</v>
      </c>
      <c r="H18" s="24">
        <v>3.97</v>
      </c>
      <c r="I18" s="31"/>
      <c r="J18" s="31"/>
      <c r="K18" s="35"/>
    </row>
    <row r="19" spans="2:11" x14ac:dyDescent="0.35">
      <c r="B19" s="8" t="s">
        <v>116</v>
      </c>
      <c r="C19" s="60" t="s">
        <v>117</v>
      </c>
      <c r="D19" s="54" t="s">
        <v>118</v>
      </c>
      <c r="E19" s="6" t="s">
        <v>119</v>
      </c>
      <c r="F19" s="19">
        <v>20000</v>
      </c>
      <c r="G19" s="24">
        <v>1300.5</v>
      </c>
      <c r="H19" s="24">
        <v>3.68</v>
      </c>
      <c r="I19" s="31"/>
      <c r="J19" s="31"/>
      <c r="K19" s="35"/>
    </row>
    <row r="20" spans="2:11" x14ac:dyDescent="0.35">
      <c r="B20" s="8" t="s">
        <v>437</v>
      </c>
      <c r="C20" s="60" t="s">
        <v>438</v>
      </c>
      <c r="D20" s="54" t="s">
        <v>439</v>
      </c>
      <c r="E20" s="6" t="s">
        <v>115</v>
      </c>
      <c r="F20" s="19">
        <v>75861</v>
      </c>
      <c r="G20" s="24">
        <v>1195.49</v>
      </c>
      <c r="H20" s="24">
        <v>3.38</v>
      </c>
      <c r="I20" s="31"/>
      <c r="J20" s="31"/>
      <c r="K20" s="35"/>
    </row>
    <row r="21" spans="2:11" x14ac:dyDescent="0.35">
      <c r="B21" s="8" t="s">
        <v>66</v>
      </c>
      <c r="C21" s="60" t="s">
        <v>67</v>
      </c>
      <c r="D21" s="54" t="s">
        <v>68</v>
      </c>
      <c r="E21" s="6" t="s">
        <v>44</v>
      </c>
      <c r="F21" s="19">
        <v>300000</v>
      </c>
      <c r="G21" s="24">
        <v>1149.9000000000001</v>
      </c>
      <c r="H21" s="24">
        <v>3.25</v>
      </c>
      <c r="I21" s="31"/>
      <c r="J21" s="31"/>
      <c r="K21" s="35"/>
    </row>
    <row r="22" spans="2:11" x14ac:dyDescent="0.35">
      <c r="B22" s="8" t="s">
        <v>55</v>
      </c>
      <c r="C22" s="60" t="s">
        <v>56</v>
      </c>
      <c r="D22" s="54" t="s">
        <v>57</v>
      </c>
      <c r="E22" s="6" t="s">
        <v>58</v>
      </c>
      <c r="F22" s="19">
        <v>96499</v>
      </c>
      <c r="G22" s="24">
        <v>1140.43</v>
      </c>
      <c r="H22" s="24">
        <v>3.23</v>
      </c>
      <c r="I22" s="31"/>
      <c r="J22" s="31"/>
      <c r="K22" s="35"/>
    </row>
    <row r="23" spans="2:11" x14ac:dyDescent="0.35">
      <c r="B23" s="8" t="s">
        <v>498</v>
      </c>
      <c r="C23" s="60" t="s">
        <v>499</v>
      </c>
      <c r="D23" s="54" t="s">
        <v>500</v>
      </c>
      <c r="E23" s="6" t="s">
        <v>111</v>
      </c>
      <c r="F23" s="19">
        <v>16000</v>
      </c>
      <c r="G23" s="24">
        <v>1091.3599999999999</v>
      </c>
      <c r="H23" s="24">
        <v>3.09</v>
      </c>
      <c r="I23" s="31"/>
      <c r="J23" s="31"/>
      <c r="K23" s="35"/>
    </row>
    <row r="24" spans="2:11" x14ac:dyDescent="0.35">
      <c r="B24" s="8" t="s">
        <v>462</v>
      </c>
      <c r="C24" s="60" t="s">
        <v>463</v>
      </c>
      <c r="D24" s="54" t="s">
        <v>464</v>
      </c>
      <c r="E24" s="6" t="s">
        <v>119</v>
      </c>
      <c r="F24" s="19">
        <v>60000</v>
      </c>
      <c r="G24" s="24">
        <v>1084.98</v>
      </c>
      <c r="H24" s="24">
        <v>3.07</v>
      </c>
      <c r="I24" s="31"/>
      <c r="J24" s="31"/>
      <c r="K24" s="35"/>
    </row>
    <row r="25" spans="2:11" x14ac:dyDescent="0.35">
      <c r="B25" s="8" t="s">
        <v>501</v>
      </c>
      <c r="C25" s="60" t="s">
        <v>502</v>
      </c>
      <c r="D25" s="54" t="s">
        <v>503</v>
      </c>
      <c r="E25" s="6" t="s">
        <v>44</v>
      </c>
      <c r="F25" s="19">
        <v>400000</v>
      </c>
      <c r="G25" s="24">
        <v>1053.8399999999999</v>
      </c>
      <c r="H25" s="24">
        <v>2.98</v>
      </c>
      <c r="I25" s="31"/>
      <c r="J25" s="31"/>
      <c r="K25" s="35"/>
    </row>
    <row r="26" spans="2:11" x14ac:dyDescent="0.35">
      <c r="B26" s="8" t="s">
        <v>602</v>
      </c>
      <c r="C26" s="60" t="s">
        <v>603</v>
      </c>
      <c r="D26" s="54" t="s">
        <v>604</v>
      </c>
      <c r="E26" s="6" t="s">
        <v>115</v>
      </c>
      <c r="F26" s="19">
        <v>68000</v>
      </c>
      <c r="G26" s="24">
        <v>1040.2</v>
      </c>
      <c r="H26" s="24">
        <v>2.94</v>
      </c>
      <c r="I26" s="31"/>
      <c r="J26" s="31"/>
      <c r="K26" s="35"/>
    </row>
    <row r="27" spans="2:11" x14ac:dyDescent="0.35">
      <c r="B27" s="8" t="s">
        <v>69</v>
      </c>
      <c r="C27" s="60" t="s">
        <v>70</v>
      </c>
      <c r="D27" s="54" t="s">
        <v>71</v>
      </c>
      <c r="E27" s="6" t="s">
        <v>72</v>
      </c>
      <c r="F27" s="19">
        <v>110000</v>
      </c>
      <c r="G27" s="24">
        <v>1030.7</v>
      </c>
      <c r="H27" s="24">
        <v>2.92</v>
      </c>
      <c r="I27" s="31"/>
      <c r="J27" s="31"/>
      <c r="K27" s="35"/>
    </row>
    <row r="28" spans="2:11" x14ac:dyDescent="0.35">
      <c r="B28" s="8" t="s">
        <v>222</v>
      </c>
      <c r="C28" s="60" t="s">
        <v>223</v>
      </c>
      <c r="D28" s="54" t="s">
        <v>224</v>
      </c>
      <c r="E28" s="6" t="s">
        <v>217</v>
      </c>
      <c r="F28" s="19">
        <v>250000</v>
      </c>
      <c r="G28" s="24">
        <v>1024.75</v>
      </c>
      <c r="H28" s="24">
        <v>2.9</v>
      </c>
      <c r="I28" s="31"/>
      <c r="J28" s="31"/>
      <c r="K28" s="35"/>
    </row>
    <row r="29" spans="2:11" x14ac:dyDescent="0.35">
      <c r="B29" s="8" t="s">
        <v>2201</v>
      </c>
      <c r="C29" s="60" t="s">
        <v>2202</v>
      </c>
      <c r="D29" s="54" t="s">
        <v>2203</v>
      </c>
      <c r="E29" s="6" t="s">
        <v>54</v>
      </c>
      <c r="F29" s="19">
        <v>40000</v>
      </c>
      <c r="G29" s="24">
        <v>992.72</v>
      </c>
      <c r="H29" s="24">
        <v>2.81</v>
      </c>
      <c r="I29" s="31"/>
      <c r="J29" s="31"/>
      <c r="K29" s="35"/>
    </row>
    <row r="30" spans="2:11" x14ac:dyDescent="0.35">
      <c r="B30" s="8" t="s">
        <v>465</v>
      </c>
      <c r="C30" s="60" t="s">
        <v>466</v>
      </c>
      <c r="D30" s="54" t="s">
        <v>467</v>
      </c>
      <c r="E30" s="6" t="s">
        <v>76</v>
      </c>
      <c r="F30" s="19">
        <v>800000</v>
      </c>
      <c r="G30" s="24">
        <v>979.76</v>
      </c>
      <c r="H30" s="24">
        <v>2.77</v>
      </c>
      <c r="I30" s="31"/>
      <c r="J30" s="31"/>
      <c r="K30" s="35"/>
    </row>
    <row r="31" spans="2:11" x14ac:dyDescent="0.35">
      <c r="B31" s="8" t="s">
        <v>526</v>
      </c>
      <c r="C31" s="60" t="s">
        <v>527</v>
      </c>
      <c r="D31" s="54" t="s">
        <v>528</v>
      </c>
      <c r="E31" s="6" t="s">
        <v>139</v>
      </c>
      <c r="F31" s="19">
        <v>150000</v>
      </c>
      <c r="G31" s="24">
        <v>922.13</v>
      </c>
      <c r="H31" s="24">
        <v>2.61</v>
      </c>
      <c r="I31" s="31"/>
      <c r="J31" s="31"/>
      <c r="K31" s="35"/>
    </row>
    <row r="32" spans="2:11" x14ac:dyDescent="0.35">
      <c r="B32" s="8" t="s">
        <v>144</v>
      </c>
      <c r="C32" s="60" t="s">
        <v>145</v>
      </c>
      <c r="D32" s="54" t="s">
        <v>146</v>
      </c>
      <c r="E32" s="6" t="s">
        <v>131</v>
      </c>
      <c r="F32" s="19">
        <v>150000</v>
      </c>
      <c r="G32" s="24">
        <v>910.88</v>
      </c>
      <c r="H32" s="24">
        <v>2.58</v>
      </c>
      <c r="I32" s="31"/>
      <c r="J32" s="31"/>
      <c r="K32" s="35"/>
    </row>
    <row r="33" spans="2:11" x14ac:dyDescent="0.35">
      <c r="B33" s="8" t="s">
        <v>486</v>
      </c>
      <c r="C33" s="60" t="s">
        <v>487</v>
      </c>
      <c r="D33" s="54" t="s">
        <v>488</v>
      </c>
      <c r="E33" s="6" t="s">
        <v>72</v>
      </c>
      <c r="F33" s="19">
        <v>60000</v>
      </c>
      <c r="G33" s="24">
        <v>828.42</v>
      </c>
      <c r="H33" s="24">
        <v>2.34</v>
      </c>
      <c r="I33" s="31"/>
      <c r="J33" s="31"/>
      <c r="K33" s="35"/>
    </row>
    <row r="34" spans="2:11" x14ac:dyDescent="0.35">
      <c r="B34" s="8" t="s">
        <v>1876</v>
      </c>
      <c r="C34" s="60" t="s">
        <v>1877</v>
      </c>
      <c r="D34" s="54" t="s">
        <v>1878</v>
      </c>
      <c r="E34" s="6" t="s">
        <v>72</v>
      </c>
      <c r="F34" s="19">
        <v>300000</v>
      </c>
      <c r="G34" s="24">
        <v>780.42</v>
      </c>
      <c r="H34" s="24">
        <v>2.21</v>
      </c>
      <c r="I34" s="31"/>
      <c r="J34" s="31"/>
      <c r="K34" s="35"/>
    </row>
    <row r="35" spans="2:11" x14ac:dyDescent="0.35">
      <c r="B35" s="8" t="s">
        <v>1151</v>
      </c>
      <c r="C35" s="60" t="s">
        <v>1152</v>
      </c>
      <c r="D35" s="54" t="s">
        <v>1153</v>
      </c>
      <c r="E35" s="6" t="s">
        <v>143</v>
      </c>
      <c r="F35" s="19">
        <v>40000</v>
      </c>
      <c r="G35" s="24">
        <v>727.6</v>
      </c>
      <c r="H35" s="24">
        <v>2.06</v>
      </c>
      <c r="I35" s="31"/>
      <c r="J35" s="31"/>
      <c r="K35" s="35"/>
    </row>
    <row r="36" spans="2:11" x14ac:dyDescent="0.35">
      <c r="B36" s="8" t="s">
        <v>935</v>
      </c>
      <c r="C36" s="60" t="s">
        <v>936</v>
      </c>
      <c r="D36" s="54" t="s">
        <v>937</v>
      </c>
      <c r="E36" s="6" t="s">
        <v>84</v>
      </c>
      <c r="F36" s="19">
        <v>359152</v>
      </c>
      <c r="G36" s="24">
        <v>708.21</v>
      </c>
      <c r="H36" s="24">
        <v>2</v>
      </c>
      <c r="I36" s="31"/>
      <c r="J36" s="31"/>
      <c r="K36" s="35"/>
    </row>
    <row r="37" spans="2:11" x14ac:dyDescent="0.35">
      <c r="C37" s="58" t="s">
        <v>185</v>
      </c>
      <c r="D37" s="54"/>
      <c r="E37" s="6"/>
      <c r="F37" s="19"/>
      <c r="G37" s="25">
        <v>32349.759999999998</v>
      </c>
      <c r="H37" s="25">
        <v>91.55</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8</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9</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10</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11</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13</v>
      </c>
      <c r="D57" s="54"/>
      <c r="E57" s="6"/>
      <c r="F57" s="19"/>
      <c r="G57" s="24"/>
      <c r="H57" s="24"/>
      <c r="I57" s="31"/>
      <c r="J57" s="31"/>
      <c r="K57" s="35"/>
    </row>
    <row r="58" spans="3:11" x14ac:dyDescent="0.35">
      <c r="C58" s="57"/>
      <c r="D58" s="54"/>
      <c r="E58" s="6"/>
      <c r="F58" s="19"/>
      <c r="G58" s="24"/>
      <c r="H58" s="24"/>
      <c r="I58" s="31"/>
      <c r="J58" s="31"/>
      <c r="K58" s="35"/>
    </row>
    <row r="59" spans="3:11" x14ac:dyDescent="0.35">
      <c r="C59" s="58" t="s">
        <v>14</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15</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16</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18</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19</v>
      </c>
      <c r="D69" s="54"/>
      <c r="E69" s="6"/>
      <c r="F69" s="19"/>
      <c r="G69" s="24"/>
      <c r="H69" s="24"/>
      <c r="I69" s="31"/>
      <c r="J69" s="31"/>
      <c r="K69" s="35"/>
    </row>
    <row r="70" spans="1:11" x14ac:dyDescent="0.35">
      <c r="A70" s="28"/>
      <c r="B70" s="28"/>
      <c r="C70" s="58" t="s">
        <v>20</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21</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22</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23</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24</v>
      </c>
      <c r="D78" s="54"/>
      <c r="E78" s="6"/>
      <c r="F78" s="19"/>
      <c r="G78" s="24"/>
      <c r="H78" s="24"/>
      <c r="I78" s="31"/>
      <c r="J78" s="31"/>
      <c r="K78" s="35"/>
    </row>
    <row r="79" spans="1:11" x14ac:dyDescent="0.35">
      <c r="B79" s="8" t="s">
        <v>197</v>
      </c>
      <c r="C79" s="60" t="s">
        <v>198</v>
      </c>
      <c r="D79" s="54"/>
      <c r="E79" s="6"/>
      <c r="F79" s="19"/>
      <c r="G79" s="24">
        <v>3454.57</v>
      </c>
      <c r="H79" s="24">
        <v>9.7799999999999994</v>
      </c>
      <c r="I79" s="31"/>
      <c r="J79" s="31"/>
      <c r="K79" s="35"/>
    </row>
    <row r="80" spans="1:11" x14ac:dyDescent="0.35">
      <c r="C80" s="58" t="s">
        <v>185</v>
      </c>
      <c r="D80" s="54"/>
      <c r="E80" s="6"/>
      <c r="F80" s="19"/>
      <c r="G80" s="25">
        <v>3454.57</v>
      </c>
      <c r="H80" s="25">
        <v>9.7799999999999994</v>
      </c>
      <c r="I80" s="31"/>
      <c r="J80" s="31"/>
      <c r="K80" s="35"/>
    </row>
    <row r="81" spans="1:54" x14ac:dyDescent="0.35">
      <c r="C81" s="57"/>
      <c r="D81" s="54"/>
      <c r="E81" s="6"/>
      <c r="F81" s="19"/>
      <c r="G81" s="24"/>
      <c r="H81" s="24"/>
      <c r="I81" s="31"/>
      <c r="J81" s="31"/>
      <c r="K81" s="35"/>
    </row>
    <row r="82" spans="1:54" x14ac:dyDescent="0.35">
      <c r="A82" s="10"/>
      <c r="B82" s="28"/>
      <c r="C82" s="58" t="s">
        <v>25</v>
      </c>
      <c r="D82" s="54"/>
      <c r="E82" s="6"/>
      <c r="F82" s="19"/>
      <c r="G82" s="24"/>
      <c r="H82" s="24"/>
      <c r="I82" s="31"/>
      <c r="J82" s="31"/>
      <c r="K82" s="35"/>
    </row>
    <row r="83" spans="1:54" s="2" customFormat="1" ht="13.5" x14ac:dyDescent="0.35">
      <c r="A83" s="28"/>
      <c r="B83" s="28"/>
      <c r="C83" s="57" t="s">
        <v>4855</v>
      </c>
      <c r="D83" s="54"/>
      <c r="E83" s="6"/>
      <c r="F83" s="19"/>
      <c r="G83" s="24" t="s">
        <v>2</v>
      </c>
      <c r="H83" s="24" t="s">
        <v>2</v>
      </c>
      <c r="I83" s="31"/>
      <c r="J83" s="31"/>
      <c r="K83" s="35"/>
      <c r="L83" s="3"/>
      <c r="AI83" s="3"/>
      <c r="AV83" s="3"/>
      <c r="AX83" s="3"/>
      <c r="BB83" s="3"/>
    </row>
    <row r="84" spans="1:54" x14ac:dyDescent="0.35">
      <c r="B84" s="8"/>
      <c r="C84" s="60" t="s">
        <v>199</v>
      </c>
      <c r="D84" s="54"/>
      <c r="E84" s="6"/>
      <c r="F84" s="19"/>
      <c r="G84" s="24">
        <v>-473.66</v>
      </c>
      <c r="H84" s="24">
        <v>-1.33</v>
      </c>
      <c r="I84" s="31"/>
      <c r="J84" s="31"/>
      <c r="K84" s="35"/>
    </row>
    <row r="85" spans="1:54" x14ac:dyDescent="0.35">
      <c r="C85" s="58" t="s">
        <v>185</v>
      </c>
      <c r="D85" s="54"/>
      <c r="E85" s="6"/>
      <c r="F85" s="19"/>
      <c r="G85" s="25">
        <v>-473.66</v>
      </c>
      <c r="H85" s="25">
        <v>-1.33</v>
      </c>
      <c r="I85" s="31"/>
      <c r="J85" s="31"/>
      <c r="K85" s="35"/>
    </row>
    <row r="86" spans="1:54" x14ac:dyDescent="0.35">
      <c r="C86" s="57"/>
      <c r="D86" s="54"/>
      <c r="E86" s="6"/>
      <c r="F86" s="19"/>
      <c r="G86" s="24"/>
      <c r="H86" s="24"/>
      <c r="I86" s="31"/>
      <c r="J86" s="31"/>
      <c r="K86" s="35"/>
    </row>
    <row r="87" spans="1:54" x14ac:dyDescent="0.35">
      <c r="C87" s="61" t="s">
        <v>200</v>
      </c>
      <c r="D87" s="55"/>
      <c r="E87" s="5"/>
      <c r="F87" s="20"/>
      <c r="G87" s="26">
        <v>35330.67</v>
      </c>
      <c r="H87" s="26">
        <v>100</v>
      </c>
      <c r="I87" s="32"/>
      <c r="J87" s="32"/>
      <c r="K87" s="36"/>
    </row>
    <row r="90" spans="1:54" x14ac:dyDescent="0.35">
      <c r="C90" s="1" t="s">
        <v>201</v>
      </c>
    </row>
    <row r="91" spans="1:54" x14ac:dyDescent="0.35">
      <c r="C91" s="37" t="s">
        <v>202</v>
      </c>
      <c r="D91" s="37"/>
      <c r="E91" s="37"/>
      <c r="F91" s="37"/>
      <c r="G91" s="37"/>
      <c r="H91" s="37"/>
      <c r="I91" s="37"/>
      <c r="J91" s="37"/>
      <c r="K91" s="37"/>
    </row>
    <row r="92" spans="1:54" x14ac:dyDescent="0.35">
      <c r="C92" s="2" t="s">
        <v>203</v>
      </c>
    </row>
    <row r="93" spans="1:54" x14ac:dyDescent="0.35">
      <c r="C93" s="2" t="s">
        <v>204</v>
      </c>
    </row>
    <row r="94" spans="1:54" ht="30" customHeight="1" x14ac:dyDescent="0.35">
      <c r="C94" s="205" t="s">
        <v>205</v>
      </c>
      <c r="D94" s="206"/>
      <c r="E94" s="206"/>
      <c r="F94" s="206"/>
      <c r="G94" s="206"/>
      <c r="H94" s="206"/>
      <c r="I94" s="206"/>
      <c r="J94" s="206"/>
      <c r="K94" s="206"/>
    </row>
    <row r="95" spans="1:54" x14ac:dyDescent="0.35">
      <c r="C95" s="2" t="s">
        <v>206</v>
      </c>
    </row>
    <row r="97" spans="1:256" x14ac:dyDescent="0.35">
      <c r="C97" s="2" t="s">
        <v>5006</v>
      </c>
      <c r="E97" s="2" t="s">
        <v>2</v>
      </c>
    </row>
    <row r="99" spans="1:256" x14ac:dyDescent="0.35">
      <c r="C99" s="2" t="s">
        <v>5007</v>
      </c>
      <c r="E99" s="2" t="s">
        <v>2</v>
      </c>
    </row>
    <row r="101" spans="1:256" x14ac:dyDescent="0.35">
      <c r="C101" s="2" t="s">
        <v>5056</v>
      </c>
    </row>
    <row r="103" spans="1:256" x14ac:dyDescent="0.35">
      <c r="C103" s="2" t="s">
        <v>5057</v>
      </c>
    </row>
    <row r="104" spans="1:256" s="86" customFormat="1" ht="35.25" customHeight="1" x14ac:dyDescent="0.35">
      <c r="A104" s="82"/>
      <c r="B104" s="82"/>
      <c r="C104" s="87" t="s">
        <v>5012</v>
      </c>
      <c r="D104" s="91" t="s">
        <v>5013</v>
      </c>
      <c r="E104" s="91" t="s">
        <v>5014</v>
      </c>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5" spans="1:256" s="86" customFormat="1" x14ac:dyDescent="0.35">
      <c r="A105" s="82"/>
      <c r="B105" s="82"/>
      <c r="C105" s="89" t="s">
        <v>5015</v>
      </c>
      <c r="D105" s="92">
        <v>26.778400000000001</v>
      </c>
      <c r="E105" s="92">
        <v>29.791699999999999</v>
      </c>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6" spans="1:256" s="86" customFormat="1" x14ac:dyDescent="0.35">
      <c r="A106" s="82"/>
      <c r="B106" s="82"/>
      <c r="C106" s="89" t="s">
        <v>5016</v>
      </c>
      <c r="D106" s="92">
        <v>26.7896</v>
      </c>
      <c r="E106" s="92">
        <v>29.804099999999998</v>
      </c>
      <c r="F106" s="83"/>
      <c r="G106" s="84"/>
      <c r="H106" s="84"/>
      <c r="I106" s="84"/>
      <c r="J106" s="84"/>
      <c r="K106" s="85"/>
      <c r="L106" s="85"/>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5"/>
      <c r="AJ106" s="82"/>
      <c r="AK106" s="82"/>
      <c r="AL106" s="82"/>
      <c r="AM106" s="82"/>
      <c r="AN106" s="82"/>
      <c r="AO106" s="82"/>
      <c r="AP106" s="82"/>
      <c r="AQ106" s="82"/>
      <c r="AR106" s="82"/>
      <c r="AS106" s="82"/>
      <c r="AT106" s="82"/>
      <c r="AU106" s="82"/>
      <c r="AV106" s="85"/>
      <c r="AW106" s="82"/>
      <c r="AX106" s="85"/>
      <c r="AY106" s="82"/>
      <c r="AZ106" s="82"/>
      <c r="BA106" s="82"/>
      <c r="BB106" s="85"/>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row>
    <row r="107" spans="1:256" s="86" customFormat="1" x14ac:dyDescent="0.35">
      <c r="A107" s="82"/>
      <c r="B107" s="82"/>
      <c r="C107" s="89" t="s">
        <v>5017</v>
      </c>
      <c r="D107" s="92">
        <v>27.9133</v>
      </c>
      <c r="E107" s="92">
        <v>31.063500000000001</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35">
      <c r="A108" s="82"/>
      <c r="B108" s="82"/>
      <c r="C108" s="89" t="s">
        <v>5018</v>
      </c>
      <c r="D108" s="92">
        <v>27.912299999999998</v>
      </c>
      <c r="E108" s="92">
        <v>31.0623</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ht="85" customHeight="1" x14ac:dyDescent="0.35">
      <c r="A109" s="82"/>
      <c r="B109" s="82"/>
      <c r="C109" s="207" t="s">
        <v>5051</v>
      </c>
      <c r="D109" s="208"/>
      <c r="E109" s="209"/>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35">
      <c r="C111" s="2" t="s">
        <v>5058</v>
      </c>
      <c r="E111" s="2" t="s">
        <v>2</v>
      </c>
    </row>
    <row r="113" spans="3:5" x14ac:dyDescent="0.35">
      <c r="C113" s="2" t="s">
        <v>5059</v>
      </c>
      <c r="E113" s="2" t="s">
        <v>2</v>
      </c>
    </row>
    <row r="115" spans="3:5" x14ac:dyDescent="0.35">
      <c r="C115" s="2" t="s">
        <v>5008</v>
      </c>
      <c r="E115" s="2" t="s">
        <v>2</v>
      </c>
    </row>
    <row r="117" spans="3:5" x14ac:dyDescent="0.35">
      <c r="C117" s="2" t="s">
        <v>5009</v>
      </c>
      <c r="E117" s="2" t="s">
        <v>2</v>
      </c>
    </row>
    <row r="119" spans="3:5" x14ac:dyDescent="0.35">
      <c r="C119" s="2" t="s">
        <v>5010</v>
      </c>
      <c r="E119" s="100">
        <v>0.67274000530390266</v>
      </c>
    </row>
    <row r="121" spans="3:5" x14ac:dyDescent="0.35">
      <c r="C121" s="2" t="s">
        <v>5011</v>
      </c>
      <c r="E121" s="101" t="s">
        <v>5229</v>
      </c>
    </row>
    <row r="123" spans="3:5" x14ac:dyDescent="0.35">
      <c r="C123" s="2" t="s">
        <v>5060</v>
      </c>
      <c r="E123" s="2" t="s">
        <v>2</v>
      </c>
    </row>
    <row r="125" spans="3:5" x14ac:dyDescent="0.35">
      <c r="C125" s="2" t="s">
        <v>5230</v>
      </c>
    </row>
    <row r="127" spans="3:5" x14ac:dyDescent="0.35">
      <c r="C127" s="1" t="s">
        <v>5156</v>
      </c>
      <c r="E127" s="94" t="s">
        <v>5157</v>
      </c>
    </row>
    <row r="128" spans="3:5" x14ac:dyDescent="0.35">
      <c r="E128" s="2" t="s">
        <v>5160</v>
      </c>
    </row>
  </sheetData>
  <mergeCells count="2">
    <mergeCell ref="C94:K94"/>
    <mergeCell ref="C109:E109"/>
  </mergeCells>
  <hyperlinks>
    <hyperlink ref="J2" location="'Index'!A1" display="'Index'!A1" xr:uid="{1ECA3A9E-1ACE-4802-83F6-5811CFC456DA}"/>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6C1E-DE40-494A-9029-81DEF791669C}">
  <sheetPr codeName="Sheet1"/>
  <dimension ref="A1:IV133"/>
  <sheetViews>
    <sheetView showGridLines="0" zoomScale="90" zoomScaleNormal="90" workbookViewId="0">
      <pane ySplit="6" topLeftCell="A11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2858</v>
      </c>
      <c r="J2" s="38" t="s">
        <v>4539</v>
      </c>
    </row>
    <row r="3" spans="1:54" ht="16" x14ac:dyDescent="0.4">
      <c r="C3" s="1" t="s">
        <v>28</v>
      </c>
      <c r="D3" s="21" t="s">
        <v>2859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2685</v>
      </c>
      <c r="C11" s="60" t="s">
        <v>2686</v>
      </c>
      <c r="D11" s="54" t="s">
        <v>2687</v>
      </c>
      <c r="E11" s="6" t="s">
        <v>44</v>
      </c>
      <c r="F11" s="19">
        <v>500000</v>
      </c>
      <c r="G11" s="24">
        <v>1350.45</v>
      </c>
      <c r="H11" s="24">
        <v>5.39</v>
      </c>
      <c r="I11" s="31"/>
      <c r="J11" s="31"/>
      <c r="K11" s="35"/>
    </row>
    <row r="12" spans="1:54" x14ac:dyDescent="0.35">
      <c r="B12" s="8" t="s">
        <v>48</v>
      </c>
      <c r="C12" s="60" t="s">
        <v>49</v>
      </c>
      <c r="D12" s="54" t="s">
        <v>50</v>
      </c>
      <c r="E12" s="6" t="s">
        <v>44</v>
      </c>
      <c r="F12" s="19">
        <v>91300</v>
      </c>
      <c r="G12" s="24">
        <v>1157.96</v>
      </c>
      <c r="H12" s="24">
        <v>4.62</v>
      </c>
      <c r="I12" s="31"/>
      <c r="J12" s="31"/>
      <c r="K12" s="35"/>
    </row>
    <row r="13" spans="1:54" x14ac:dyDescent="0.35">
      <c r="B13" s="8" t="s">
        <v>45</v>
      </c>
      <c r="C13" s="60" t="s">
        <v>46</v>
      </c>
      <c r="D13" s="54" t="s">
        <v>47</v>
      </c>
      <c r="E13" s="6" t="s">
        <v>44</v>
      </c>
      <c r="F13" s="19">
        <v>148000</v>
      </c>
      <c r="G13" s="24">
        <v>1142.1199999999999</v>
      </c>
      <c r="H13" s="24">
        <v>4.5599999999999996</v>
      </c>
      <c r="I13" s="31"/>
      <c r="J13" s="31"/>
      <c r="K13" s="35"/>
    </row>
    <row r="14" spans="1:54" x14ac:dyDescent="0.35">
      <c r="B14" s="8" t="s">
        <v>51</v>
      </c>
      <c r="C14" s="60" t="s">
        <v>52</v>
      </c>
      <c r="D14" s="54" t="s">
        <v>53</v>
      </c>
      <c r="E14" s="6" t="s">
        <v>54</v>
      </c>
      <c r="F14" s="19">
        <v>27650</v>
      </c>
      <c r="G14" s="24">
        <v>1109.8699999999999</v>
      </c>
      <c r="H14" s="24">
        <v>4.43</v>
      </c>
      <c r="I14" s="31"/>
      <c r="J14" s="31"/>
      <c r="K14" s="35"/>
    </row>
    <row r="15" spans="1:54" x14ac:dyDescent="0.35">
      <c r="B15" s="8" t="s">
        <v>403</v>
      </c>
      <c r="C15" s="60" t="s">
        <v>404</v>
      </c>
      <c r="D15" s="54" t="s">
        <v>405</v>
      </c>
      <c r="E15" s="6" t="s">
        <v>257</v>
      </c>
      <c r="F15" s="19">
        <v>57192</v>
      </c>
      <c r="G15" s="24">
        <v>1079.0999999999999</v>
      </c>
      <c r="H15" s="24">
        <v>4.3</v>
      </c>
      <c r="I15" s="31"/>
      <c r="J15" s="31"/>
      <c r="K15" s="35"/>
    </row>
    <row r="16" spans="1:54" x14ac:dyDescent="0.35">
      <c r="B16" s="8" t="s">
        <v>222</v>
      </c>
      <c r="C16" s="60" t="s">
        <v>223</v>
      </c>
      <c r="D16" s="54" t="s">
        <v>224</v>
      </c>
      <c r="E16" s="6" t="s">
        <v>217</v>
      </c>
      <c r="F16" s="19">
        <v>250000</v>
      </c>
      <c r="G16" s="24">
        <v>1024.75</v>
      </c>
      <c r="H16" s="24">
        <v>4.09</v>
      </c>
      <c r="I16" s="31"/>
      <c r="J16" s="31"/>
      <c r="K16" s="35"/>
    </row>
    <row r="17" spans="2:11" x14ac:dyDescent="0.35">
      <c r="B17" s="8" t="s">
        <v>66</v>
      </c>
      <c r="C17" s="60" t="s">
        <v>67</v>
      </c>
      <c r="D17" s="54" t="s">
        <v>68</v>
      </c>
      <c r="E17" s="6" t="s">
        <v>44</v>
      </c>
      <c r="F17" s="19">
        <v>260750</v>
      </c>
      <c r="G17" s="24">
        <v>999.45</v>
      </c>
      <c r="H17" s="24">
        <v>3.99</v>
      </c>
      <c r="I17" s="31"/>
      <c r="J17" s="31"/>
      <c r="K17" s="35"/>
    </row>
    <row r="18" spans="2:11" x14ac:dyDescent="0.35">
      <c r="B18" s="8" t="s">
        <v>41</v>
      </c>
      <c r="C18" s="60" t="s">
        <v>42</v>
      </c>
      <c r="D18" s="54" t="s">
        <v>43</v>
      </c>
      <c r="E18" s="6" t="s">
        <v>44</v>
      </c>
      <c r="F18" s="19">
        <v>75000</v>
      </c>
      <c r="G18" s="24">
        <v>947.55</v>
      </c>
      <c r="H18" s="24">
        <v>3.78</v>
      </c>
      <c r="I18" s="31"/>
      <c r="J18" s="31"/>
      <c r="K18" s="35"/>
    </row>
    <row r="19" spans="2:11" x14ac:dyDescent="0.35">
      <c r="B19" s="8" t="s">
        <v>602</v>
      </c>
      <c r="C19" s="60" t="s">
        <v>603</v>
      </c>
      <c r="D19" s="54" t="s">
        <v>604</v>
      </c>
      <c r="E19" s="6" t="s">
        <v>115</v>
      </c>
      <c r="F19" s="19">
        <v>60000</v>
      </c>
      <c r="G19" s="24">
        <v>917.82</v>
      </c>
      <c r="H19" s="24">
        <v>3.66</v>
      </c>
      <c r="I19" s="31"/>
      <c r="J19" s="31"/>
      <c r="K19" s="35"/>
    </row>
    <row r="20" spans="2:11" x14ac:dyDescent="0.35">
      <c r="B20" s="8" t="s">
        <v>289</v>
      </c>
      <c r="C20" s="60" t="s">
        <v>290</v>
      </c>
      <c r="D20" s="54" t="s">
        <v>291</v>
      </c>
      <c r="E20" s="6" t="s">
        <v>292</v>
      </c>
      <c r="F20" s="19">
        <v>187000</v>
      </c>
      <c r="G20" s="24">
        <v>873.38</v>
      </c>
      <c r="H20" s="24">
        <v>3.48</v>
      </c>
      <c r="I20" s="31"/>
      <c r="J20" s="31"/>
      <c r="K20" s="35"/>
    </row>
    <row r="21" spans="2:11" x14ac:dyDescent="0.35">
      <c r="B21" s="8" t="s">
        <v>614</v>
      </c>
      <c r="C21" s="60" t="s">
        <v>615</v>
      </c>
      <c r="D21" s="54" t="s">
        <v>616</v>
      </c>
      <c r="E21" s="6" t="s">
        <v>153</v>
      </c>
      <c r="F21" s="19">
        <v>450428</v>
      </c>
      <c r="G21" s="24">
        <v>869.91</v>
      </c>
      <c r="H21" s="24">
        <v>3.47</v>
      </c>
      <c r="I21" s="31"/>
      <c r="J21" s="31"/>
      <c r="K21" s="35"/>
    </row>
    <row r="22" spans="2:11" x14ac:dyDescent="0.35">
      <c r="B22" s="8" t="s">
        <v>336</v>
      </c>
      <c r="C22" s="60" t="s">
        <v>337</v>
      </c>
      <c r="D22" s="54" t="s">
        <v>338</v>
      </c>
      <c r="E22" s="6" t="s">
        <v>123</v>
      </c>
      <c r="F22" s="19">
        <v>90000</v>
      </c>
      <c r="G22" s="24">
        <v>867.11</v>
      </c>
      <c r="H22" s="24">
        <v>3.46</v>
      </c>
      <c r="I22" s="31"/>
      <c r="J22" s="31"/>
      <c r="K22" s="35"/>
    </row>
    <row r="23" spans="2:11" x14ac:dyDescent="0.35">
      <c r="B23" s="8" t="s">
        <v>501</v>
      </c>
      <c r="C23" s="60" t="s">
        <v>502</v>
      </c>
      <c r="D23" s="54" t="s">
        <v>503</v>
      </c>
      <c r="E23" s="6" t="s">
        <v>44</v>
      </c>
      <c r="F23" s="19">
        <v>300000</v>
      </c>
      <c r="G23" s="24">
        <v>790.38</v>
      </c>
      <c r="H23" s="24">
        <v>3.15</v>
      </c>
      <c r="I23" s="31"/>
      <c r="J23" s="31"/>
      <c r="K23" s="35"/>
    </row>
    <row r="24" spans="2:11" x14ac:dyDescent="0.35">
      <c r="B24" s="8" t="s">
        <v>1175</v>
      </c>
      <c r="C24" s="60" t="s">
        <v>1176</v>
      </c>
      <c r="D24" s="54" t="s">
        <v>1177</v>
      </c>
      <c r="E24" s="6" t="s">
        <v>139</v>
      </c>
      <c r="F24" s="19">
        <v>171500</v>
      </c>
      <c r="G24" s="24">
        <v>769.78</v>
      </c>
      <c r="H24" s="24">
        <v>3.07</v>
      </c>
      <c r="I24" s="31"/>
      <c r="J24" s="31"/>
      <c r="K24" s="35"/>
    </row>
    <row r="25" spans="2:11" x14ac:dyDescent="0.35">
      <c r="B25" s="8" t="s">
        <v>144</v>
      </c>
      <c r="C25" s="60" t="s">
        <v>145</v>
      </c>
      <c r="D25" s="54" t="s">
        <v>146</v>
      </c>
      <c r="E25" s="6" t="s">
        <v>131</v>
      </c>
      <c r="F25" s="19">
        <v>123000</v>
      </c>
      <c r="G25" s="24">
        <v>746.92</v>
      </c>
      <c r="H25" s="24">
        <v>2.98</v>
      </c>
      <c r="I25" s="31"/>
      <c r="J25" s="31"/>
      <c r="K25" s="35"/>
    </row>
    <row r="26" spans="2:11" x14ac:dyDescent="0.35">
      <c r="B26" s="8" t="s">
        <v>2201</v>
      </c>
      <c r="C26" s="60" t="s">
        <v>2202</v>
      </c>
      <c r="D26" s="54" t="s">
        <v>2203</v>
      </c>
      <c r="E26" s="6" t="s">
        <v>54</v>
      </c>
      <c r="F26" s="19">
        <v>30000</v>
      </c>
      <c r="G26" s="24">
        <v>744.54</v>
      </c>
      <c r="H26" s="24">
        <v>2.97</v>
      </c>
      <c r="I26" s="31"/>
      <c r="J26" s="31"/>
      <c r="K26" s="35"/>
    </row>
    <row r="27" spans="2:11" x14ac:dyDescent="0.35">
      <c r="B27" s="8" t="s">
        <v>2699</v>
      </c>
      <c r="C27" s="60" t="s">
        <v>2700</v>
      </c>
      <c r="D27" s="54" t="s">
        <v>2701</v>
      </c>
      <c r="E27" s="6" t="s">
        <v>111</v>
      </c>
      <c r="F27" s="19">
        <v>52109</v>
      </c>
      <c r="G27" s="24">
        <v>659.31</v>
      </c>
      <c r="H27" s="24">
        <v>2.63</v>
      </c>
      <c r="I27" s="31"/>
      <c r="J27" s="31"/>
      <c r="K27" s="35"/>
    </row>
    <row r="28" spans="2:11" x14ac:dyDescent="0.35">
      <c r="B28" s="8" t="s">
        <v>440</v>
      </c>
      <c r="C28" s="60" t="s">
        <v>441</v>
      </c>
      <c r="D28" s="54" t="s">
        <v>442</v>
      </c>
      <c r="E28" s="6" t="s">
        <v>44</v>
      </c>
      <c r="F28" s="19">
        <v>952000</v>
      </c>
      <c r="G28" s="24">
        <v>636.41</v>
      </c>
      <c r="H28" s="24">
        <v>2.54</v>
      </c>
      <c r="I28" s="31"/>
      <c r="J28" s="31"/>
      <c r="K28" s="35"/>
    </row>
    <row r="29" spans="2:11" x14ac:dyDescent="0.35">
      <c r="B29" s="8" t="s">
        <v>486</v>
      </c>
      <c r="C29" s="60" t="s">
        <v>487</v>
      </c>
      <c r="D29" s="54" t="s">
        <v>488</v>
      </c>
      <c r="E29" s="6" t="s">
        <v>72</v>
      </c>
      <c r="F29" s="19">
        <v>45000</v>
      </c>
      <c r="G29" s="24">
        <v>621.32000000000005</v>
      </c>
      <c r="H29" s="24">
        <v>2.48</v>
      </c>
      <c r="I29" s="31"/>
      <c r="J29" s="31"/>
      <c r="K29" s="35"/>
    </row>
    <row r="30" spans="2:11" x14ac:dyDescent="0.35">
      <c r="B30" s="8" t="s">
        <v>1151</v>
      </c>
      <c r="C30" s="60" t="s">
        <v>1152</v>
      </c>
      <c r="D30" s="54" t="s">
        <v>1153</v>
      </c>
      <c r="E30" s="6" t="s">
        <v>143</v>
      </c>
      <c r="F30" s="19">
        <v>30000</v>
      </c>
      <c r="G30" s="24">
        <v>545.70000000000005</v>
      </c>
      <c r="H30" s="24">
        <v>2.1800000000000002</v>
      </c>
      <c r="I30" s="31"/>
      <c r="J30" s="31"/>
      <c r="K30" s="35"/>
    </row>
    <row r="31" spans="2:11" x14ac:dyDescent="0.35">
      <c r="B31" s="8" t="s">
        <v>244</v>
      </c>
      <c r="C31" s="60" t="s">
        <v>245</v>
      </c>
      <c r="D31" s="54" t="s">
        <v>246</v>
      </c>
      <c r="E31" s="6" t="s">
        <v>119</v>
      </c>
      <c r="F31" s="19">
        <v>150000</v>
      </c>
      <c r="G31" s="24">
        <v>539.48</v>
      </c>
      <c r="H31" s="24">
        <v>2.15</v>
      </c>
      <c r="I31" s="31"/>
      <c r="J31" s="31"/>
      <c r="K31" s="35"/>
    </row>
    <row r="32" spans="2:11" x14ac:dyDescent="0.35">
      <c r="B32" s="8" t="s">
        <v>929</v>
      </c>
      <c r="C32" s="60" t="s">
        <v>930</v>
      </c>
      <c r="D32" s="54" t="s">
        <v>931</v>
      </c>
      <c r="E32" s="6" t="s">
        <v>910</v>
      </c>
      <c r="F32" s="19">
        <v>200000</v>
      </c>
      <c r="G32" s="24">
        <v>531.28</v>
      </c>
      <c r="H32" s="24">
        <v>2.12</v>
      </c>
      <c r="I32" s="31"/>
      <c r="J32" s="31"/>
      <c r="K32" s="35"/>
    </row>
    <row r="33" spans="2:11" x14ac:dyDescent="0.35">
      <c r="B33" s="8" t="s">
        <v>935</v>
      </c>
      <c r="C33" s="60" t="s">
        <v>936</v>
      </c>
      <c r="D33" s="54" t="s">
        <v>937</v>
      </c>
      <c r="E33" s="6" t="s">
        <v>84</v>
      </c>
      <c r="F33" s="19">
        <v>259483</v>
      </c>
      <c r="G33" s="24">
        <v>511.67</v>
      </c>
      <c r="H33" s="24">
        <v>2.04</v>
      </c>
      <c r="I33" s="31"/>
      <c r="J33" s="31"/>
      <c r="K33" s="35"/>
    </row>
    <row r="34" spans="2:11" x14ac:dyDescent="0.35">
      <c r="B34" s="8" t="s">
        <v>1876</v>
      </c>
      <c r="C34" s="60" t="s">
        <v>1877</v>
      </c>
      <c r="D34" s="54" t="s">
        <v>1878</v>
      </c>
      <c r="E34" s="6" t="s">
        <v>72</v>
      </c>
      <c r="F34" s="19">
        <v>189000</v>
      </c>
      <c r="G34" s="24">
        <v>491.66</v>
      </c>
      <c r="H34" s="24">
        <v>1.96</v>
      </c>
      <c r="I34" s="31"/>
      <c r="J34" s="31"/>
      <c r="K34" s="35"/>
    </row>
    <row r="35" spans="2:11" x14ac:dyDescent="0.35">
      <c r="B35" s="8" t="s">
        <v>214</v>
      </c>
      <c r="C35" s="60" t="s">
        <v>215</v>
      </c>
      <c r="D35" s="54" t="s">
        <v>216</v>
      </c>
      <c r="E35" s="6" t="s">
        <v>217</v>
      </c>
      <c r="F35" s="19">
        <v>300000</v>
      </c>
      <c r="G35" s="24">
        <v>486.27</v>
      </c>
      <c r="H35" s="24">
        <v>1.94</v>
      </c>
      <c r="I35" s="31"/>
      <c r="J35" s="31"/>
      <c r="K35" s="35"/>
    </row>
    <row r="36" spans="2:11" x14ac:dyDescent="0.35">
      <c r="B36" s="8" t="s">
        <v>181</v>
      </c>
      <c r="C36" s="60" t="s">
        <v>182</v>
      </c>
      <c r="D36" s="54" t="s">
        <v>183</v>
      </c>
      <c r="E36" s="6" t="s">
        <v>184</v>
      </c>
      <c r="F36" s="19">
        <v>21900</v>
      </c>
      <c r="G36" s="24">
        <v>459.07</v>
      </c>
      <c r="H36" s="24">
        <v>1.83</v>
      </c>
      <c r="I36" s="31"/>
      <c r="J36" s="31"/>
      <c r="K36" s="35"/>
    </row>
    <row r="37" spans="2:11" x14ac:dyDescent="0.35">
      <c r="B37" s="8" t="s">
        <v>277</v>
      </c>
      <c r="C37" s="60" t="s">
        <v>278</v>
      </c>
      <c r="D37" s="54" t="s">
        <v>279</v>
      </c>
      <c r="E37" s="6" t="s">
        <v>115</v>
      </c>
      <c r="F37" s="19">
        <v>11222</v>
      </c>
      <c r="G37" s="24">
        <v>443.22</v>
      </c>
      <c r="H37" s="24">
        <v>1.77</v>
      </c>
      <c r="I37" s="31"/>
      <c r="J37" s="31"/>
      <c r="K37" s="35"/>
    </row>
    <row r="38" spans="2:11" x14ac:dyDescent="0.35">
      <c r="B38" s="8" t="s">
        <v>1886</v>
      </c>
      <c r="C38" s="60" t="s">
        <v>1887</v>
      </c>
      <c r="D38" s="54" t="s">
        <v>1888</v>
      </c>
      <c r="E38" s="6" t="s">
        <v>54</v>
      </c>
      <c r="F38" s="19">
        <v>130000</v>
      </c>
      <c r="G38" s="24">
        <v>441.61</v>
      </c>
      <c r="H38" s="24">
        <v>1.76</v>
      </c>
      <c r="I38" s="31"/>
      <c r="J38" s="31"/>
      <c r="K38" s="35"/>
    </row>
    <row r="39" spans="2:11" x14ac:dyDescent="0.35">
      <c r="B39" s="8" t="s">
        <v>437</v>
      </c>
      <c r="C39" s="60" t="s">
        <v>438</v>
      </c>
      <c r="D39" s="54" t="s">
        <v>439</v>
      </c>
      <c r="E39" s="6" t="s">
        <v>115</v>
      </c>
      <c r="F39" s="19">
        <v>27350</v>
      </c>
      <c r="G39" s="24">
        <v>431.01</v>
      </c>
      <c r="H39" s="24">
        <v>1.72</v>
      </c>
      <c r="I39" s="31"/>
      <c r="J39" s="31"/>
      <c r="K39" s="35"/>
    </row>
    <row r="40" spans="2:11" x14ac:dyDescent="0.35">
      <c r="B40" s="8" t="s">
        <v>465</v>
      </c>
      <c r="C40" s="60" t="s">
        <v>466</v>
      </c>
      <c r="D40" s="54" t="s">
        <v>467</v>
      </c>
      <c r="E40" s="6" t="s">
        <v>76</v>
      </c>
      <c r="F40" s="19">
        <v>340068</v>
      </c>
      <c r="G40" s="24">
        <v>416.48</v>
      </c>
      <c r="H40" s="24">
        <v>1.66</v>
      </c>
      <c r="I40" s="31"/>
      <c r="J40" s="31"/>
      <c r="K40" s="35"/>
    </row>
    <row r="41" spans="2:11" x14ac:dyDescent="0.35">
      <c r="B41" s="8" t="s">
        <v>171</v>
      </c>
      <c r="C41" s="60" t="s">
        <v>172</v>
      </c>
      <c r="D41" s="54" t="s">
        <v>173</v>
      </c>
      <c r="E41" s="6" t="s">
        <v>127</v>
      </c>
      <c r="F41" s="19">
        <v>84400</v>
      </c>
      <c r="G41" s="24">
        <v>403.94</v>
      </c>
      <c r="H41" s="24">
        <v>1.61</v>
      </c>
      <c r="I41" s="31"/>
      <c r="J41" s="31"/>
      <c r="K41" s="35"/>
    </row>
    <row r="42" spans="2:11" x14ac:dyDescent="0.35">
      <c r="C42" s="58" t="s">
        <v>185</v>
      </c>
      <c r="D42" s="54"/>
      <c r="E42" s="6"/>
      <c r="F42" s="19"/>
      <c r="G42" s="25">
        <v>23009.52</v>
      </c>
      <c r="H42" s="25">
        <v>91.79</v>
      </c>
      <c r="I42" s="31"/>
      <c r="J42" s="31"/>
      <c r="K42" s="35"/>
    </row>
    <row r="43" spans="2:11" x14ac:dyDescent="0.35">
      <c r="C43" s="57"/>
      <c r="D43" s="54"/>
      <c r="E43" s="6"/>
      <c r="F43" s="19"/>
      <c r="G43" s="24"/>
      <c r="H43" s="24"/>
      <c r="I43" s="31"/>
      <c r="J43" s="31"/>
      <c r="K43" s="35"/>
    </row>
    <row r="44" spans="2:11" x14ac:dyDescent="0.35">
      <c r="C44" s="58" t="s">
        <v>3</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4</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3:11" x14ac:dyDescent="0.35">
      <c r="C49" s="57"/>
      <c r="D49" s="54"/>
      <c r="E49" s="6"/>
      <c r="F49" s="19"/>
      <c r="G49" s="24"/>
      <c r="H49" s="24"/>
      <c r="I49" s="31"/>
      <c r="J49" s="31"/>
      <c r="K49" s="35"/>
    </row>
    <row r="50" spans="3:11" x14ac:dyDescent="0.35">
      <c r="C50" s="58" t="s">
        <v>6</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7</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8</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9</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10</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11</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13</v>
      </c>
      <c r="D62" s="54"/>
      <c r="E62" s="6"/>
      <c r="F62" s="19"/>
      <c r="G62" s="24"/>
      <c r="H62" s="24"/>
      <c r="I62" s="31"/>
      <c r="J62" s="31"/>
      <c r="K62" s="35"/>
    </row>
    <row r="63" spans="3:11" x14ac:dyDescent="0.35">
      <c r="C63" s="57"/>
      <c r="D63" s="54"/>
      <c r="E63" s="6"/>
      <c r="F63" s="19"/>
      <c r="G63" s="24"/>
      <c r="H63" s="24"/>
      <c r="I63" s="31"/>
      <c r="J63" s="31"/>
      <c r="K63" s="35"/>
    </row>
    <row r="64" spans="3:11" x14ac:dyDescent="0.35">
      <c r="C64" s="58" t="s">
        <v>14</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15</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16</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17</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18</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A74" s="10"/>
      <c r="B74" s="28"/>
      <c r="C74" s="58" t="s">
        <v>19</v>
      </c>
      <c r="D74" s="54"/>
      <c r="E74" s="6"/>
      <c r="F74" s="19"/>
      <c r="G74" s="24"/>
      <c r="H74" s="24"/>
      <c r="I74" s="31"/>
      <c r="J74" s="31"/>
      <c r="K74" s="35"/>
    </row>
    <row r="75" spans="1:11" x14ac:dyDescent="0.35">
      <c r="A75" s="28"/>
      <c r="B75" s="28"/>
      <c r="C75" s="58" t="s">
        <v>20</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21</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22</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23</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C83" s="59" t="s">
        <v>24</v>
      </c>
      <c r="D83" s="54"/>
      <c r="E83" s="6"/>
      <c r="F83" s="19"/>
      <c r="G83" s="24"/>
      <c r="H83" s="24"/>
      <c r="I83" s="31"/>
      <c r="J83" s="31"/>
      <c r="K83" s="35"/>
    </row>
    <row r="84" spans="1:54" x14ac:dyDescent="0.35">
      <c r="B84" s="8" t="s">
        <v>197</v>
      </c>
      <c r="C84" s="60" t="s">
        <v>198</v>
      </c>
      <c r="D84" s="54"/>
      <c r="E84" s="6"/>
      <c r="F84" s="19"/>
      <c r="G84" s="24">
        <v>2603.36</v>
      </c>
      <c r="H84" s="24">
        <v>10.39</v>
      </c>
      <c r="I84" s="31"/>
      <c r="J84" s="31"/>
      <c r="K84" s="35"/>
    </row>
    <row r="85" spans="1:54" x14ac:dyDescent="0.35">
      <c r="C85" s="58" t="s">
        <v>185</v>
      </c>
      <c r="D85" s="54"/>
      <c r="E85" s="6"/>
      <c r="F85" s="19"/>
      <c r="G85" s="25">
        <v>2603.36</v>
      </c>
      <c r="H85" s="25">
        <v>10.39</v>
      </c>
      <c r="I85" s="31"/>
      <c r="J85" s="31"/>
      <c r="K85" s="35"/>
    </row>
    <row r="86" spans="1:54" x14ac:dyDescent="0.35">
      <c r="C86" s="57"/>
      <c r="D86" s="54"/>
      <c r="E86" s="6"/>
      <c r="F86" s="19"/>
      <c r="G86" s="24"/>
      <c r="H86" s="24"/>
      <c r="I86" s="31"/>
      <c r="J86" s="31"/>
      <c r="K86" s="35"/>
    </row>
    <row r="87" spans="1:54" x14ac:dyDescent="0.35">
      <c r="A87" s="10"/>
      <c r="B87" s="28"/>
      <c r="C87" s="58" t="s">
        <v>25</v>
      </c>
      <c r="D87" s="54"/>
      <c r="E87" s="6"/>
      <c r="F87" s="19"/>
      <c r="G87" s="24"/>
      <c r="H87" s="24"/>
      <c r="I87" s="31"/>
      <c r="J87" s="31"/>
      <c r="K87" s="35"/>
    </row>
    <row r="88" spans="1:54" s="2" customFormat="1" ht="13.5" x14ac:dyDescent="0.35">
      <c r="A88" s="28"/>
      <c r="B88" s="28"/>
      <c r="C88" s="57" t="s">
        <v>4855</v>
      </c>
      <c r="D88" s="54"/>
      <c r="E88" s="6"/>
      <c r="F88" s="19"/>
      <c r="G88" s="24" t="s">
        <v>2</v>
      </c>
      <c r="H88" s="24" t="s">
        <v>2</v>
      </c>
      <c r="I88" s="31"/>
      <c r="J88" s="31"/>
      <c r="K88" s="35"/>
      <c r="L88" s="3"/>
      <c r="AI88" s="3"/>
      <c r="AV88" s="3"/>
      <c r="AX88" s="3"/>
      <c r="BB88" s="3"/>
    </row>
    <row r="89" spans="1:54" x14ac:dyDescent="0.35">
      <c r="B89" s="8"/>
      <c r="C89" s="60" t="s">
        <v>199</v>
      </c>
      <c r="D89" s="54"/>
      <c r="E89" s="6"/>
      <c r="F89" s="19"/>
      <c r="G89" s="24">
        <v>-544.79999999999995</v>
      </c>
      <c r="H89" s="24">
        <v>-2.1799999999999997</v>
      </c>
      <c r="I89" s="31"/>
      <c r="J89" s="31"/>
      <c r="K89" s="35"/>
    </row>
    <row r="90" spans="1:54" x14ac:dyDescent="0.35">
      <c r="C90" s="58" t="s">
        <v>185</v>
      </c>
      <c r="D90" s="54"/>
      <c r="E90" s="6"/>
      <c r="F90" s="19"/>
      <c r="G90" s="25">
        <v>-544.79999999999995</v>
      </c>
      <c r="H90" s="25">
        <v>-2.1799999999999997</v>
      </c>
      <c r="I90" s="31"/>
      <c r="J90" s="31"/>
      <c r="K90" s="35"/>
    </row>
    <row r="91" spans="1:54" x14ac:dyDescent="0.35">
      <c r="C91" s="57"/>
      <c r="D91" s="54"/>
      <c r="E91" s="6"/>
      <c r="F91" s="19"/>
      <c r="G91" s="24"/>
      <c r="H91" s="24"/>
      <c r="I91" s="31"/>
      <c r="J91" s="31"/>
      <c r="K91" s="35"/>
    </row>
    <row r="92" spans="1:54" x14ac:dyDescent="0.35">
      <c r="C92" s="61" t="s">
        <v>200</v>
      </c>
      <c r="D92" s="55"/>
      <c r="E92" s="5"/>
      <c r="F92" s="20"/>
      <c r="G92" s="26">
        <v>25068.080000000002</v>
      </c>
      <c r="H92" s="26">
        <v>100</v>
      </c>
      <c r="I92" s="32"/>
      <c r="J92" s="32"/>
      <c r="K92" s="36"/>
    </row>
    <row r="95" spans="1:54" x14ac:dyDescent="0.35">
      <c r="C95" s="1" t="s">
        <v>201</v>
      </c>
    </row>
    <row r="96" spans="1:54" x14ac:dyDescent="0.35">
      <c r="C96" s="37" t="s">
        <v>202</v>
      </c>
      <c r="D96" s="37"/>
      <c r="E96" s="37"/>
      <c r="F96" s="37"/>
      <c r="G96" s="37"/>
      <c r="H96" s="37"/>
      <c r="I96" s="37"/>
      <c r="J96" s="37"/>
      <c r="K96" s="37"/>
    </row>
    <row r="97" spans="1:256" x14ac:dyDescent="0.35">
      <c r="C97" s="2" t="s">
        <v>203</v>
      </c>
    </row>
    <row r="98" spans="1:256" x14ac:dyDescent="0.35">
      <c r="C98" s="2" t="s">
        <v>204</v>
      </c>
    </row>
    <row r="99" spans="1:256" ht="30" customHeight="1" x14ac:dyDescent="0.35">
      <c r="C99" s="205" t="s">
        <v>205</v>
      </c>
      <c r="D99" s="206"/>
      <c r="E99" s="206"/>
      <c r="F99" s="206"/>
      <c r="G99" s="206"/>
      <c r="H99" s="206"/>
      <c r="I99" s="206"/>
      <c r="J99" s="206"/>
      <c r="K99" s="206"/>
    </row>
    <row r="100" spans="1:256" x14ac:dyDescent="0.35">
      <c r="C100" s="2" t="s">
        <v>206</v>
      </c>
    </row>
    <row r="102" spans="1:256" x14ac:dyDescent="0.35">
      <c r="C102" s="2" t="s">
        <v>5006</v>
      </c>
      <c r="E102" s="2" t="s">
        <v>2</v>
      </c>
    </row>
    <row r="104" spans="1:256" x14ac:dyDescent="0.35">
      <c r="C104" s="2" t="s">
        <v>5007</v>
      </c>
      <c r="E104" s="2" t="s">
        <v>2</v>
      </c>
    </row>
    <row r="106" spans="1:256" x14ac:dyDescent="0.35">
      <c r="C106" s="2" t="s">
        <v>5056</v>
      </c>
    </row>
    <row r="108" spans="1:256" x14ac:dyDescent="0.35">
      <c r="C108" s="2" t="s">
        <v>5057</v>
      </c>
    </row>
    <row r="109" spans="1:256" s="86" customFormat="1" ht="35.25" customHeight="1" x14ac:dyDescent="0.35">
      <c r="A109" s="82"/>
      <c r="B109" s="82"/>
      <c r="C109" s="87" t="s">
        <v>5012</v>
      </c>
      <c r="D109" s="91" t="s">
        <v>5013</v>
      </c>
      <c r="E109" s="91" t="s">
        <v>5014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5015</v>
      </c>
      <c r="D110" s="92">
        <v>25.988900000000001</v>
      </c>
      <c r="E110" s="92">
        <v>29.246500000000001</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5016</v>
      </c>
      <c r="D111" s="92">
        <v>25.9834</v>
      </c>
      <c r="E111" s="92">
        <v>29.240300000000001</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5017</v>
      </c>
      <c r="D112" s="92">
        <v>27.034199999999998</v>
      </c>
      <c r="E112" s="92">
        <v>30.4316</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35">
      <c r="A113" s="82"/>
      <c r="B113" s="82"/>
      <c r="C113" s="89" t="s">
        <v>5018</v>
      </c>
      <c r="D113" s="92">
        <v>27.057200000000002</v>
      </c>
      <c r="E113" s="92">
        <v>30.4574</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ht="85" customHeight="1" x14ac:dyDescent="0.35">
      <c r="A114" s="82"/>
      <c r="B114" s="82"/>
      <c r="C114" s="207" t="s">
        <v>5051</v>
      </c>
      <c r="D114" s="208"/>
      <c r="E114" s="209"/>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6" spans="1:256" x14ac:dyDescent="0.35">
      <c r="C116" s="2" t="s">
        <v>5058</v>
      </c>
      <c r="E116" s="2" t="s">
        <v>2</v>
      </c>
    </row>
    <row r="118" spans="1:256" x14ac:dyDescent="0.35">
      <c r="C118" s="2" t="s">
        <v>5059</v>
      </c>
      <c r="E118" s="2" t="s">
        <v>2</v>
      </c>
    </row>
    <row r="120" spans="1:256" x14ac:dyDescent="0.35">
      <c r="C120" s="2" t="s">
        <v>5008</v>
      </c>
      <c r="E120" s="2" t="s">
        <v>2</v>
      </c>
    </row>
    <row r="122" spans="1:256" x14ac:dyDescent="0.35">
      <c r="C122" s="2" t="s">
        <v>5009</v>
      </c>
      <c r="E122" s="2" t="s">
        <v>2</v>
      </c>
    </row>
    <row r="124" spans="1:256" x14ac:dyDescent="0.35">
      <c r="C124" s="2" t="s">
        <v>5010</v>
      </c>
      <c r="E124" s="100">
        <v>0.65989446109348082</v>
      </c>
    </row>
    <row r="126" spans="1:256" x14ac:dyDescent="0.35">
      <c r="C126" s="2" t="s">
        <v>5011</v>
      </c>
      <c r="E126" s="101" t="s">
        <v>5229</v>
      </c>
    </row>
    <row r="128" spans="1:256" x14ac:dyDescent="0.35">
      <c r="C128" s="2" t="s">
        <v>5060</v>
      </c>
      <c r="E128" s="2" t="s">
        <v>2</v>
      </c>
    </row>
    <row r="130" spans="3:5" x14ac:dyDescent="0.35">
      <c r="C130" s="2" t="s">
        <v>5230</v>
      </c>
    </row>
    <row r="132" spans="3:5" x14ac:dyDescent="0.35">
      <c r="C132" s="1" t="s">
        <v>5156</v>
      </c>
      <c r="E132" s="94" t="s">
        <v>5157</v>
      </c>
    </row>
    <row r="133" spans="3:5" x14ac:dyDescent="0.35">
      <c r="E133" s="2" t="s">
        <v>5160</v>
      </c>
    </row>
  </sheetData>
  <mergeCells count="2">
    <mergeCell ref="C99:K99"/>
    <mergeCell ref="C114:E114"/>
  </mergeCells>
  <hyperlinks>
    <hyperlink ref="J2" location="'Index'!A1" display="'Index'!A1" xr:uid="{6B263768-A1FB-4A88-B893-970B811C4115}"/>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04C8-186E-4F8A-86A1-83A1BD61E9FA}">
  <sheetPr codeName="Sheet1"/>
  <dimension ref="A1:IV145"/>
  <sheetViews>
    <sheetView showGridLines="0" zoomScale="90" zoomScaleNormal="90" workbookViewId="0">
      <pane ySplit="6" topLeftCell="A12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507</v>
      </c>
      <c r="J2" s="38" t="s">
        <v>4539</v>
      </c>
    </row>
    <row r="3" spans="1:54" ht="16" x14ac:dyDescent="0.4">
      <c r="C3" s="1" t="s">
        <v>28</v>
      </c>
      <c r="D3" s="21" t="s">
        <v>508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456</v>
      </c>
      <c r="C11" s="60" t="s">
        <v>457</v>
      </c>
      <c r="D11" s="54" t="s">
        <v>458</v>
      </c>
      <c r="E11" s="6" t="s">
        <v>115</v>
      </c>
      <c r="F11" s="19">
        <v>600000</v>
      </c>
      <c r="G11" s="24">
        <v>31598.400000000001</v>
      </c>
      <c r="H11" s="24">
        <v>5.3</v>
      </c>
      <c r="I11" s="31"/>
      <c r="J11" s="31"/>
      <c r="K11" s="35"/>
    </row>
    <row r="12" spans="1:54" x14ac:dyDescent="0.35">
      <c r="B12" s="8" t="s">
        <v>116</v>
      </c>
      <c r="C12" s="60" t="s">
        <v>117</v>
      </c>
      <c r="D12" s="54" t="s">
        <v>118</v>
      </c>
      <c r="E12" s="6" t="s">
        <v>119</v>
      </c>
      <c r="F12" s="19">
        <v>450000</v>
      </c>
      <c r="G12" s="24">
        <v>29261.25</v>
      </c>
      <c r="H12" s="24">
        <v>4.91</v>
      </c>
      <c r="I12" s="31"/>
      <c r="J12" s="31"/>
      <c r="K12" s="35"/>
    </row>
    <row r="13" spans="1:54" x14ac:dyDescent="0.35">
      <c r="B13" s="8" t="s">
        <v>509</v>
      </c>
      <c r="C13" s="60" t="s">
        <v>510</v>
      </c>
      <c r="D13" s="54" t="s">
        <v>511</v>
      </c>
      <c r="E13" s="6" t="s">
        <v>111</v>
      </c>
      <c r="F13" s="19">
        <v>2018496</v>
      </c>
      <c r="G13" s="24">
        <v>23652.74</v>
      </c>
      <c r="H13" s="24">
        <v>3.97</v>
      </c>
      <c r="I13" s="31"/>
      <c r="J13" s="31"/>
      <c r="K13" s="35"/>
    </row>
    <row r="14" spans="1:54" x14ac:dyDescent="0.35">
      <c r="B14" s="8" t="s">
        <v>144</v>
      </c>
      <c r="C14" s="60" t="s">
        <v>145</v>
      </c>
      <c r="D14" s="54" t="s">
        <v>146</v>
      </c>
      <c r="E14" s="6" t="s">
        <v>131</v>
      </c>
      <c r="F14" s="19">
        <v>3200000</v>
      </c>
      <c r="G14" s="24">
        <v>19432</v>
      </c>
      <c r="H14" s="24">
        <v>3.26</v>
      </c>
      <c r="I14" s="31"/>
      <c r="J14" s="31"/>
      <c r="K14" s="35"/>
    </row>
    <row r="15" spans="1:54" x14ac:dyDescent="0.35">
      <c r="B15" s="8" t="s">
        <v>498</v>
      </c>
      <c r="C15" s="60" t="s">
        <v>499</v>
      </c>
      <c r="D15" s="54" t="s">
        <v>500</v>
      </c>
      <c r="E15" s="6" t="s">
        <v>111</v>
      </c>
      <c r="F15" s="19">
        <v>280000</v>
      </c>
      <c r="G15" s="24">
        <v>19098.8</v>
      </c>
      <c r="H15" s="24">
        <v>3.21</v>
      </c>
      <c r="I15" s="31"/>
      <c r="J15" s="31"/>
      <c r="K15" s="35"/>
    </row>
    <row r="16" spans="1:54" x14ac:dyDescent="0.35">
      <c r="B16" s="8" t="s">
        <v>95</v>
      </c>
      <c r="C16" s="60" t="s">
        <v>96</v>
      </c>
      <c r="D16" s="54" t="s">
        <v>97</v>
      </c>
      <c r="E16" s="6" t="s">
        <v>98</v>
      </c>
      <c r="F16" s="19">
        <v>500000</v>
      </c>
      <c r="G16" s="24">
        <v>19041</v>
      </c>
      <c r="H16" s="24">
        <v>3.2</v>
      </c>
      <c r="I16" s="31"/>
      <c r="J16" s="31"/>
      <c r="K16" s="35"/>
    </row>
    <row r="17" spans="2:11" x14ac:dyDescent="0.35">
      <c r="B17" s="8" t="s">
        <v>211</v>
      </c>
      <c r="C17" s="60" t="s">
        <v>212</v>
      </c>
      <c r="D17" s="54" t="s">
        <v>213</v>
      </c>
      <c r="E17" s="6" t="s">
        <v>131</v>
      </c>
      <c r="F17" s="19">
        <v>982900</v>
      </c>
      <c r="G17" s="24">
        <v>18494.25</v>
      </c>
      <c r="H17" s="24">
        <v>3.1</v>
      </c>
      <c r="I17" s="31"/>
      <c r="J17" s="31"/>
      <c r="K17" s="35"/>
    </row>
    <row r="18" spans="2:11" x14ac:dyDescent="0.35">
      <c r="B18" s="8" t="s">
        <v>512</v>
      </c>
      <c r="C18" s="60" t="s">
        <v>513</v>
      </c>
      <c r="D18" s="54" t="s">
        <v>514</v>
      </c>
      <c r="E18" s="6" t="s">
        <v>515</v>
      </c>
      <c r="F18" s="19">
        <v>1600000</v>
      </c>
      <c r="G18" s="24">
        <v>18161.599999999999</v>
      </c>
      <c r="H18" s="24">
        <v>3.05</v>
      </c>
      <c r="I18" s="31"/>
      <c r="J18" s="31"/>
      <c r="K18" s="35"/>
    </row>
    <row r="19" spans="2:11" x14ac:dyDescent="0.35">
      <c r="B19" s="8" t="s">
        <v>462</v>
      </c>
      <c r="C19" s="60" t="s">
        <v>463</v>
      </c>
      <c r="D19" s="54" t="s">
        <v>464</v>
      </c>
      <c r="E19" s="6" t="s">
        <v>119</v>
      </c>
      <c r="F19" s="19">
        <v>1000000</v>
      </c>
      <c r="G19" s="24">
        <v>18083</v>
      </c>
      <c r="H19" s="24">
        <v>3.03</v>
      </c>
      <c r="I19" s="31"/>
      <c r="J19" s="31"/>
      <c r="K19" s="35"/>
    </row>
    <row r="20" spans="2:11" x14ac:dyDescent="0.35">
      <c r="B20" s="8" t="s">
        <v>102</v>
      </c>
      <c r="C20" s="60" t="s">
        <v>103</v>
      </c>
      <c r="D20" s="54" t="s">
        <v>104</v>
      </c>
      <c r="E20" s="6" t="s">
        <v>98</v>
      </c>
      <c r="F20" s="19">
        <v>250000</v>
      </c>
      <c r="G20" s="24">
        <v>18075</v>
      </c>
      <c r="H20" s="24">
        <v>3.03</v>
      </c>
      <c r="I20" s="31"/>
      <c r="J20" s="31"/>
      <c r="K20" s="35"/>
    </row>
    <row r="21" spans="2:11" x14ac:dyDescent="0.35">
      <c r="B21" s="8" t="s">
        <v>516</v>
      </c>
      <c r="C21" s="60" t="s">
        <v>517</v>
      </c>
      <c r="D21" s="54" t="s">
        <v>518</v>
      </c>
      <c r="E21" s="6" t="s">
        <v>119</v>
      </c>
      <c r="F21" s="19">
        <v>2362555</v>
      </c>
      <c r="G21" s="24">
        <v>17957.78</v>
      </c>
      <c r="H21" s="24">
        <v>3.01</v>
      </c>
      <c r="I21" s="31"/>
      <c r="J21" s="31"/>
      <c r="K21" s="35"/>
    </row>
    <row r="22" spans="2:11" x14ac:dyDescent="0.35">
      <c r="B22" s="8" t="s">
        <v>519</v>
      </c>
      <c r="C22" s="60" t="s">
        <v>520</v>
      </c>
      <c r="D22" s="54" t="s">
        <v>521</v>
      </c>
      <c r="E22" s="6" t="s">
        <v>131</v>
      </c>
      <c r="F22" s="19">
        <v>2800000</v>
      </c>
      <c r="G22" s="24">
        <v>17409</v>
      </c>
      <c r="H22" s="24">
        <v>2.92</v>
      </c>
      <c r="I22" s="31"/>
      <c r="J22" s="31"/>
      <c r="K22" s="35"/>
    </row>
    <row r="23" spans="2:11" x14ac:dyDescent="0.35">
      <c r="B23" s="8" t="s">
        <v>120</v>
      </c>
      <c r="C23" s="60" t="s">
        <v>121</v>
      </c>
      <c r="D23" s="54" t="s">
        <v>122</v>
      </c>
      <c r="E23" s="6" t="s">
        <v>123</v>
      </c>
      <c r="F23" s="19">
        <v>300000</v>
      </c>
      <c r="G23" s="24">
        <v>17178</v>
      </c>
      <c r="H23" s="24">
        <v>2.88</v>
      </c>
      <c r="I23" s="31"/>
      <c r="J23" s="31"/>
      <c r="K23" s="35"/>
    </row>
    <row r="24" spans="2:11" x14ac:dyDescent="0.35">
      <c r="B24" s="8" t="s">
        <v>181</v>
      </c>
      <c r="C24" s="60" t="s">
        <v>182</v>
      </c>
      <c r="D24" s="54" t="s">
        <v>183</v>
      </c>
      <c r="E24" s="6" t="s">
        <v>184</v>
      </c>
      <c r="F24" s="19">
        <v>800000</v>
      </c>
      <c r="G24" s="24">
        <v>16769.599999999999</v>
      </c>
      <c r="H24" s="24">
        <v>2.81</v>
      </c>
      <c r="I24" s="31"/>
      <c r="J24" s="31"/>
      <c r="K24" s="35"/>
    </row>
    <row r="25" spans="2:11" x14ac:dyDescent="0.35">
      <c r="B25" s="8" t="s">
        <v>244</v>
      </c>
      <c r="C25" s="60" t="s">
        <v>245</v>
      </c>
      <c r="D25" s="54" t="s">
        <v>246</v>
      </c>
      <c r="E25" s="6" t="s">
        <v>119</v>
      </c>
      <c r="F25" s="19">
        <v>4600000</v>
      </c>
      <c r="G25" s="24">
        <v>16543.900000000001</v>
      </c>
      <c r="H25" s="24">
        <v>2.78</v>
      </c>
      <c r="I25" s="31"/>
      <c r="J25" s="31"/>
      <c r="K25" s="35"/>
    </row>
    <row r="26" spans="2:11" x14ac:dyDescent="0.35">
      <c r="B26" s="8" t="s">
        <v>437</v>
      </c>
      <c r="C26" s="60" t="s">
        <v>438</v>
      </c>
      <c r="D26" s="54" t="s">
        <v>439</v>
      </c>
      <c r="E26" s="6" t="s">
        <v>115</v>
      </c>
      <c r="F26" s="19">
        <v>1000000</v>
      </c>
      <c r="G26" s="24">
        <v>15759</v>
      </c>
      <c r="H26" s="24">
        <v>2.64</v>
      </c>
      <c r="I26" s="31"/>
      <c r="J26" s="31"/>
      <c r="K26" s="35"/>
    </row>
    <row r="27" spans="2:11" x14ac:dyDescent="0.35">
      <c r="B27" s="8" t="s">
        <v>267</v>
      </c>
      <c r="C27" s="60" t="s">
        <v>268</v>
      </c>
      <c r="D27" s="54" t="s">
        <v>269</v>
      </c>
      <c r="E27" s="6" t="s">
        <v>270</v>
      </c>
      <c r="F27" s="19">
        <v>700000</v>
      </c>
      <c r="G27" s="24">
        <v>15756.3</v>
      </c>
      <c r="H27" s="24">
        <v>2.64</v>
      </c>
      <c r="I27" s="31"/>
      <c r="J27" s="31"/>
      <c r="K27" s="35"/>
    </row>
    <row r="28" spans="2:11" x14ac:dyDescent="0.35">
      <c r="B28" s="8" t="s">
        <v>522</v>
      </c>
      <c r="C28" s="60" t="s">
        <v>523</v>
      </c>
      <c r="D28" s="54" t="s">
        <v>524</v>
      </c>
      <c r="E28" s="6" t="s">
        <v>525</v>
      </c>
      <c r="F28" s="19">
        <v>5600000</v>
      </c>
      <c r="G28" s="24">
        <v>15206.8</v>
      </c>
      <c r="H28" s="24">
        <v>2.5499999999999998</v>
      </c>
      <c r="I28" s="31"/>
      <c r="J28" s="31"/>
      <c r="K28" s="35"/>
    </row>
    <row r="29" spans="2:11" x14ac:dyDescent="0.35">
      <c r="B29" s="8" t="s">
        <v>271</v>
      </c>
      <c r="C29" s="60" t="s">
        <v>272</v>
      </c>
      <c r="D29" s="54" t="s">
        <v>273</v>
      </c>
      <c r="E29" s="6" t="s">
        <v>131</v>
      </c>
      <c r="F29" s="19">
        <v>100000</v>
      </c>
      <c r="G29" s="24">
        <v>14699</v>
      </c>
      <c r="H29" s="24">
        <v>2.4700000000000002</v>
      </c>
      <c r="I29" s="31"/>
      <c r="J29" s="31"/>
      <c r="K29" s="35"/>
    </row>
    <row r="30" spans="2:11" x14ac:dyDescent="0.35">
      <c r="B30" s="8" t="s">
        <v>62</v>
      </c>
      <c r="C30" s="60" t="s">
        <v>63</v>
      </c>
      <c r="D30" s="54" t="s">
        <v>64</v>
      </c>
      <c r="E30" s="6" t="s">
        <v>65</v>
      </c>
      <c r="F30" s="19">
        <v>100000</v>
      </c>
      <c r="G30" s="24">
        <v>13314</v>
      </c>
      <c r="H30" s="24">
        <v>2.23</v>
      </c>
      <c r="I30" s="31"/>
      <c r="J30" s="31"/>
      <c r="K30" s="35"/>
    </row>
    <row r="31" spans="2:11" x14ac:dyDescent="0.35">
      <c r="B31" s="8" t="s">
        <v>526</v>
      </c>
      <c r="C31" s="60" t="s">
        <v>527</v>
      </c>
      <c r="D31" s="54" t="s">
        <v>528</v>
      </c>
      <c r="E31" s="6" t="s">
        <v>139</v>
      </c>
      <c r="F31" s="19">
        <v>2159976</v>
      </c>
      <c r="G31" s="24">
        <v>13278.45</v>
      </c>
      <c r="H31" s="24">
        <v>2.23</v>
      </c>
      <c r="I31" s="31"/>
      <c r="J31" s="31"/>
      <c r="K31" s="35"/>
    </row>
    <row r="32" spans="2:11" x14ac:dyDescent="0.35">
      <c r="B32" s="8" t="s">
        <v>529</v>
      </c>
      <c r="C32" s="60" t="s">
        <v>530</v>
      </c>
      <c r="D32" s="54" t="s">
        <v>531</v>
      </c>
      <c r="E32" s="6" t="s">
        <v>131</v>
      </c>
      <c r="F32" s="19">
        <v>10000000</v>
      </c>
      <c r="G32" s="24">
        <v>12121</v>
      </c>
      <c r="H32" s="24">
        <v>2.0299999999999998</v>
      </c>
      <c r="I32" s="31"/>
      <c r="J32" s="31"/>
      <c r="K32" s="35"/>
    </row>
    <row r="33" spans="2:11" x14ac:dyDescent="0.35">
      <c r="B33" s="8" t="s">
        <v>532</v>
      </c>
      <c r="C33" s="60" t="s">
        <v>533</v>
      </c>
      <c r="D33" s="54" t="s">
        <v>534</v>
      </c>
      <c r="E33" s="6" t="s">
        <v>111</v>
      </c>
      <c r="F33" s="19">
        <v>360000</v>
      </c>
      <c r="G33" s="24">
        <v>12096.36</v>
      </c>
      <c r="H33" s="24">
        <v>2.0299999999999998</v>
      </c>
      <c r="I33" s="31"/>
      <c r="J33" s="31"/>
      <c r="K33" s="35"/>
    </row>
    <row r="34" spans="2:11" x14ac:dyDescent="0.35">
      <c r="B34" s="8" t="s">
        <v>283</v>
      </c>
      <c r="C34" s="60" t="s">
        <v>284</v>
      </c>
      <c r="D34" s="54" t="s">
        <v>285</v>
      </c>
      <c r="E34" s="6" t="s">
        <v>119</v>
      </c>
      <c r="F34" s="19">
        <v>500000</v>
      </c>
      <c r="G34" s="24">
        <v>11526</v>
      </c>
      <c r="H34" s="24">
        <v>1.93</v>
      </c>
      <c r="I34" s="31"/>
      <c r="J34" s="31"/>
      <c r="K34" s="35"/>
    </row>
    <row r="35" spans="2:11" x14ac:dyDescent="0.35">
      <c r="B35" s="8" t="s">
        <v>535</v>
      </c>
      <c r="C35" s="60" t="s">
        <v>536</v>
      </c>
      <c r="D35" s="54" t="s">
        <v>537</v>
      </c>
      <c r="E35" s="6" t="s">
        <v>163</v>
      </c>
      <c r="F35" s="19">
        <v>2800000</v>
      </c>
      <c r="G35" s="24">
        <v>11468.8</v>
      </c>
      <c r="H35" s="24">
        <v>1.92</v>
      </c>
      <c r="I35" s="31"/>
      <c r="J35" s="31"/>
      <c r="K35" s="35"/>
    </row>
    <row r="36" spans="2:11" x14ac:dyDescent="0.35">
      <c r="B36" s="8" t="s">
        <v>237</v>
      </c>
      <c r="C36" s="60" t="s">
        <v>238</v>
      </c>
      <c r="D36" s="54" t="s">
        <v>239</v>
      </c>
      <c r="E36" s="6" t="s">
        <v>119</v>
      </c>
      <c r="F36" s="19">
        <v>800000</v>
      </c>
      <c r="G36" s="24">
        <v>11116</v>
      </c>
      <c r="H36" s="24">
        <v>1.87</v>
      </c>
      <c r="I36" s="31"/>
      <c r="J36" s="31"/>
      <c r="K36" s="35"/>
    </row>
    <row r="37" spans="2:11" x14ac:dyDescent="0.35">
      <c r="B37" s="8" t="s">
        <v>538</v>
      </c>
      <c r="C37" s="60" t="s">
        <v>539</v>
      </c>
      <c r="D37" s="54" t="s">
        <v>540</v>
      </c>
      <c r="E37" s="6" t="s">
        <v>177</v>
      </c>
      <c r="F37" s="19">
        <v>400000</v>
      </c>
      <c r="G37" s="24">
        <v>10900</v>
      </c>
      <c r="H37" s="24">
        <v>1.83</v>
      </c>
      <c r="I37" s="31"/>
      <c r="J37" s="31"/>
      <c r="K37" s="35"/>
    </row>
    <row r="38" spans="2:11" x14ac:dyDescent="0.35">
      <c r="B38" s="8" t="s">
        <v>541</v>
      </c>
      <c r="C38" s="60" t="s">
        <v>542</v>
      </c>
      <c r="D38" s="54" t="s">
        <v>543</v>
      </c>
      <c r="E38" s="6" t="s">
        <v>139</v>
      </c>
      <c r="F38" s="19">
        <v>1500000</v>
      </c>
      <c r="G38" s="24">
        <v>10555.5</v>
      </c>
      <c r="H38" s="24">
        <v>1.77</v>
      </c>
      <c r="I38" s="31"/>
      <c r="J38" s="31"/>
      <c r="K38" s="35"/>
    </row>
    <row r="39" spans="2:11" x14ac:dyDescent="0.35">
      <c r="B39" s="8" t="s">
        <v>214</v>
      </c>
      <c r="C39" s="60" t="s">
        <v>215</v>
      </c>
      <c r="D39" s="54" t="s">
        <v>216</v>
      </c>
      <c r="E39" s="6" t="s">
        <v>217</v>
      </c>
      <c r="F39" s="19">
        <v>6000000</v>
      </c>
      <c r="G39" s="24">
        <v>9725.4</v>
      </c>
      <c r="H39" s="24">
        <v>1.63</v>
      </c>
      <c r="I39" s="31"/>
      <c r="J39" s="31"/>
      <c r="K39" s="35"/>
    </row>
    <row r="40" spans="2:11" x14ac:dyDescent="0.35">
      <c r="B40" s="8" t="s">
        <v>247</v>
      </c>
      <c r="C40" s="60" t="s">
        <v>248</v>
      </c>
      <c r="D40" s="54" t="s">
        <v>249</v>
      </c>
      <c r="E40" s="6" t="s">
        <v>250</v>
      </c>
      <c r="F40" s="19">
        <v>600000</v>
      </c>
      <c r="G40" s="24">
        <v>8751.6</v>
      </c>
      <c r="H40" s="24">
        <v>1.47</v>
      </c>
      <c r="I40" s="31"/>
      <c r="J40" s="31"/>
      <c r="K40" s="35"/>
    </row>
    <row r="41" spans="2:11" x14ac:dyDescent="0.35">
      <c r="B41" s="8" t="s">
        <v>112</v>
      </c>
      <c r="C41" s="60" t="s">
        <v>113</v>
      </c>
      <c r="D41" s="54" t="s">
        <v>114</v>
      </c>
      <c r="E41" s="6" t="s">
        <v>115</v>
      </c>
      <c r="F41" s="19">
        <v>254687</v>
      </c>
      <c r="G41" s="24">
        <v>8732.7099999999991</v>
      </c>
      <c r="H41" s="24">
        <v>1.47</v>
      </c>
      <c r="I41" s="31"/>
      <c r="J41" s="31"/>
      <c r="K41" s="35"/>
    </row>
    <row r="42" spans="2:11" x14ac:dyDescent="0.35">
      <c r="B42" s="8" t="s">
        <v>544</v>
      </c>
      <c r="C42" s="60" t="s">
        <v>545</v>
      </c>
      <c r="D42" s="54" t="s">
        <v>546</v>
      </c>
      <c r="E42" s="6" t="s">
        <v>547</v>
      </c>
      <c r="F42" s="19">
        <v>560000</v>
      </c>
      <c r="G42" s="24">
        <v>8467.76</v>
      </c>
      <c r="H42" s="24">
        <v>1.42</v>
      </c>
      <c r="I42" s="31"/>
      <c r="J42" s="31"/>
      <c r="K42" s="35"/>
    </row>
    <row r="43" spans="2:11" x14ac:dyDescent="0.35">
      <c r="B43" s="8" t="s">
        <v>548</v>
      </c>
      <c r="C43" s="60" t="s">
        <v>549</v>
      </c>
      <c r="D43" s="54" t="s">
        <v>550</v>
      </c>
      <c r="E43" s="6" t="s">
        <v>170</v>
      </c>
      <c r="F43" s="19">
        <v>1200000</v>
      </c>
      <c r="G43" s="24">
        <v>8412.6</v>
      </c>
      <c r="H43" s="24">
        <v>1.41</v>
      </c>
      <c r="I43" s="31"/>
      <c r="J43" s="31"/>
      <c r="K43" s="35"/>
    </row>
    <row r="44" spans="2:11" x14ac:dyDescent="0.35">
      <c r="B44" s="8" t="s">
        <v>551</v>
      </c>
      <c r="C44" s="60" t="s">
        <v>552</v>
      </c>
      <c r="D44" s="54" t="s">
        <v>553</v>
      </c>
      <c r="E44" s="6" t="s">
        <v>111</v>
      </c>
      <c r="F44" s="19">
        <v>1000000</v>
      </c>
      <c r="G44" s="24">
        <v>8190.5</v>
      </c>
      <c r="H44" s="24">
        <v>1.37</v>
      </c>
      <c r="I44" s="31"/>
      <c r="J44" s="31"/>
      <c r="K44" s="35"/>
    </row>
    <row r="45" spans="2:11" x14ac:dyDescent="0.35">
      <c r="B45" s="8" t="s">
        <v>234</v>
      </c>
      <c r="C45" s="60" t="s">
        <v>235</v>
      </c>
      <c r="D45" s="54" t="s">
        <v>236</v>
      </c>
      <c r="E45" s="6" t="s">
        <v>119</v>
      </c>
      <c r="F45" s="19">
        <v>32000</v>
      </c>
      <c r="G45" s="24">
        <v>8139.2</v>
      </c>
      <c r="H45" s="24">
        <v>1.37</v>
      </c>
      <c r="I45" s="31"/>
      <c r="J45" s="31"/>
      <c r="K45" s="35"/>
    </row>
    <row r="46" spans="2:11" x14ac:dyDescent="0.35">
      <c r="B46" s="8" t="s">
        <v>554</v>
      </c>
      <c r="C46" s="60" t="s">
        <v>555</v>
      </c>
      <c r="D46" s="54" t="s">
        <v>5002</v>
      </c>
      <c r="E46" s="6" t="s">
        <v>80</v>
      </c>
      <c r="F46" s="19">
        <v>5600000</v>
      </c>
      <c r="G46" s="24">
        <v>6777.4</v>
      </c>
      <c r="H46" s="24">
        <v>1.1399999999999999</v>
      </c>
      <c r="I46" s="31"/>
      <c r="J46" s="31"/>
      <c r="K46" s="35" t="s">
        <v>4954</v>
      </c>
    </row>
    <row r="47" spans="2:11" x14ac:dyDescent="0.35">
      <c r="B47" s="8" t="s">
        <v>556</v>
      </c>
      <c r="C47" s="60" t="s">
        <v>557</v>
      </c>
      <c r="D47" s="54" t="s">
        <v>5003</v>
      </c>
      <c r="E47" s="6" t="s">
        <v>207</v>
      </c>
      <c r="F47" s="19">
        <v>5600000</v>
      </c>
      <c r="G47" s="24">
        <v>6777.4</v>
      </c>
      <c r="H47" s="24">
        <v>1.1399999999999999</v>
      </c>
      <c r="I47" s="31"/>
      <c r="J47" s="31"/>
      <c r="K47" s="35" t="s">
        <v>4954</v>
      </c>
    </row>
    <row r="48" spans="2:11" x14ac:dyDescent="0.35">
      <c r="B48" s="8" t="s">
        <v>558</v>
      </c>
      <c r="C48" s="60" t="s">
        <v>559</v>
      </c>
      <c r="D48" s="54" t="s">
        <v>5004</v>
      </c>
      <c r="E48" s="6" t="s">
        <v>221</v>
      </c>
      <c r="F48" s="19">
        <v>5600000</v>
      </c>
      <c r="G48" s="24">
        <v>6777.4</v>
      </c>
      <c r="H48" s="24">
        <v>1.1399999999999999</v>
      </c>
      <c r="I48" s="31"/>
      <c r="J48" s="31"/>
      <c r="K48" s="35" t="s">
        <v>4954</v>
      </c>
    </row>
    <row r="49" spans="2:11" x14ac:dyDescent="0.35">
      <c r="B49" s="8" t="s">
        <v>560</v>
      </c>
      <c r="C49" s="60" t="s">
        <v>561</v>
      </c>
      <c r="D49" s="54" t="s">
        <v>5005</v>
      </c>
      <c r="E49" s="6" t="s">
        <v>412</v>
      </c>
      <c r="F49" s="19">
        <v>5600000</v>
      </c>
      <c r="G49" s="24">
        <v>6777.4</v>
      </c>
      <c r="H49" s="24">
        <v>1.1399999999999999</v>
      </c>
      <c r="I49" s="31"/>
      <c r="J49" s="31"/>
      <c r="K49" s="35" t="s">
        <v>4954</v>
      </c>
    </row>
    <row r="50" spans="2:11" x14ac:dyDescent="0.35">
      <c r="B50" s="8" t="s">
        <v>562</v>
      </c>
      <c r="C50" s="60" t="s">
        <v>563</v>
      </c>
      <c r="D50" s="54" t="s">
        <v>564</v>
      </c>
      <c r="E50" s="6" t="s">
        <v>119</v>
      </c>
      <c r="F50" s="19">
        <v>800000</v>
      </c>
      <c r="G50" s="24">
        <v>3866</v>
      </c>
      <c r="H50" s="24">
        <v>0.65</v>
      </c>
      <c r="I50" s="31"/>
      <c r="J50" s="31"/>
      <c r="K50" s="35"/>
    </row>
    <row r="51" spans="2:11" x14ac:dyDescent="0.35">
      <c r="B51" s="8" t="s">
        <v>565</v>
      </c>
      <c r="C51" s="60" t="s">
        <v>566</v>
      </c>
      <c r="D51" s="54" t="s">
        <v>567</v>
      </c>
      <c r="E51" s="6" t="s">
        <v>568</v>
      </c>
      <c r="F51" s="19">
        <v>2000000</v>
      </c>
      <c r="G51" s="24">
        <v>3757</v>
      </c>
      <c r="H51" s="24">
        <v>0.63</v>
      </c>
      <c r="I51" s="31"/>
      <c r="J51" s="31"/>
      <c r="K51" s="35"/>
    </row>
    <row r="52" spans="2:11" x14ac:dyDescent="0.35">
      <c r="B52" s="8" t="s">
        <v>569</v>
      </c>
      <c r="C52" s="60" t="s">
        <v>570</v>
      </c>
      <c r="D52" s="54" t="s">
        <v>571</v>
      </c>
      <c r="E52" s="6" t="s">
        <v>84</v>
      </c>
      <c r="F52" s="19">
        <v>320000</v>
      </c>
      <c r="G52" s="24">
        <v>3153.92</v>
      </c>
      <c r="H52" s="24">
        <v>0.53</v>
      </c>
      <c r="I52" s="31"/>
      <c r="J52" s="31"/>
      <c r="K52" s="35"/>
    </row>
    <row r="53" spans="2:11" x14ac:dyDescent="0.35">
      <c r="C53" s="58" t="s">
        <v>185</v>
      </c>
      <c r="D53" s="54"/>
      <c r="E53" s="6"/>
      <c r="F53" s="19"/>
      <c r="G53" s="25">
        <v>566859.81999999995</v>
      </c>
      <c r="H53" s="25">
        <v>95.11</v>
      </c>
      <c r="I53" s="31"/>
      <c r="J53" s="31"/>
      <c r="K53" s="35"/>
    </row>
    <row r="54" spans="2:11" x14ac:dyDescent="0.35">
      <c r="C54" s="57"/>
      <c r="D54" s="54"/>
      <c r="E54" s="6"/>
      <c r="F54" s="19"/>
      <c r="G54" s="24"/>
      <c r="H54" s="24"/>
      <c r="I54" s="31"/>
      <c r="J54" s="31"/>
      <c r="K54" s="35"/>
    </row>
    <row r="55" spans="2:11" x14ac:dyDescent="0.35">
      <c r="C55" s="58" t="s">
        <v>3</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4</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5</v>
      </c>
      <c r="D59" s="54"/>
      <c r="E59" s="6"/>
      <c r="F59" s="19"/>
      <c r="G59" s="24"/>
      <c r="H59" s="24"/>
      <c r="I59" s="31"/>
      <c r="J59" s="31"/>
      <c r="K59" s="35"/>
    </row>
    <row r="60" spans="2:11" x14ac:dyDescent="0.35">
      <c r="C60" s="57"/>
      <c r="D60" s="54"/>
      <c r="E60" s="6"/>
      <c r="F60" s="19"/>
      <c r="G60" s="24"/>
      <c r="H60" s="24"/>
      <c r="I60" s="31"/>
      <c r="J60" s="31"/>
      <c r="K60" s="35"/>
    </row>
    <row r="61" spans="2:11" x14ac:dyDescent="0.35">
      <c r="C61" s="58" t="s">
        <v>6</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7</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8</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9</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10</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11</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13</v>
      </c>
      <c r="D73" s="54"/>
      <c r="E73" s="6"/>
      <c r="F73" s="19"/>
      <c r="G73" s="24"/>
      <c r="H73" s="24"/>
      <c r="I73" s="31"/>
      <c r="J73" s="31"/>
      <c r="K73" s="35"/>
    </row>
    <row r="74" spans="1:11" x14ac:dyDescent="0.35">
      <c r="A74" s="28"/>
      <c r="B74" s="28"/>
      <c r="C74" s="58" t="s">
        <v>14</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15</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16</v>
      </c>
      <c r="D78" s="54"/>
      <c r="E78" s="6"/>
      <c r="F78" s="19"/>
      <c r="G78" s="24"/>
      <c r="H78" s="24"/>
      <c r="I78" s="31"/>
      <c r="J78" s="31"/>
      <c r="K78" s="35"/>
    </row>
    <row r="79" spans="1:11" x14ac:dyDescent="0.35">
      <c r="B79" s="8" t="s">
        <v>193</v>
      </c>
      <c r="C79" s="60" t="s">
        <v>194</v>
      </c>
      <c r="D79" s="54" t="s">
        <v>195</v>
      </c>
      <c r="E79" s="6" t="s">
        <v>196</v>
      </c>
      <c r="F79" s="19">
        <v>2000000</v>
      </c>
      <c r="G79" s="24">
        <v>1940.89</v>
      </c>
      <c r="H79" s="24">
        <v>0.33</v>
      </c>
      <c r="I79" s="31">
        <v>5.5027999999999997</v>
      </c>
      <c r="J79" s="31"/>
      <c r="K79" s="35"/>
    </row>
    <row r="80" spans="1:11" x14ac:dyDescent="0.35">
      <c r="C80" s="58" t="s">
        <v>185</v>
      </c>
      <c r="D80" s="54"/>
      <c r="E80" s="6"/>
      <c r="F80" s="19"/>
      <c r="G80" s="25">
        <v>1940.89</v>
      </c>
      <c r="H80" s="25">
        <v>0.33</v>
      </c>
      <c r="I80" s="31"/>
      <c r="J80" s="31"/>
      <c r="K80" s="35"/>
    </row>
    <row r="81" spans="1:11" x14ac:dyDescent="0.35">
      <c r="C81" s="57"/>
      <c r="D81" s="54"/>
      <c r="E81" s="6"/>
      <c r="F81" s="19"/>
      <c r="G81" s="24"/>
      <c r="H81" s="24"/>
      <c r="I81" s="31"/>
      <c r="J81" s="31"/>
      <c r="K81" s="35"/>
    </row>
    <row r="82" spans="1:11" x14ac:dyDescent="0.35">
      <c r="C82" s="58" t="s">
        <v>17</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18</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19</v>
      </c>
      <c r="D86" s="54"/>
      <c r="E86" s="6"/>
      <c r="F86" s="19"/>
      <c r="G86" s="24"/>
      <c r="H86" s="24"/>
      <c r="I86" s="31"/>
      <c r="J86" s="31"/>
      <c r="K86" s="35"/>
    </row>
    <row r="87" spans="1:11" x14ac:dyDescent="0.35">
      <c r="A87" s="28"/>
      <c r="B87" s="28"/>
      <c r="C87" s="58" t="s">
        <v>20</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21</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22</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23</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C95" s="59" t="s">
        <v>24</v>
      </c>
      <c r="D95" s="54"/>
      <c r="E95" s="6"/>
      <c r="F95" s="19"/>
      <c r="G95" s="24"/>
      <c r="H95" s="24"/>
      <c r="I95" s="31"/>
      <c r="J95" s="31"/>
      <c r="K95" s="35"/>
    </row>
    <row r="96" spans="1:11" x14ac:dyDescent="0.35">
      <c r="B96" s="8" t="s">
        <v>197</v>
      </c>
      <c r="C96" s="60" t="s">
        <v>198</v>
      </c>
      <c r="D96" s="54"/>
      <c r="E96" s="6"/>
      <c r="F96" s="19"/>
      <c r="G96" s="24">
        <v>26311.75</v>
      </c>
      <c r="H96" s="24">
        <v>4.42</v>
      </c>
      <c r="I96" s="31"/>
      <c r="J96" s="31"/>
      <c r="K96" s="35"/>
    </row>
    <row r="97" spans="1:54" x14ac:dyDescent="0.35">
      <c r="C97" s="58" t="s">
        <v>185</v>
      </c>
      <c r="D97" s="54"/>
      <c r="E97" s="6"/>
      <c r="F97" s="19"/>
      <c r="G97" s="25">
        <v>26311.75</v>
      </c>
      <c r="H97" s="25">
        <v>4.42</v>
      </c>
      <c r="I97" s="31"/>
      <c r="J97" s="31"/>
      <c r="K97" s="35"/>
    </row>
    <row r="98" spans="1:54" x14ac:dyDescent="0.35">
      <c r="C98" s="57"/>
      <c r="D98" s="54"/>
      <c r="E98" s="6"/>
      <c r="F98" s="19"/>
      <c r="G98" s="24"/>
      <c r="H98" s="24"/>
      <c r="I98" s="31"/>
      <c r="J98" s="31"/>
      <c r="K98" s="35"/>
    </row>
    <row r="99" spans="1:54" x14ac:dyDescent="0.35">
      <c r="A99" s="10"/>
      <c r="B99" s="28"/>
      <c r="C99" s="58" t="s">
        <v>25</v>
      </c>
      <c r="D99" s="54"/>
      <c r="E99" s="6"/>
      <c r="F99" s="19"/>
      <c r="G99" s="24"/>
      <c r="H99" s="24"/>
      <c r="I99" s="31"/>
      <c r="J99" s="31"/>
      <c r="K99" s="35"/>
    </row>
    <row r="100" spans="1:54" s="2" customFormat="1" ht="13.5" x14ac:dyDescent="0.35">
      <c r="A100" s="28"/>
      <c r="B100" s="28"/>
      <c r="C100" s="57" t="s">
        <v>4855</v>
      </c>
      <c r="D100" s="54"/>
      <c r="E100" s="6"/>
      <c r="F100" s="19"/>
      <c r="G100" s="62">
        <v>0</v>
      </c>
      <c r="H100" s="24" t="s">
        <v>4856</v>
      </c>
      <c r="I100" s="31"/>
      <c r="J100" s="31"/>
      <c r="K100" s="35"/>
      <c r="L100" s="3"/>
      <c r="AI100" s="3"/>
      <c r="AV100" s="3"/>
      <c r="AX100" s="3"/>
      <c r="BB100" s="3"/>
    </row>
    <row r="101" spans="1:54" x14ac:dyDescent="0.35">
      <c r="B101" s="8"/>
      <c r="C101" s="60" t="s">
        <v>199</v>
      </c>
      <c r="D101" s="54"/>
      <c r="E101" s="6"/>
      <c r="F101" s="19"/>
      <c r="G101" s="24">
        <v>706.73</v>
      </c>
      <c r="H101" s="24">
        <v>0.13999999999999999</v>
      </c>
      <c r="I101" s="31"/>
      <c r="J101" s="31"/>
      <c r="K101" s="35"/>
    </row>
    <row r="102" spans="1:54" x14ac:dyDescent="0.35">
      <c r="C102" s="58" t="s">
        <v>185</v>
      </c>
      <c r="D102" s="54"/>
      <c r="E102" s="6"/>
      <c r="F102" s="19"/>
      <c r="G102" s="25">
        <v>706.73</v>
      </c>
      <c r="H102" s="25">
        <v>0.13999999999999999</v>
      </c>
      <c r="I102" s="31"/>
      <c r="J102" s="31"/>
      <c r="K102" s="35"/>
    </row>
    <row r="103" spans="1:54" x14ac:dyDescent="0.35">
      <c r="C103" s="57"/>
      <c r="D103" s="54"/>
      <c r="E103" s="6"/>
      <c r="F103" s="19"/>
      <c r="G103" s="24"/>
      <c r="H103" s="24"/>
      <c r="I103" s="31"/>
      <c r="J103" s="31"/>
      <c r="K103" s="35"/>
    </row>
    <row r="104" spans="1:54" x14ac:dyDescent="0.35">
      <c r="C104" s="61" t="s">
        <v>200</v>
      </c>
      <c r="D104" s="55"/>
      <c r="E104" s="5"/>
      <c r="F104" s="20"/>
      <c r="G104" s="26">
        <v>595819.18999999994</v>
      </c>
      <c r="H104" s="26">
        <v>100</v>
      </c>
      <c r="I104" s="32"/>
      <c r="J104" s="32"/>
      <c r="K104" s="36"/>
    </row>
    <row r="107" spans="1:54" x14ac:dyDescent="0.35">
      <c r="C107" s="1" t="s">
        <v>201</v>
      </c>
    </row>
    <row r="108" spans="1:54" x14ac:dyDescent="0.35">
      <c r="C108" s="37" t="s">
        <v>202</v>
      </c>
      <c r="D108" s="37"/>
      <c r="E108" s="37"/>
      <c r="F108" s="37"/>
      <c r="G108" s="37"/>
      <c r="H108" s="37"/>
      <c r="I108" s="37"/>
      <c r="J108" s="37"/>
      <c r="K108" s="37"/>
    </row>
    <row r="109" spans="1:54" x14ac:dyDescent="0.35">
      <c r="C109" s="2" t="s">
        <v>203</v>
      </c>
    </row>
    <row r="110" spans="1:54" x14ac:dyDescent="0.35">
      <c r="C110" s="2" t="s">
        <v>204</v>
      </c>
    </row>
    <row r="111" spans="1:54" ht="30" customHeight="1" x14ac:dyDescent="0.35">
      <c r="C111" s="205" t="s">
        <v>205</v>
      </c>
      <c r="D111" s="206"/>
      <c r="E111" s="206"/>
      <c r="F111" s="206"/>
      <c r="G111" s="206"/>
      <c r="H111" s="206"/>
      <c r="I111" s="206"/>
      <c r="J111" s="206"/>
      <c r="K111" s="206"/>
    </row>
    <row r="112" spans="1:54" x14ac:dyDescent="0.35">
      <c r="C112" s="2" t="s">
        <v>206</v>
      </c>
    </row>
    <row r="114" spans="1:256" x14ac:dyDescent="0.35">
      <c r="C114" s="2" t="s">
        <v>5006</v>
      </c>
      <c r="E114" s="2" t="s">
        <v>2</v>
      </c>
    </row>
    <row r="116" spans="1:256" x14ac:dyDescent="0.35">
      <c r="C116" s="2" t="s">
        <v>5007</v>
      </c>
      <c r="E116" s="2" t="s">
        <v>2</v>
      </c>
    </row>
    <row r="118" spans="1:256" x14ac:dyDescent="0.35">
      <c r="C118" s="2" t="s">
        <v>5056</v>
      </c>
    </row>
    <row r="120" spans="1:256" x14ac:dyDescent="0.35">
      <c r="C120" s="2" t="s">
        <v>5057</v>
      </c>
    </row>
    <row r="121" spans="1:256" s="86" customFormat="1" ht="35.25" customHeight="1" x14ac:dyDescent="0.35">
      <c r="A121" s="82"/>
      <c r="B121" s="82"/>
      <c r="C121" s="87" t="s">
        <v>5012</v>
      </c>
      <c r="D121" s="91" t="s">
        <v>5013</v>
      </c>
      <c r="E121" s="91" t="s">
        <v>5014</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35">
      <c r="A122" s="82"/>
      <c r="B122" s="82"/>
      <c r="C122" s="89" t="s">
        <v>5015</v>
      </c>
      <c r="D122" s="92">
        <v>100.527</v>
      </c>
      <c r="E122" s="92">
        <v>112.84139999999999</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35">
      <c r="A123" s="82"/>
      <c r="B123" s="82"/>
      <c r="C123" s="89" t="s">
        <v>5016</v>
      </c>
      <c r="D123" s="92">
        <v>329.06569999999999</v>
      </c>
      <c r="E123" s="92">
        <v>369.37580000000003</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35">
      <c r="A124" s="82"/>
      <c r="B124" s="82"/>
      <c r="C124" s="89" t="s">
        <v>5017</v>
      </c>
      <c r="D124" s="92">
        <v>130.02279999999999</v>
      </c>
      <c r="E124" s="92">
        <v>146.0301</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35">
      <c r="A125" s="82"/>
      <c r="B125" s="82"/>
      <c r="C125" s="89" t="s">
        <v>5018</v>
      </c>
      <c r="D125" s="92">
        <v>364.24529999999999</v>
      </c>
      <c r="E125" s="92">
        <v>409.08789999999999</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ht="85" customHeight="1" x14ac:dyDescent="0.35">
      <c r="A126" s="82"/>
      <c r="B126" s="82"/>
      <c r="C126" s="207" t="s">
        <v>5051</v>
      </c>
      <c r="D126" s="208"/>
      <c r="E126" s="209"/>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8" spans="1:256" x14ac:dyDescent="0.35">
      <c r="C128" s="2" t="s">
        <v>5058</v>
      </c>
      <c r="E128" s="2" t="s">
        <v>2</v>
      </c>
    </row>
    <row r="130" spans="3:5" x14ac:dyDescent="0.35">
      <c r="C130" s="2" t="s">
        <v>5059</v>
      </c>
      <c r="E130" s="2" t="s">
        <v>2</v>
      </c>
    </row>
    <row r="132" spans="3:5" x14ac:dyDescent="0.35">
      <c r="C132" s="2" t="s">
        <v>5008</v>
      </c>
      <c r="E132" s="2" t="s">
        <v>2</v>
      </c>
    </row>
    <row r="134" spans="3:5" x14ac:dyDescent="0.35">
      <c r="C134" s="2" t="s">
        <v>5009</v>
      </c>
      <c r="E134" s="2" t="s">
        <v>2</v>
      </c>
    </row>
    <row r="136" spans="3:5" x14ac:dyDescent="0.35">
      <c r="C136" s="2" t="s">
        <v>5010</v>
      </c>
      <c r="E136" s="100">
        <v>0.53785235368926476</v>
      </c>
    </row>
    <row r="138" spans="3:5" x14ac:dyDescent="0.35">
      <c r="C138" s="2" t="s">
        <v>5011</v>
      </c>
      <c r="E138" s="101" t="s">
        <v>5229</v>
      </c>
    </row>
    <row r="140" spans="3:5" x14ac:dyDescent="0.35">
      <c r="C140" s="2" t="s">
        <v>5060</v>
      </c>
      <c r="E140" s="2" t="s">
        <v>2</v>
      </c>
    </row>
    <row r="142" spans="3:5" x14ac:dyDescent="0.35">
      <c r="C142" s="2" t="s">
        <v>5230</v>
      </c>
    </row>
    <row r="144" spans="3:5" x14ac:dyDescent="0.35">
      <c r="C144" s="1" t="s">
        <v>5156</v>
      </c>
      <c r="E144" s="94" t="s">
        <v>5157</v>
      </c>
    </row>
    <row r="145" spans="5:5" x14ac:dyDescent="0.35">
      <c r="E145" s="2" t="s">
        <v>5161</v>
      </c>
    </row>
  </sheetData>
  <mergeCells count="2">
    <mergeCell ref="C111:K111"/>
    <mergeCell ref="C126:E126"/>
  </mergeCells>
  <hyperlinks>
    <hyperlink ref="J2" location="'Index'!A1" display="'Index'!A1" xr:uid="{AF264F9C-7CF4-4670-BE1D-D48C7C226FDE}"/>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A5441-301E-42CC-805F-953E4332AF26}">
  <sheetPr codeName="Sheet1"/>
  <dimension ref="A1:IV148"/>
  <sheetViews>
    <sheetView showGridLines="0" zoomScale="90" zoomScaleNormal="90" workbookViewId="0">
      <pane ySplit="6" topLeftCell="A12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2860</v>
      </c>
      <c r="J2" s="38" t="s">
        <v>4539</v>
      </c>
    </row>
    <row r="3" spans="1:54" ht="16" x14ac:dyDescent="0.4">
      <c r="C3" s="1" t="s">
        <v>28</v>
      </c>
      <c r="D3" s="21" t="s">
        <v>2861</v>
      </c>
      <c r="F3" s="72" t="s">
        <v>4931</v>
      </c>
      <c r="G3" s="13" t="s">
        <v>4466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574</v>
      </c>
      <c r="C11" s="60" t="s">
        <v>575</v>
      </c>
      <c r="D11" s="54" t="s">
        <v>576</v>
      </c>
      <c r="E11" s="6" t="s">
        <v>221</v>
      </c>
      <c r="F11" s="19">
        <v>37658</v>
      </c>
      <c r="G11" s="24">
        <v>83.62</v>
      </c>
      <c r="H11" s="24">
        <v>3.41</v>
      </c>
      <c r="I11" s="31"/>
      <c r="J11" s="31"/>
      <c r="K11" s="35"/>
    </row>
    <row r="12" spans="1:54" x14ac:dyDescent="0.35">
      <c r="B12" s="8" t="s">
        <v>222</v>
      </c>
      <c r="C12" s="60" t="s">
        <v>223</v>
      </c>
      <c r="D12" s="54" t="s">
        <v>224</v>
      </c>
      <c r="E12" s="6" t="s">
        <v>217</v>
      </c>
      <c r="F12" s="19">
        <v>19517</v>
      </c>
      <c r="G12" s="24">
        <v>80.010000000000005</v>
      </c>
      <c r="H12" s="24">
        <v>3.26</v>
      </c>
      <c r="I12" s="31"/>
      <c r="J12" s="31"/>
      <c r="K12" s="35"/>
    </row>
    <row r="13" spans="1:54" x14ac:dyDescent="0.35">
      <c r="B13" s="8" t="s">
        <v>116</v>
      </c>
      <c r="C13" s="60" t="s">
        <v>117</v>
      </c>
      <c r="D13" s="54" t="s">
        <v>118</v>
      </c>
      <c r="E13" s="6" t="s">
        <v>119</v>
      </c>
      <c r="F13" s="19">
        <v>1185</v>
      </c>
      <c r="G13" s="24">
        <v>77.09</v>
      </c>
      <c r="H13" s="24">
        <v>3.14</v>
      </c>
      <c r="I13" s="31"/>
      <c r="J13" s="31"/>
      <c r="K13" s="35"/>
    </row>
    <row r="14" spans="1:54" x14ac:dyDescent="0.35">
      <c r="B14" s="8" t="s">
        <v>89</v>
      </c>
      <c r="C14" s="60" t="s">
        <v>90</v>
      </c>
      <c r="D14" s="54" t="s">
        <v>91</v>
      </c>
      <c r="E14" s="6" t="s">
        <v>65</v>
      </c>
      <c r="F14" s="19">
        <v>2165</v>
      </c>
      <c r="G14" s="24">
        <v>75.599999999999994</v>
      </c>
      <c r="H14" s="24">
        <v>3.08</v>
      </c>
      <c r="I14" s="31"/>
      <c r="J14" s="31"/>
      <c r="K14" s="35"/>
    </row>
    <row r="15" spans="1:54" x14ac:dyDescent="0.35">
      <c r="B15" s="8" t="s">
        <v>2176</v>
      </c>
      <c r="C15" s="60" t="s">
        <v>2177</v>
      </c>
      <c r="D15" s="54" t="s">
        <v>2178</v>
      </c>
      <c r="E15" s="6" t="s">
        <v>221</v>
      </c>
      <c r="F15" s="19">
        <v>15451</v>
      </c>
      <c r="G15" s="24">
        <v>68.69</v>
      </c>
      <c r="H15" s="24">
        <v>2.8</v>
      </c>
      <c r="I15" s="31"/>
      <c r="J15" s="31"/>
      <c r="K15" s="35"/>
    </row>
    <row r="16" spans="1:54" x14ac:dyDescent="0.35">
      <c r="B16" s="8" t="s">
        <v>456</v>
      </c>
      <c r="C16" s="60" t="s">
        <v>457</v>
      </c>
      <c r="D16" s="54" t="s">
        <v>458</v>
      </c>
      <c r="E16" s="6" t="s">
        <v>115</v>
      </c>
      <c r="F16" s="19">
        <v>1263</v>
      </c>
      <c r="G16" s="24">
        <v>66.569999999999993</v>
      </c>
      <c r="H16" s="24">
        <v>2.72</v>
      </c>
      <c r="I16" s="31"/>
      <c r="J16" s="31"/>
      <c r="K16" s="35"/>
    </row>
    <row r="17" spans="2:11" x14ac:dyDescent="0.35">
      <c r="B17" s="8" t="s">
        <v>2068</v>
      </c>
      <c r="C17" s="60" t="s">
        <v>1546</v>
      </c>
      <c r="D17" s="54" t="s">
        <v>2069</v>
      </c>
      <c r="E17" s="6" t="s">
        <v>44</v>
      </c>
      <c r="F17" s="19">
        <v>22898</v>
      </c>
      <c r="G17" s="24">
        <v>65.72</v>
      </c>
      <c r="H17" s="24">
        <v>2.68</v>
      </c>
      <c r="I17" s="31"/>
      <c r="J17" s="31"/>
      <c r="K17" s="35"/>
    </row>
    <row r="18" spans="2:11" x14ac:dyDescent="0.35">
      <c r="B18" s="8" t="s">
        <v>629</v>
      </c>
      <c r="C18" s="60" t="s">
        <v>630</v>
      </c>
      <c r="D18" s="54" t="s">
        <v>631</v>
      </c>
      <c r="E18" s="6" t="s">
        <v>250</v>
      </c>
      <c r="F18" s="19">
        <v>12580</v>
      </c>
      <c r="G18" s="24">
        <v>64.680000000000007</v>
      </c>
      <c r="H18" s="24">
        <v>2.64</v>
      </c>
      <c r="I18" s="31"/>
      <c r="J18" s="31"/>
      <c r="K18" s="35"/>
    </row>
    <row r="19" spans="2:11" x14ac:dyDescent="0.35">
      <c r="B19" s="8" t="s">
        <v>590</v>
      </c>
      <c r="C19" s="60" t="s">
        <v>591</v>
      </c>
      <c r="D19" s="54" t="s">
        <v>592</v>
      </c>
      <c r="E19" s="6" t="s">
        <v>153</v>
      </c>
      <c r="F19" s="19">
        <v>1392</v>
      </c>
      <c r="G19" s="24">
        <v>63.9</v>
      </c>
      <c r="H19" s="24">
        <v>2.61</v>
      </c>
      <c r="I19" s="31"/>
      <c r="J19" s="31"/>
      <c r="K19" s="35"/>
    </row>
    <row r="20" spans="2:11" x14ac:dyDescent="0.35">
      <c r="B20" s="8" t="s">
        <v>120</v>
      </c>
      <c r="C20" s="60" t="s">
        <v>121</v>
      </c>
      <c r="D20" s="54" t="s">
        <v>122</v>
      </c>
      <c r="E20" s="6" t="s">
        <v>123</v>
      </c>
      <c r="F20" s="19">
        <v>1097</v>
      </c>
      <c r="G20" s="24">
        <v>62.81</v>
      </c>
      <c r="H20" s="24">
        <v>2.56</v>
      </c>
      <c r="I20" s="31"/>
      <c r="J20" s="31"/>
      <c r="K20" s="35"/>
    </row>
    <row r="21" spans="2:11" x14ac:dyDescent="0.35">
      <c r="B21" s="8" t="s">
        <v>2321</v>
      </c>
      <c r="C21" s="60" t="s">
        <v>2322</v>
      </c>
      <c r="D21" s="54" t="s">
        <v>2323</v>
      </c>
      <c r="E21" s="6" t="s">
        <v>98</v>
      </c>
      <c r="F21" s="19">
        <v>112224</v>
      </c>
      <c r="G21" s="24">
        <v>62.45</v>
      </c>
      <c r="H21" s="24">
        <v>2.5499999999999998</v>
      </c>
      <c r="I21" s="31"/>
      <c r="J21" s="31"/>
      <c r="K21" s="35"/>
    </row>
    <row r="22" spans="2:11" x14ac:dyDescent="0.35">
      <c r="B22" s="8" t="s">
        <v>416</v>
      </c>
      <c r="C22" s="60" t="s">
        <v>417</v>
      </c>
      <c r="D22" s="54" t="s">
        <v>418</v>
      </c>
      <c r="E22" s="6" t="s">
        <v>72</v>
      </c>
      <c r="F22" s="19">
        <v>3960</v>
      </c>
      <c r="G22" s="24">
        <v>61.82</v>
      </c>
      <c r="H22" s="24">
        <v>2.52</v>
      </c>
      <c r="I22" s="31"/>
      <c r="J22" s="31"/>
      <c r="K22" s="35"/>
    </row>
    <row r="23" spans="2:11" x14ac:dyDescent="0.35">
      <c r="B23" s="8" t="s">
        <v>1083</v>
      </c>
      <c r="C23" s="60" t="s">
        <v>1084</v>
      </c>
      <c r="D23" s="54" t="s">
        <v>1085</v>
      </c>
      <c r="E23" s="6" t="s">
        <v>65</v>
      </c>
      <c r="F23" s="19">
        <v>1191</v>
      </c>
      <c r="G23" s="24">
        <v>60.75</v>
      </c>
      <c r="H23" s="24">
        <v>2.48</v>
      </c>
      <c r="I23" s="31"/>
      <c r="J23" s="31"/>
      <c r="K23" s="35"/>
    </row>
    <row r="24" spans="2:11" x14ac:dyDescent="0.35">
      <c r="B24" s="8" t="s">
        <v>2181</v>
      </c>
      <c r="C24" s="60" t="s">
        <v>735</v>
      </c>
      <c r="D24" s="54" t="s">
        <v>2182</v>
      </c>
      <c r="E24" s="6" t="s">
        <v>72</v>
      </c>
      <c r="F24" s="19">
        <v>13502</v>
      </c>
      <c r="G24" s="24">
        <v>60.51</v>
      </c>
      <c r="H24" s="24">
        <v>2.4700000000000002</v>
      </c>
      <c r="I24" s="31"/>
      <c r="J24" s="31"/>
      <c r="K24" s="35"/>
    </row>
    <row r="25" spans="2:11" x14ac:dyDescent="0.35">
      <c r="B25" s="8" t="s">
        <v>293</v>
      </c>
      <c r="C25" s="60" t="s">
        <v>294</v>
      </c>
      <c r="D25" s="54" t="s">
        <v>295</v>
      </c>
      <c r="E25" s="6" t="s">
        <v>143</v>
      </c>
      <c r="F25" s="19">
        <v>10032</v>
      </c>
      <c r="G25" s="24">
        <v>58.86</v>
      </c>
      <c r="H25" s="24">
        <v>2.4</v>
      </c>
      <c r="I25" s="31"/>
      <c r="J25" s="31"/>
      <c r="K25" s="35"/>
    </row>
    <row r="26" spans="2:11" x14ac:dyDescent="0.35">
      <c r="B26" s="8" t="s">
        <v>2360</v>
      </c>
      <c r="C26" s="60" t="s">
        <v>1531</v>
      </c>
      <c r="D26" s="54" t="s">
        <v>2361</v>
      </c>
      <c r="E26" s="6" t="s">
        <v>44</v>
      </c>
      <c r="F26" s="19">
        <v>6085</v>
      </c>
      <c r="G26" s="24">
        <v>55.71</v>
      </c>
      <c r="H26" s="24">
        <v>2.27</v>
      </c>
      <c r="I26" s="31"/>
      <c r="J26" s="31"/>
      <c r="K26" s="35"/>
    </row>
    <row r="27" spans="2:11" x14ac:dyDescent="0.35">
      <c r="B27" s="8" t="s">
        <v>2179</v>
      </c>
      <c r="C27" s="60" t="s">
        <v>1335</v>
      </c>
      <c r="D27" s="54" t="s">
        <v>2180</v>
      </c>
      <c r="E27" s="6" t="s">
        <v>88</v>
      </c>
      <c r="F27" s="19">
        <v>18154</v>
      </c>
      <c r="G27" s="24">
        <v>54.54</v>
      </c>
      <c r="H27" s="24">
        <v>2.2200000000000002</v>
      </c>
      <c r="I27" s="31"/>
      <c r="J27" s="31"/>
      <c r="K27" s="35"/>
    </row>
    <row r="28" spans="2:11" x14ac:dyDescent="0.35">
      <c r="B28" s="8" t="s">
        <v>2389</v>
      </c>
      <c r="C28" s="60" t="s">
        <v>1787</v>
      </c>
      <c r="D28" s="54" t="s">
        <v>2390</v>
      </c>
      <c r="E28" s="6" t="s">
        <v>44</v>
      </c>
      <c r="F28" s="19">
        <v>5215</v>
      </c>
      <c r="G28" s="24">
        <v>53.05</v>
      </c>
      <c r="H28" s="24">
        <v>2.16</v>
      </c>
      <c r="I28" s="31"/>
      <c r="J28" s="31"/>
      <c r="K28" s="35"/>
    </row>
    <row r="29" spans="2:11" x14ac:dyDescent="0.35">
      <c r="B29" s="8" t="s">
        <v>958</v>
      </c>
      <c r="C29" s="60" t="s">
        <v>959</v>
      </c>
      <c r="D29" s="54" t="s">
        <v>960</v>
      </c>
      <c r="E29" s="6" t="s">
        <v>961</v>
      </c>
      <c r="F29" s="19">
        <v>3141</v>
      </c>
      <c r="G29" s="24">
        <v>52.35</v>
      </c>
      <c r="H29" s="24">
        <v>2.14</v>
      </c>
      <c r="I29" s="31"/>
      <c r="J29" s="31"/>
      <c r="K29" s="35"/>
    </row>
    <row r="30" spans="2:11" x14ac:dyDescent="0.35">
      <c r="B30" s="8" t="s">
        <v>124</v>
      </c>
      <c r="C30" s="60" t="s">
        <v>125</v>
      </c>
      <c r="D30" s="54" t="s">
        <v>126</v>
      </c>
      <c r="E30" s="6" t="s">
        <v>127</v>
      </c>
      <c r="F30" s="19">
        <v>8206</v>
      </c>
      <c r="G30" s="24">
        <v>52.17</v>
      </c>
      <c r="H30" s="24">
        <v>2.13</v>
      </c>
      <c r="I30" s="31"/>
      <c r="J30" s="31"/>
      <c r="K30" s="35"/>
    </row>
    <row r="31" spans="2:11" x14ac:dyDescent="0.35">
      <c r="B31" s="8" t="s">
        <v>283</v>
      </c>
      <c r="C31" s="60" t="s">
        <v>284</v>
      </c>
      <c r="D31" s="54" t="s">
        <v>285</v>
      </c>
      <c r="E31" s="6" t="s">
        <v>119</v>
      </c>
      <c r="F31" s="19">
        <v>2252</v>
      </c>
      <c r="G31" s="24">
        <v>51.88</v>
      </c>
      <c r="H31" s="24">
        <v>2.12</v>
      </c>
      <c r="I31" s="31"/>
      <c r="J31" s="31"/>
      <c r="K31" s="35"/>
    </row>
    <row r="32" spans="2:11" x14ac:dyDescent="0.35">
      <c r="B32" s="8" t="s">
        <v>348</v>
      </c>
      <c r="C32" s="60" t="s">
        <v>349</v>
      </c>
      <c r="D32" s="54" t="s">
        <v>350</v>
      </c>
      <c r="E32" s="6" t="s">
        <v>243</v>
      </c>
      <c r="F32" s="19">
        <v>1872</v>
      </c>
      <c r="G32" s="24">
        <v>50.77</v>
      </c>
      <c r="H32" s="24">
        <v>2.0699999999999998</v>
      </c>
      <c r="I32" s="31"/>
      <c r="J32" s="31"/>
      <c r="K32" s="35"/>
    </row>
    <row r="33" spans="2:11" x14ac:dyDescent="0.35">
      <c r="B33" s="8" t="s">
        <v>529</v>
      </c>
      <c r="C33" s="60" t="s">
        <v>530</v>
      </c>
      <c r="D33" s="54" t="s">
        <v>531</v>
      </c>
      <c r="E33" s="6" t="s">
        <v>131</v>
      </c>
      <c r="F33" s="19">
        <v>41218</v>
      </c>
      <c r="G33" s="24">
        <v>50</v>
      </c>
      <c r="H33" s="24">
        <v>2.04</v>
      </c>
      <c r="I33" s="31"/>
      <c r="J33" s="31"/>
      <c r="K33" s="35"/>
    </row>
    <row r="34" spans="2:11" x14ac:dyDescent="0.35">
      <c r="B34" s="8" t="s">
        <v>254</v>
      </c>
      <c r="C34" s="60" t="s">
        <v>255</v>
      </c>
      <c r="D34" s="54" t="s">
        <v>256</v>
      </c>
      <c r="E34" s="6" t="s">
        <v>257</v>
      </c>
      <c r="F34" s="19">
        <v>12020</v>
      </c>
      <c r="G34" s="24">
        <v>49.3</v>
      </c>
      <c r="H34" s="24">
        <v>2.0099999999999998</v>
      </c>
      <c r="I34" s="31"/>
      <c r="J34" s="31"/>
      <c r="K34" s="35"/>
    </row>
    <row r="35" spans="2:11" x14ac:dyDescent="0.35">
      <c r="B35" s="8" t="s">
        <v>376</v>
      </c>
      <c r="C35" s="60" t="s">
        <v>377</v>
      </c>
      <c r="D35" s="54" t="s">
        <v>378</v>
      </c>
      <c r="E35" s="6" t="s">
        <v>58</v>
      </c>
      <c r="F35" s="19">
        <v>1012</v>
      </c>
      <c r="G35" s="24">
        <v>48.59</v>
      </c>
      <c r="H35" s="24">
        <v>1.98</v>
      </c>
      <c r="I35" s="31"/>
      <c r="J35" s="31"/>
      <c r="K35" s="35"/>
    </row>
    <row r="36" spans="2:11" x14ac:dyDescent="0.35">
      <c r="B36" s="8" t="s">
        <v>1055</v>
      </c>
      <c r="C36" s="60" t="s">
        <v>1056</v>
      </c>
      <c r="D36" s="54" t="s">
        <v>1057</v>
      </c>
      <c r="E36" s="6" t="s">
        <v>88</v>
      </c>
      <c r="F36" s="19">
        <v>34140</v>
      </c>
      <c r="G36" s="24">
        <v>48.55</v>
      </c>
      <c r="H36" s="24">
        <v>1.98</v>
      </c>
      <c r="I36" s="31"/>
      <c r="J36" s="31"/>
      <c r="K36" s="35"/>
    </row>
    <row r="37" spans="2:11" x14ac:dyDescent="0.35">
      <c r="B37" s="8" t="s">
        <v>501</v>
      </c>
      <c r="C37" s="60" t="s">
        <v>502</v>
      </c>
      <c r="D37" s="54" t="s">
        <v>503</v>
      </c>
      <c r="E37" s="6" t="s">
        <v>44</v>
      </c>
      <c r="F37" s="19">
        <v>17311</v>
      </c>
      <c r="G37" s="24">
        <v>45.61</v>
      </c>
      <c r="H37" s="24">
        <v>1.86</v>
      </c>
      <c r="I37" s="31"/>
      <c r="J37" s="31"/>
      <c r="K37" s="35"/>
    </row>
    <row r="38" spans="2:11" x14ac:dyDescent="0.35">
      <c r="B38" s="8" t="s">
        <v>2391</v>
      </c>
      <c r="C38" s="60" t="s">
        <v>2392</v>
      </c>
      <c r="D38" s="54" t="s">
        <v>2393</v>
      </c>
      <c r="E38" s="6" t="s">
        <v>84</v>
      </c>
      <c r="F38" s="19">
        <v>384</v>
      </c>
      <c r="G38" s="24">
        <v>42.92</v>
      </c>
      <c r="H38" s="24">
        <v>1.75</v>
      </c>
      <c r="I38" s="31"/>
      <c r="J38" s="31"/>
      <c r="K38" s="35"/>
    </row>
    <row r="39" spans="2:11" x14ac:dyDescent="0.35">
      <c r="B39" s="8" t="s">
        <v>2345</v>
      </c>
      <c r="C39" s="60" t="s">
        <v>1564</v>
      </c>
      <c r="D39" s="54" t="s">
        <v>2346</v>
      </c>
      <c r="E39" s="6" t="s">
        <v>44</v>
      </c>
      <c r="F39" s="19">
        <v>61570</v>
      </c>
      <c r="G39" s="24">
        <v>42.88</v>
      </c>
      <c r="H39" s="24">
        <v>1.75</v>
      </c>
      <c r="I39" s="31"/>
      <c r="J39" s="31"/>
      <c r="K39" s="35"/>
    </row>
    <row r="40" spans="2:11" x14ac:dyDescent="0.35">
      <c r="B40" s="8" t="s">
        <v>2309</v>
      </c>
      <c r="C40" s="60" t="s">
        <v>800</v>
      </c>
      <c r="D40" s="54" t="s">
        <v>2310</v>
      </c>
      <c r="E40" s="6" t="s">
        <v>44</v>
      </c>
      <c r="F40" s="19">
        <v>31208</v>
      </c>
      <c r="G40" s="24">
        <v>42.02</v>
      </c>
      <c r="H40" s="24">
        <v>1.71</v>
      </c>
      <c r="I40" s="31"/>
      <c r="J40" s="31"/>
      <c r="K40" s="35"/>
    </row>
    <row r="41" spans="2:11" x14ac:dyDescent="0.35">
      <c r="B41" s="8" t="s">
        <v>413</v>
      </c>
      <c r="C41" s="60" t="s">
        <v>414</v>
      </c>
      <c r="D41" s="54" t="s">
        <v>415</v>
      </c>
      <c r="E41" s="6" t="s">
        <v>375</v>
      </c>
      <c r="F41" s="19">
        <v>25067</v>
      </c>
      <c r="G41" s="24">
        <v>40.96</v>
      </c>
      <c r="H41" s="24">
        <v>1.67</v>
      </c>
      <c r="I41" s="31"/>
      <c r="J41" s="31"/>
      <c r="K41" s="35"/>
    </row>
    <row r="42" spans="2:11" x14ac:dyDescent="0.35">
      <c r="B42" s="8" t="s">
        <v>2293</v>
      </c>
      <c r="C42" s="60" t="s">
        <v>719</v>
      </c>
      <c r="D42" s="54" t="s">
        <v>2294</v>
      </c>
      <c r="E42" s="6" t="s">
        <v>72</v>
      </c>
      <c r="F42" s="19">
        <v>11508</v>
      </c>
      <c r="G42" s="24">
        <v>40.78</v>
      </c>
      <c r="H42" s="24">
        <v>1.66</v>
      </c>
      <c r="I42" s="31"/>
      <c r="J42" s="31"/>
      <c r="K42" s="35"/>
    </row>
    <row r="43" spans="2:11" x14ac:dyDescent="0.35">
      <c r="B43" s="8" t="s">
        <v>2397</v>
      </c>
      <c r="C43" s="60" t="s">
        <v>2398</v>
      </c>
      <c r="D43" s="54" t="s">
        <v>2399</v>
      </c>
      <c r="E43" s="6" t="s">
        <v>72</v>
      </c>
      <c r="F43" s="19">
        <v>393</v>
      </c>
      <c r="G43" s="24">
        <v>40.35</v>
      </c>
      <c r="H43" s="24">
        <v>1.65</v>
      </c>
      <c r="I43" s="31"/>
      <c r="J43" s="31"/>
      <c r="K43" s="35"/>
    </row>
    <row r="44" spans="2:11" x14ac:dyDescent="0.35">
      <c r="B44" s="8" t="s">
        <v>2075</v>
      </c>
      <c r="C44" s="60" t="s">
        <v>2076</v>
      </c>
      <c r="D44" s="54" t="s">
        <v>2077</v>
      </c>
      <c r="E44" s="6" t="s">
        <v>143</v>
      </c>
      <c r="F44" s="19">
        <v>2270</v>
      </c>
      <c r="G44" s="24">
        <v>39.99</v>
      </c>
      <c r="H44" s="24">
        <v>1.63</v>
      </c>
      <c r="I44" s="31"/>
      <c r="J44" s="31"/>
      <c r="K44" s="35"/>
    </row>
    <row r="45" spans="2:11" x14ac:dyDescent="0.35">
      <c r="B45" s="8" t="s">
        <v>108</v>
      </c>
      <c r="C45" s="60" t="s">
        <v>109</v>
      </c>
      <c r="D45" s="54" t="s">
        <v>110</v>
      </c>
      <c r="E45" s="6" t="s">
        <v>111</v>
      </c>
      <c r="F45" s="19">
        <v>2839</v>
      </c>
      <c r="G45" s="24">
        <v>39.049999999999997</v>
      </c>
      <c r="H45" s="24">
        <v>1.59</v>
      </c>
      <c r="I45" s="31"/>
      <c r="J45" s="31"/>
      <c r="K45" s="35"/>
    </row>
    <row r="46" spans="2:11" x14ac:dyDescent="0.35">
      <c r="B46" s="8" t="s">
        <v>264</v>
      </c>
      <c r="C46" s="60" t="s">
        <v>265</v>
      </c>
      <c r="D46" s="54" t="s">
        <v>266</v>
      </c>
      <c r="E46" s="6" t="s">
        <v>184</v>
      </c>
      <c r="F46" s="19">
        <v>3616</v>
      </c>
      <c r="G46" s="24">
        <v>38.58</v>
      </c>
      <c r="H46" s="24">
        <v>1.57</v>
      </c>
      <c r="I46" s="31"/>
      <c r="J46" s="31"/>
      <c r="K46" s="35"/>
    </row>
    <row r="47" spans="2:11" x14ac:dyDescent="0.35">
      <c r="B47" s="8" t="s">
        <v>2330</v>
      </c>
      <c r="C47" s="60" t="s">
        <v>2331</v>
      </c>
      <c r="D47" s="54" t="s">
        <v>2332</v>
      </c>
      <c r="E47" s="6" t="s">
        <v>515</v>
      </c>
      <c r="F47" s="19">
        <v>4949</v>
      </c>
      <c r="G47" s="24">
        <v>38.32</v>
      </c>
      <c r="H47" s="24">
        <v>1.56</v>
      </c>
      <c r="I47" s="31"/>
      <c r="J47" s="31"/>
      <c r="K47" s="35"/>
    </row>
    <row r="48" spans="2:11" x14ac:dyDescent="0.35">
      <c r="B48" s="8" t="s">
        <v>952</v>
      </c>
      <c r="C48" s="60" t="s">
        <v>953</v>
      </c>
      <c r="D48" s="54" t="s">
        <v>954</v>
      </c>
      <c r="E48" s="6" t="s">
        <v>58</v>
      </c>
      <c r="F48" s="19">
        <v>3123</v>
      </c>
      <c r="G48" s="24">
        <v>37.35</v>
      </c>
      <c r="H48" s="24">
        <v>1.52</v>
      </c>
      <c r="I48" s="31"/>
      <c r="J48" s="31"/>
      <c r="K48" s="35"/>
    </row>
    <row r="49" spans="2:11" x14ac:dyDescent="0.35">
      <c r="B49" s="8" t="s">
        <v>92</v>
      </c>
      <c r="C49" s="60" t="s">
        <v>93</v>
      </c>
      <c r="D49" s="54" t="s">
        <v>94</v>
      </c>
      <c r="E49" s="6" t="s">
        <v>58</v>
      </c>
      <c r="F49" s="19">
        <v>855</v>
      </c>
      <c r="G49" s="24">
        <v>36.51</v>
      </c>
      <c r="H49" s="24">
        <v>1.49</v>
      </c>
      <c r="I49" s="31"/>
      <c r="J49" s="31"/>
      <c r="K49" s="35"/>
    </row>
    <row r="50" spans="2:11" x14ac:dyDescent="0.35">
      <c r="B50" s="8" t="s">
        <v>1061</v>
      </c>
      <c r="C50" s="60" t="s">
        <v>1062</v>
      </c>
      <c r="D50" s="54" t="s">
        <v>1063</v>
      </c>
      <c r="E50" s="6" t="s">
        <v>250</v>
      </c>
      <c r="F50" s="19">
        <v>2705</v>
      </c>
      <c r="G50" s="24">
        <v>35.85</v>
      </c>
      <c r="H50" s="24">
        <v>1.46</v>
      </c>
      <c r="I50" s="31"/>
      <c r="J50" s="31"/>
      <c r="K50" s="35"/>
    </row>
    <row r="51" spans="2:11" x14ac:dyDescent="0.35">
      <c r="B51" s="8" t="s">
        <v>605</v>
      </c>
      <c r="C51" s="60" t="s">
        <v>606</v>
      </c>
      <c r="D51" s="54" t="s">
        <v>607</v>
      </c>
      <c r="E51" s="6" t="s">
        <v>135</v>
      </c>
      <c r="F51" s="19">
        <v>5984</v>
      </c>
      <c r="G51" s="24">
        <v>35.14</v>
      </c>
      <c r="H51" s="24">
        <v>1.43</v>
      </c>
      <c r="I51" s="31"/>
      <c r="J51" s="31"/>
      <c r="K51" s="35"/>
    </row>
    <row r="52" spans="2:11" x14ac:dyDescent="0.35">
      <c r="B52" s="8" t="s">
        <v>1046</v>
      </c>
      <c r="C52" s="60" t="s">
        <v>1047</v>
      </c>
      <c r="D52" s="54" t="s">
        <v>1048</v>
      </c>
      <c r="E52" s="6" t="s">
        <v>44</v>
      </c>
      <c r="F52" s="19">
        <v>32061</v>
      </c>
      <c r="G52" s="24">
        <v>35.06</v>
      </c>
      <c r="H52" s="24">
        <v>1.43</v>
      </c>
      <c r="I52" s="31"/>
      <c r="J52" s="31"/>
      <c r="K52" s="35"/>
    </row>
    <row r="53" spans="2:11" x14ac:dyDescent="0.35">
      <c r="B53" s="8" t="s">
        <v>962</v>
      </c>
      <c r="C53" s="60" t="s">
        <v>963</v>
      </c>
      <c r="D53" s="54" t="s">
        <v>964</v>
      </c>
      <c r="E53" s="6" t="s">
        <v>153</v>
      </c>
      <c r="F53" s="19">
        <v>3557</v>
      </c>
      <c r="G53" s="24">
        <v>34.58</v>
      </c>
      <c r="H53" s="24">
        <v>1.41</v>
      </c>
      <c r="I53" s="31"/>
      <c r="J53" s="31"/>
      <c r="K53" s="35"/>
    </row>
    <row r="54" spans="2:11" x14ac:dyDescent="0.35">
      <c r="B54" s="8" t="s">
        <v>2368</v>
      </c>
      <c r="C54" s="60" t="s">
        <v>2369</v>
      </c>
      <c r="D54" s="54" t="s">
        <v>2370</v>
      </c>
      <c r="E54" s="6" t="s">
        <v>111</v>
      </c>
      <c r="F54" s="19">
        <v>1351</v>
      </c>
      <c r="G54" s="24">
        <v>34.03</v>
      </c>
      <c r="H54" s="24">
        <v>1.39</v>
      </c>
      <c r="I54" s="31"/>
      <c r="J54" s="31"/>
      <c r="K54" s="35"/>
    </row>
    <row r="55" spans="2:11" x14ac:dyDescent="0.35">
      <c r="B55" s="8" t="s">
        <v>2829</v>
      </c>
      <c r="C55" s="60" t="s">
        <v>1240</v>
      </c>
      <c r="D55" s="54" t="s">
        <v>2830</v>
      </c>
      <c r="E55" s="6" t="s">
        <v>44</v>
      </c>
      <c r="F55" s="19">
        <v>163401</v>
      </c>
      <c r="G55" s="24">
        <v>32.57</v>
      </c>
      <c r="H55" s="24">
        <v>1.33</v>
      </c>
      <c r="I55" s="31"/>
      <c r="J55" s="31"/>
      <c r="K55" s="35"/>
    </row>
    <row r="56" spans="2:11" x14ac:dyDescent="0.35">
      <c r="B56" s="8" t="s">
        <v>228</v>
      </c>
      <c r="C56" s="60" t="s">
        <v>229</v>
      </c>
      <c r="D56" s="54" t="s">
        <v>230</v>
      </c>
      <c r="E56" s="6" t="s">
        <v>76</v>
      </c>
      <c r="F56" s="19">
        <v>124</v>
      </c>
      <c r="G56" s="24">
        <v>29.95</v>
      </c>
      <c r="H56" s="24">
        <v>1.22</v>
      </c>
      <c r="I56" s="31"/>
      <c r="J56" s="31"/>
      <c r="K56" s="35"/>
    </row>
    <row r="57" spans="2:11" x14ac:dyDescent="0.35">
      <c r="B57" s="8" t="s">
        <v>2414</v>
      </c>
      <c r="C57" s="60" t="s">
        <v>2415</v>
      </c>
      <c r="D57" s="54" t="s">
        <v>2416</v>
      </c>
      <c r="E57" s="6" t="s">
        <v>84</v>
      </c>
      <c r="F57" s="19">
        <v>2333</v>
      </c>
      <c r="G57" s="24">
        <v>28.95</v>
      </c>
      <c r="H57" s="24">
        <v>1.18</v>
      </c>
      <c r="I57" s="31"/>
      <c r="J57" s="31"/>
      <c r="K57" s="35"/>
    </row>
    <row r="58" spans="2:11" x14ac:dyDescent="0.35">
      <c r="B58" s="8" t="s">
        <v>357</v>
      </c>
      <c r="C58" s="60" t="s">
        <v>358</v>
      </c>
      <c r="D58" s="54" t="s">
        <v>359</v>
      </c>
      <c r="E58" s="6" t="s">
        <v>131</v>
      </c>
      <c r="F58" s="19">
        <v>972</v>
      </c>
      <c r="G58" s="24">
        <v>28.64</v>
      </c>
      <c r="H58" s="24">
        <v>1.17</v>
      </c>
      <c r="I58" s="31"/>
      <c r="J58" s="31"/>
      <c r="K58" s="35"/>
    </row>
    <row r="59" spans="2:11" x14ac:dyDescent="0.35">
      <c r="B59" s="8" t="s">
        <v>2142</v>
      </c>
      <c r="C59" s="60" t="s">
        <v>2143</v>
      </c>
      <c r="D59" s="54" t="s">
        <v>2144</v>
      </c>
      <c r="E59" s="6" t="s">
        <v>76</v>
      </c>
      <c r="F59" s="19">
        <v>5818</v>
      </c>
      <c r="G59" s="24">
        <v>25.86</v>
      </c>
      <c r="H59" s="24">
        <v>1.05</v>
      </c>
      <c r="I59" s="31"/>
      <c r="J59" s="31"/>
      <c r="K59" s="35"/>
    </row>
    <row r="60" spans="2:11" x14ac:dyDescent="0.35">
      <c r="B60" s="8" t="s">
        <v>181</v>
      </c>
      <c r="C60" s="60" t="s">
        <v>182</v>
      </c>
      <c r="D60" s="54" t="s">
        <v>183</v>
      </c>
      <c r="E60" s="6" t="s">
        <v>184</v>
      </c>
      <c r="F60" s="19">
        <v>1214</v>
      </c>
      <c r="G60" s="24">
        <v>25.45</v>
      </c>
      <c r="H60" s="24">
        <v>1.04</v>
      </c>
      <c r="I60" s="31"/>
      <c r="J60" s="31"/>
      <c r="K60" s="35"/>
    </row>
    <row r="61" spans="2:11" x14ac:dyDescent="0.35">
      <c r="C61" s="58" t="s">
        <v>185</v>
      </c>
      <c r="D61" s="54"/>
      <c r="E61" s="6"/>
      <c r="F61" s="19"/>
      <c r="G61" s="25">
        <v>2451.39</v>
      </c>
      <c r="H61" s="25">
        <v>99.96</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13</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18</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19</v>
      </c>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197</v>
      </c>
      <c r="C103" s="60" t="s">
        <v>198</v>
      </c>
      <c r="D103" s="54"/>
      <c r="E103" s="6"/>
      <c r="F103" s="19"/>
      <c r="G103" s="24">
        <v>0.73</v>
      </c>
      <c r="H103" s="24">
        <v>0.03</v>
      </c>
      <c r="I103" s="31"/>
      <c r="J103" s="31"/>
      <c r="K103" s="35"/>
    </row>
    <row r="104" spans="1:54" x14ac:dyDescent="0.35">
      <c r="C104" s="58" t="s">
        <v>185</v>
      </c>
      <c r="D104" s="54"/>
      <c r="E104" s="6"/>
      <c r="F104" s="19"/>
      <c r="G104" s="25">
        <v>0.73</v>
      </c>
      <c r="H104" s="25">
        <v>0.03</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4855</v>
      </c>
      <c r="D107" s="54"/>
      <c r="E107" s="6"/>
      <c r="F107" s="19"/>
      <c r="G107" s="24" t="s">
        <v>2</v>
      </c>
      <c r="H107" s="24" t="s">
        <v>2</v>
      </c>
      <c r="I107" s="31"/>
      <c r="J107" s="31"/>
      <c r="K107" s="35"/>
      <c r="L107" s="3"/>
      <c r="AI107" s="3"/>
      <c r="AV107" s="3"/>
      <c r="AX107" s="3"/>
      <c r="BB107" s="3"/>
    </row>
    <row r="108" spans="1:54" x14ac:dyDescent="0.35">
      <c r="B108" s="8"/>
      <c r="C108" s="60" t="s">
        <v>199</v>
      </c>
      <c r="D108" s="54"/>
      <c r="E108" s="6"/>
      <c r="F108" s="19"/>
      <c r="G108" s="24">
        <v>-0.57999999999999996</v>
      </c>
      <c r="H108" s="24">
        <v>9.9999999999999985E-3</v>
      </c>
      <c r="I108" s="31"/>
      <c r="J108" s="31"/>
      <c r="K108" s="35"/>
    </row>
    <row r="109" spans="1:54" x14ac:dyDescent="0.35">
      <c r="C109" s="58" t="s">
        <v>185</v>
      </c>
      <c r="D109" s="54"/>
      <c r="E109" s="6"/>
      <c r="F109" s="19"/>
      <c r="G109" s="25">
        <v>-0.57999999999999996</v>
      </c>
      <c r="H109" s="25">
        <v>9.9999999999999985E-3</v>
      </c>
      <c r="I109" s="31"/>
      <c r="J109" s="31"/>
      <c r="K109" s="35"/>
    </row>
    <row r="110" spans="1:54" x14ac:dyDescent="0.35">
      <c r="C110" s="57"/>
      <c r="D110" s="54"/>
      <c r="E110" s="6"/>
      <c r="F110" s="19"/>
      <c r="G110" s="24"/>
      <c r="H110" s="24"/>
      <c r="I110" s="31"/>
      <c r="J110" s="31"/>
      <c r="K110" s="35"/>
    </row>
    <row r="111" spans="1:54" x14ac:dyDescent="0.35">
      <c r="C111" s="61" t="s">
        <v>200</v>
      </c>
      <c r="D111" s="55"/>
      <c r="E111" s="5"/>
      <c r="F111" s="20"/>
      <c r="G111" s="26">
        <v>2451.54</v>
      </c>
      <c r="H111" s="26">
        <v>100</v>
      </c>
      <c r="I111" s="32"/>
      <c r="J111" s="32"/>
      <c r="K111" s="36"/>
    </row>
    <row r="114" spans="1:256" x14ac:dyDescent="0.35">
      <c r="C114" s="1" t="s">
        <v>201</v>
      </c>
    </row>
    <row r="115" spans="1:256" x14ac:dyDescent="0.35">
      <c r="C115" s="37" t="s">
        <v>202</v>
      </c>
      <c r="D115" s="37"/>
      <c r="E115" s="37"/>
      <c r="F115" s="37"/>
      <c r="G115" s="37"/>
      <c r="H115" s="37"/>
      <c r="I115" s="37"/>
      <c r="J115" s="37"/>
      <c r="K115" s="37"/>
    </row>
    <row r="116" spans="1:256" x14ac:dyDescent="0.35">
      <c r="C116" s="2" t="s">
        <v>203</v>
      </c>
    </row>
    <row r="117" spans="1:256" x14ac:dyDescent="0.35">
      <c r="C117" s="2" t="s">
        <v>204</v>
      </c>
    </row>
    <row r="118" spans="1:256" ht="30" customHeight="1" x14ac:dyDescent="0.35">
      <c r="C118" s="205" t="s">
        <v>205</v>
      </c>
      <c r="D118" s="206"/>
      <c r="E118" s="206"/>
      <c r="F118" s="206"/>
      <c r="G118" s="206"/>
      <c r="H118" s="206"/>
      <c r="I118" s="206"/>
      <c r="J118" s="206"/>
      <c r="K118" s="206"/>
    </row>
    <row r="119" spans="1:256" x14ac:dyDescent="0.35">
      <c r="C119" s="2" t="s">
        <v>206</v>
      </c>
    </row>
    <row r="121" spans="1:256" x14ac:dyDescent="0.35">
      <c r="C121" s="2" t="s">
        <v>5006</v>
      </c>
      <c r="E121" s="2" t="s">
        <v>2</v>
      </c>
    </row>
    <row r="123" spans="1:256" x14ac:dyDescent="0.35">
      <c r="C123" s="2" t="s">
        <v>5007</v>
      </c>
      <c r="E123" s="2" t="s">
        <v>2</v>
      </c>
    </row>
    <row r="125" spans="1:256" x14ac:dyDescent="0.35">
      <c r="C125" s="2" t="s">
        <v>5056</v>
      </c>
    </row>
    <row r="127" spans="1:256" x14ac:dyDescent="0.35">
      <c r="C127" s="2" t="s">
        <v>5057</v>
      </c>
    </row>
    <row r="128" spans="1:256" s="86" customFormat="1" ht="35.25" customHeight="1" x14ac:dyDescent="0.35">
      <c r="A128" s="82"/>
      <c r="B128" s="82"/>
      <c r="C128" s="87" t="s">
        <v>5012</v>
      </c>
      <c r="D128" s="91" t="s">
        <v>5013</v>
      </c>
      <c r="E128" s="91" t="s">
        <v>5014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8" t="s">
        <v>5049</v>
      </c>
      <c r="D129" s="93">
        <v>806.70270000000005</v>
      </c>
      <c r="E129" s="93">
        <v>906.2885</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35">
      <c r="C131" s="2" t="s">
        <v>5058</v>
      </c>
      <c r="E131" s="2" t="s">
        <v>2</v>
      </c>
    </row>
    <row r="133" spans="1:256" x14ac:dyDescent="0.35">
      <c r="C133" s="2" t="s">
        <v>5059</v>
      </c>
      <c r="E133" s="2" t="s">
        <v>2</v>
      </c>
    </row>
    <row r="135" spans="1:256" x14ac:dyDescent="0.35">
      <c r="C135" s="2" t="s">
        <v>5008</v>
      </c>
      <c r="E135" s="2" t="s">
        <v>2</v>
      </c>
    </row>
    <row r="137" spans="1:256" x14ac:dyDescent="0.35">
      <c r="C137" s="2" t="s">
        <v>5009</v>
      </c>
      <c r="E137" s="2" t="s">
        <v>2</v>
      </c>
    </row>
    <row r="139" spans="1:256" x14ac:dyDescent="0.35">
      <c r="C139" s="2" t="s">
        <v>5010</v>
      </c>
      <c r="E139" s="100">
        <v>0.31585529889060215</v>
      </c>
    </row>
    <row r="141" spans="1:256" x14ac:dyDescent="0.35">
      <c r="C141" s="2" t="s">
        <v>5011</v>
      </c>
      <c r="E141" s="101" t="s">
        <v>5229</v>
      </c>
    </row>
    <row r="143" spans="1:256" x14ac:dyDescent="0.35">
      <c r="C143" s="2" t="s">
        <v>5060</v>
      </c>
      <c r="E143" s="2" t="s">
        <v>2</v>
      </c>
    </row>
    <row r="145" spans="3:5" x14ac:dyDescent="0.35">
      <c r="C145" s="2" t="s">
        <v>5230</v>
      </c>
    </row>
    <row r="147" spans="3:5" x14ac:dyDescent="0.35">
      <c r="C147" s="1" t="s">
        <v>5156</v>
      </c>
      <c r="E147" s="94" t="s">
        <v>5157</v>
      </c>
    </row>
    <row r="148" spans="3:5" x14ac:dyDescent="0.35">
      <c r="E148" s="2" t="s">
        <v>5195</v>
      </c>
    </row>
  </sheetData>
  <mergeCells count="1">
    <mergeCell ref="C118:K118"/>
  </mergeCells>
  <hyperlinks>
    <hyperlink ref="J2" location="'Index'!A1" display="'Index'!A1" xr:uid="{0108190B-32DC-4771-A9F3-AA8AD104197A}"/>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4A762-1B39-4AEE-8049-0F34B3CCA784}">
  <sheetPr codeName="Sheet1"/>
  <dimension ref="A1:IV128"/>
  <sheetViews>
    <sheetView showGridLines="0" zoomScale="90" zoomScaleNormal="90" workbookViewId="0">
      <pane ySplit="6" topLeftCell="A10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2862</v>
      </c>
      <c r="J2" s="38" t="s">
        <v>4539</v>
      </c>
    </row>
    <row r="3" spans="1:54" ht="16" x14ac:dyDescent="0.4">
      <c r="C3" s="1" t="s">
        <v>28</v>
      </c>
      <c r="D3" s="21" t="s">
        <v>2863</v>
      </c>
      <c r="F3" s="72" t="s">
        <v>4931</v>
      </c>
      <c r="G3" s="13" t="s">
        <v>4467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926</v>
      </c>
      <c r="C11" s="60" t="s">
        <v>927</v>
      </c>
      <c r="D11" s="54" t="s">
        <v>928</v>
      </c>
      <c r="E11" s="6" t="s">
        <v>123</v>
      </c>
      <c r="F11" s="19">
        <v>32735</v>
      </c>
      <c r="G11" s="24">
        <v>477.47</v>
      </c>
      <c r="H11" s="24">
        <v>6.1</v>
      </c>
      <c r="I11" s="31"/>
      <c r="J11" s="31"/>
      <c r="K11" s="35"/>
    </row>
    <row r="12" spans="1:54" x14ac:dyDescent="0.35">
      <c r="B12" s="8" t="s">
        <v>1139</v>
      </c>
      <c r="C12" s="60" t="s">
        <v>1140</v>
      </c>
      <c r="D12" s="54" t="s">
        <v>1141</v>
      </c>
      <c r="E12" s="6" t="s">
        <v>568</v>
      </c>
      <c r="F12" s="19">
        <v>101271</v>
      </c>
      <c r="G12" s="24">
        <v>436.78</v>
      </c>
      <c r="H12" s="24">
        <v>5.58</v>
      </c>
      <c r="I12" s="31"/>
      <c r="J12" s="31"/>
      <c r="K12" s="35"/>
    </row>
    <row r="13" spans="1:54" x14ac:dyDescent="0.35">
      <c r="B13" s="8" t="s">
        <v>267</v>
      </c>
      <c r="C13" s="60" t="s">
        <v>268</v>
      </c>
      <c r="D13" s="54" t="s">
        <v>269</v>
      </c>
      <c r="E13" s="6" t="s">
        <v>270</v>
      </c>
      <c r="F13" s="19">
        <v>17902</v>
      </c>
      <c r="G13" s="24">
        <v>402.96</v>
      </c>
      <c r="H13" s="24">
        <v>5.15</v>
      </c>
      <c r="I13" s="31"/>
      <c r="J13" s="31"/>
      <c r="K13" s="35"/>
    </row>
    <row r="14" spans="1:54" x14ac:dyDescent="0.35">
      <c r="B14" s="8" t="s">
        <v>586</v>
      </c>
      <c r="C14" s="60" t="s">
        <v>587</v>
      </c>
      <c r="D14" s="54" t="s">
        <v>588</v>
      </c>
      <c r="E14" s="6" t="s">
        <v>589</v>
      </c>
      <c r="F14" s="19">
        <v>79779</v>
      </c>
      <c r="G14" s="24">
        <v>384.1</v>
      </c>
      <c r="H14" s="24">
        <v>4.91</v>
      </c>
      <c r="I14" s="31"/>
      <c r="J14" s="31"/>
      <c r="K14" s="35"/>
    </row>
    <row r="15" spans="1:54" x14ac:dyDescent="0.35">
      <c r="B15" s="8" t="s">
        <v>120</v>
      </c>
      <c r="C15" s="60" t="s">
        <v>121</v>
      </c>
      <c r="D15" s="54" t="s">
        <v>122</v>
      </c>
      <c r="E15" s="6" t="s">
        <v>123</v>
      </c>
      <c r="F15" s="19">
        <v>6172</v>
      </c>
      <c r="G15" s="24">
        <v>353.41</v>
      </c>
      <c r="H15" s="24">
        <v>4.5199999999999996</v>
      </c>
      <c r="I15" s="31"/>
      <c r="J15" s="31"/>
      <c r="K15" s="35"/>
    </row>
    <row r="16" spans="1:54" x14ac:dyDescent="0.35">
      <c r="B16" s="8" t="s">
        <v>1052</v>
      </c>
      <c r="C16" s="60" t="s">
        <v>1053</v>
      </c>
      <c r="D16" s="54" t="s">
        <v>1054</v>
      </c>
      <c r="E16" s="6" t="s">
        <v>65</v>
      </c>
      <c r="F16" s="19">
        <v>3286</v>
      </c>
      <c r="G16" s="24">
        <v>328.4</v>
      </c>
      <c r="H16" s="24">
        <v>4.2</v>
      </c>
      <c r="I16" s="31"/>
      <c r="J16" s="31"/>
      <c r="K16" s="35"/>
    </row>
    <row r="17" spans="2:11" x14ac:dyDescent="0.35">
      <c r="B17" s="8" t="s">
        <v>181</v>
      </c>
      <c r="C17" s="60" t="s">
        <v>182</v>
      </c>
      <c r="D17" s="54" t="s">
        <v>183</v>
      </c>
      <c r="E17" s="6" t="s">
        <v>184</v>
      </c>
      <c r="F17" s="19">
        <v>15583</v>
      </c>
      <c r="G17" s="24">
        <v>326.64999999999998</v>
      </c>
      <c r="H17" s="24">
        <v>4.18</v>
      </c>
      <c r="I17" s="31"/>
      <c r="J17" s="31"/>
      <c r="K17" s="35"/>
    </row>
    <row r="18" spans="2:11" x14ac:dyDescent="0.35">
      <c r="B18" s="8" t="s">
        <v>617</v>
      </c>
      <c r="C18" s="60" t="s">
        <v>618</v>
      </c>
      <c r="D18" s="54" t="s">
        <v>619</v>
      </c>
      <c r="E18" s="6" t="s">
        <v>270</v>
      </c>
      <c r="F18" s="19">
        <v>103076</v>
      </c>
      <c r="G18" s="24">
        <v>324.58999999999997</v>
      </c>
      <c r="H18" s="24">
        <v>4.1500000000000004</v>
      </c>
      <c r="I18" s="31"/>
      <c r="J18" s="31"/>
      <c r="K18" s="35"/>
    </row>
    <row r="19" spans="2:11" x14ac:dyDescent="0.35">
      <c r="B19" s="8" t="s">
        <v>324</v>
      </c>
      <c r="C19" s="60" t="s">
        <v>325</v>
      </c>
      <c r="D19" s="54" t="s">
        <v>326</v>
      </c>
      <c r="E19" s="6" t="s">
        <v>58</v>
      </c>
      <c r="F19" s="19">
        <v>12701</v>
      </c>
      <c r="G19" s="24">
        <v>314.20999999999998</v>
      </c>
      <c r="H19" s="24">
        <v>4.0199999999999996</v>
      </c>
      <c r="I19" s="31"/>
      <c r="J19" s="31"/>
      <c r="K19" s="35"/>
    </row>
    <row r="20" spans="2:11" x14ac:dyDescent="0.35">
      <c r="B20" s="8" t="s">
        <v>55</v>
      </c>
      <c r="C20" s="60" t="s">
        <v>56</v>
      </c>
      <c r="D20" s="54" t="s">
        <v>57</v>
      </c>
      <c r="E20" s="6" t="s">
        <v>58</v>
      </c>
      <c r="F20" s="19">
        <v>25154</v>
      </c>
      <c r="G20" s="24">
        <v>297.27</v>
      </c>
      <c r="H20" s="24">
        <v>3.8</v>
      </c>
      <c r="I20" s="31"/>
      <c r="J20" s="31"/>
      <c r="K20" s="35"/>
    </row>
    <row r="21" spans="2:11" x14ac:dyDescent="0.35">
      <c r="B21" s="8" t="s">
        <v>456</v>
      </c>
      <c r="C21" s="60" t="s">
        <v>457</v>
      </c>
      <c r="D21" s="54" t="s">
        <v>458</v>
      </c>
      <c r="E21" s="6" t="s">
        <v>115</v>
      </c>
      <c r="F21" s="19">
        <v>5606</v>
      </c>
      <c r="G21" s="24">
        <v>295.23</v>
      </c>
      <c r="H21" s="24">
        <v>3.77</v>
      </c>
      <c r="I21" s="31"/>
      <c r="J21" s="31"/>
      <c r="K21" s="35"/>
    </row>
    <row r="22" spans="2:11" x14ac:dyDescent="0.35">
      <c r="B22" s="8" t="s">
        <v>312</v>
      </c>
      <c r="C22" s="60" t="s">
        <v>313</v>
      </c>
      <c r="D22" s="54" t="s">
        <v>314</v>
      </c>
      <c r="E22" s="6" t="s">
        <v>58</v>
      </c>
      <c r="F22" s="19">
        <v>24467</v>
      </c>
      <c r="G22" s="24">
        <v>293.38</v>
      </c>
      <c r="H22" s="24">
        <v>3.75</v>
      </c>
      <c r="I22" s="31"/>
      <c r="J22" s="31"/>
      <c r="K22" s="35"/>
    </row>
    <row r="23" spans="2:11" x14ac:dyDescent="0.35">
      <c r="B23" s="8" t="s">
        <v>81</v>
      </c>
      <c r="C23" s="60" t="s">
        <v>82</v>
      </c>
      <c r="D23" s="54" t="s">
        <v>83</v>
      </c>
      <c r="E23" s="6" t="s">
        <v>84</v>
      </c>
      <c r="F23" s="19">
        <v>11258</v>
      </c>
      <c r="G23" s="24">
        <v>275.2</v>
      </c>
      <c r="H23" s="24">
        <v>3.52</v>
      </c>
      <c r="I23" s="31"/>
      <c r="J23" s="31"/>
      <c r="K23" s="35"/>
    </row>
    <row r="24" spans="2:11" x14ac:dyDescent="0.35">
      <c r="B24" s="8" t="s">
        <v>2287</v>
      </c>
      <c r="C24" s="60" t="s">
        <v>2288</v>
      </c>
      <c r="D24" s="54" t="s">
        <v>2289</v>
      </c>
      <c r="E24" s="6" t="s">
        <v>568</v>
      </c>
      <c r="F24" s="19">
        <v>6318</v>
      </c>
      <c r="G24" s="24">
        <v>274.13</v>
      </c>
      <c r="H24" s="24">
        <v>3.5</v>
      </c>
      <c r="I24" s="31"/>
      <c r="J24" s="31"/>
      <c r="K24" s="35"/>
    </row>
    <row r="25" spans="2:11" x14ac:dyDescent="0.35">
      <c r="B25" s="8" t="s">
        <v>348</v>
      </c>
      <c r="C25" s="60" t="s">
        <v>349</v>
      </c>
      <c r="D25" s="54" t="s">
        <v>350</v>
      </c>
      <c r="E25" s="6" t="s">
        <v>243</v>
      </c>
      <c r="F25" s="19">
        <v>9869</v>
      </c>
      <c r="G25" s="24">
        <v>267.70999999999998</v>
      </c>
      <c r="H25" s="24">
        <v>3.42</v>
      </c>
      <c r="I25" s="31"/>
      <c r="J25" s="31"/>
      <c r="K25" s="35"/>
    </row>
    <row r="26" spans="2:11" x14ac:dyDescent="0.35">
      <c r="B26" s="8" t="s">
        <v>2391</v>
      </c>
      <c r="C26" s="60" t="s">
        <v>2392</v>
      </c>
      <c r="D26" s="54" t="s">
        <v>2393</v>
      </c>
      <c r="E26" s="6" t="s">
        <v>84</v>
      </c>
      <c r="F26" s="19">
        <v>2392</v>
      </c>
      <c r="G26" s="24">
        <v>267.10000000000002</v>
      </c>
      <c r="H26" s="24">
        <v>3.42</v>
      </c>
      <c r="I26" s="31"/>
      <c r="J26" s="31"/>
      <c r="K26" s="35"/>
    </row>
    <row r="27" spans="2:11" x14ac:dyDescent="0.35">
      <c r="B27" s="8" t="s">
        <v>2330</v>
      </c>
      <c r="C27" s="60" t="s">
        <v>2331</v>
      </c>
      <c r="D27" s="54" t="s">
        <v>2332</v>
      </c>
      <c r="E27" s="6" t="s">
        <v>515</v>
      </c>
      <c r="F27" s="19">
        <v>32393</v>
      </c>
      <c r="G27" s="24">
        <v>251.05</v>
      </c>
      <c r="H27" s="24">
        <v>3.21</v>
      </c>
      <c r="I27" s="31"/>
      <c r="J27" s="31"/>
      <c r="K27" s="35"/>
    </row>
    <row r="28" spans="2:11" x14ac:dyDescent="0.35">
      <c r="B28" s="8" t="s">
        <v>1083</v>
      </c>
      <c r="C28" s="60" t="s">
        <v>1084</v>
      </c>
      <c r="D28" s="54" t="s">
        <v>1085</v>
      </c>
      <c r="E28" s="6" t="s">
        <v>65</v>
      </c>
      <c r="F28" s="19">
        <v>4764</v>
      </c>
      <c r="G28" s="24">
        <v>242.92</v>
      </c>
      <c r="H28" s="24">
        <v>3.11</v>
      </c>
      <c r="I28" s="31"/>
      <c r="J28" s="31"/>
      <c r="K28" s="35"/>
    </row>
    <row r="29" spans="2:11" x14ac:dyDescent="0.35">
      <c r="B29" s="8" t="s">
        <v>2311</v>
      </c>
      <c r="C29" s="60" t="s">
        <v>2312</v>
      </c>
      <c r="D29" s="54" t="s">
        <v>2313</v>
      </c>
      <c r="E29" s="6" t="s">
        <v>80</v>
      </c>
      <c r="F29" s="19">
        <v>38593</v>
      </c>
      <c r="G29" s="24">
        <v>229.99</v>
      </c>
      <c r="H29" s="24">
        <v>2.94</v>
      </c>
      <c r="I29" s="31"/>
      <c r="J29" s="31"/>
      <c r="K29" s="35"/>
    </row>
    <row r="30" spans="2:11" x14ac:dyDescent="0.35">
      <c r="B30" s="8" t="s">
        <v>136</v>
      </c>
      <c r="C30" s="60" t="s">
        <v>137</v>
      </c>
      <c r="D30" s="54" t="s">
        <v>138</v>
      </c>
      <c r="E30" s="6" t="s">
        <v>139</v>
      </c>
      <c r="F30" s="19">
        <v>565</v>
      </c>
      <c r="G30" s="24">
        <v>207.84</v>
      </c>
      <c r="H30" s="24">
        <v>2.66</v>
      </c>
      <c r="I30" s="31"/>
      <c r="J30" s="31"/>
      <c r="K30" s="35"/>
    </row>
    <row r="31" spans="2:11" x14ac:dyDescent="0.35">
      <c r="B31" s="8" t="s">
        <v>2864</v>
      </c>
      <c r="C31" s="60" t="s">
        <v>2865</v>
      </c>
      <c r="D31" s="54" t="s">
        <v>2866</v>
      </c>
      <c r="E31" s="6" t="s">
        <v>115</v>
      </c>
      <c r="F31" s="19">
        <v>2542</v>
      </c>
      <c r="G31" s="24">
        <v>206.17</v>
      </c>
      <c r="H31" s="24">
        <v>2.64</v>
      </c>
      <c r="I31" s="31"/>
      <c r="J31" s="31"/>
      <c r="K31" s="35"/>
    </row>
    <row r="32" spans="2:11" x14ac:dyDescent="0.35">
      <c r="B32" s="8" t="s">
        <v>108</v>
      </c>
      <c r="C32" s="60" t="s">
        <v>109</v>
      </c>
      <c r="D32" s="54" t="s">
        <v>110</v>
      </c>
      <c r="E32" s="6" t="s">
        <v>111</v>
      </c>
      <c r="F32" s="19">
        <v>13980</v>
      </c>
      <c r="G32" s="24">
        <v>192.32</v>
      </c>
      <c r="H32" s="24">
        <v>2.46</v>
      </c>
      <c r="I32" s="31"/>
      <c r="J32" s="31"/>
      <c r="K32" s="35"/>
    </row>
    <row r="33" spans="2:11" x14ac:dyDescent="0.35">
      <c r="B33" s="8" t="s">
        <v>376</v>
      </c>
      <c r="C33" s="60" t="s">
        <v>377</v>
      </c>
      <c r="D33" s="54" t="s">
        <v>378</v>
      </c>
      <c r="E33" s="6" t="s">
        <v>58</v>
      </c>
      <c r="F33" s="19">
        <v>3938</v>
      </c>
      <c r="G33" s="24">
        <v>189.02</v>
      </c>
      <c r="H33" s="24">
        <v>2.42</v>
      </c>
      <c r="I33" s="31"/>
      <c r="J33" s="31"/>
      <c r="K33" s="35"/>
    </row>
    <row r="34" spans="2:11" x14ac:dyDescent="0.35">
      <c r="B34" s="8" t="s">
        <v>2867</v>
      </c>
      <c r="C34" s="60" t="s">
        <v>2868</v>
      </c>
      <c r="D34" s="54" t="s">
        <v>2869</v>
      </c>
      <c r="E34" s="6" t="s">
        <v>58</v>
      </c>
      <c r="F34" s="19">
        <v>1876</v>
      </c>
      <c r="G34" s="24">
        <v>182.47</v>
      </c>
      <c r="H34" s="24">
        <v>2.33</v>
      </c>
      <c r="I34" s="31"/>
      <c r="J34" s="31"/>
      <c r="K34" s="35"/>
    </row>
    <row r="35" spans="2:11" x14ac:dyDescent="0.35">
      <c r="B35" s="8" t="s">
        <v>2403</v>
      </c>
      <c r="C35" s="60" t="s">
        <v>2404</v>
      </c>
      <c r="D35" s="54" t="s">
        <v>2405</v>
      </c>
      <c r="E35" s="6" t="s">
        <v>177</v>
      </c>
      <c r="F35" s="19">
        <v>5899</v>
      </c>
      <c r="G35" s="24">
        <v>161.22999999999999</v>
      </c>
      <c r="H35" s="24">
        <v>2.06</v>
      </c>
      <c r="I35" s="31"/>
      <c r="J35" s="31"/>
      <c r="K35" s="35"/>
    </row>
    <row r="36" spans="2:11" x14ac:dyDescent="0.35">
      <c r="B36" s="8" t="s">
        <v>92</v>
      </c>
      <c r="C36" s="60" t="s">
        <v>93</v>
      </c>
      <c r="D36" s="54" t="s">
        <v>94</v>
      </c>
      <c r="E36" s="6" t="s">
        <v>58</v>
      </c>
      <c r="F36" s="19">
        <v>3537</v>
      </c>
      <c r="G36" s="24">
        <v>151.02000000000001</v>
      </c>
      <c r="H36" s="24">
        <v>1.93</v>
      </c>
      <c r="I36" s="31"/>
      <c r="J36" s="31"/>
      <c r="K36" s="35"/>
    </row>
    <row r="37" spans="2:11" x14ac:dyDescent="0.35">
      <c r="B37" s="8" t="s">
        <v>2414</v>
      </c>
      <c r="C37" s="60" t="s">
        <v>2415</v>
      </c>
      <c r="D37" s="54" t="s">
        <v>2416</v>
      </c>
      <c r="E37" s="6" t="s">
        <v>84</v>
      </c>
      <c r="F37" s="19">
        <v>11800</v>
      </c>
      <c r="G37" s="24">
        <v>146.38999999999999</v>
      </c>
      <c r="H37" s="24">
        <v>1.87</v>
      </c>
      <c r="I37" s="31"/>
      <c r="J37" s="31"/>
      <c r="K37" s="35"/>
    </row>
    <row r="38" spans="2:11" x14ac:dyDescent="0.35">
      <c r="B38" s="8" t="s">
        <v>2870</v>
      </c>
      <c r="C38" s="60" t="s">
        <v>2871</v>
      </c>
      <c r="D38" s="54" t="s">
        <v>2872</v>
      </c>
      <c r="E38" s="6" t="s">
        <v>127</v>
      </c>
      <c r="F38" s="19">
        <v>24662</v>
      </c>
      <c r="G38" s="24">
        <v>133.06</v>
      </c>
      <c r="H38" s="24">
        <v>1.7</v>
      </c>
      <c r="I38" s="31"/>
      <c r="J38" s="31"/>
      <c r="K38" s="35"/>
    </row>
    <row r="39" spans="2:11" x14ac:dyDescent="0.35">
      <c r="B39" s="8" t="s">
        <v>2873</v>
      </c>
      <c r="C39" s="60" t="s">
        <v>2874</v>
      </c>
      <c r="D39" s="54" t="s">
        <v>2875</v>
      </c>
      <c r="E39" s="6" t="s">
        <v>58</v>
      </c>
      <c r="F39" s="19">
        <v>2678</v>
      </c>
      <c r="G39" s="24">
        <v>110.6</v>
      </c>
      <c r="H39" s="24">
        <v>1.41</v>
      </c>
      <c r="I39" s="31"/>
      <c r="J39" s="31"/>
      <c r="K39" s="35"/>
    </row>
    <row r="40" spans="2:11" x14ac:dyDescent="0.35">
      <c r="B40" s="8" t="s">
        <v>2408</v>
      </c>
      <c r="C40" s="60" t="s">
        <v>2409</v>
      </c>
      <c r="D40" s="54" t="s">
        <v>2410</v>
      </c>
      <c r="E40" s="6" t="s">
        <v>58</v>
      </c>
      <c r="F40" s="19">
        <v>11757</v>
      </c>
      <c r="G40" s="24">
        <v>89.24</v>
      </c>
      <c r="H40" s="24">
        <v>1.1399999999999999</v>
      </c>
      <c r="I40" s="31"/>
      <c r="J40" s="31"/>
      <c r="K40" s="35"/>
    </row>
    <row r="41" spans="2:11" x14ac:dyDescent="0.35">
      <c r="C41" s="58" t="s">
        <v>185</v>
      </c>
      <c r="D41" s="54"/>
      <c r="E41" s="6"/>
      <c r="F41" s="19"/>
      <c r="G41" s="25">
        <v>7811.91</v>
      </c>
      <c r="H41" s="25">
        <v>99.87</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0.09</v>
      </c>
      <c r="H83" s="24" t="s">
        <v>4856</v>
      </c>
      <c r="I83" s="31"/>
      <c r="J83" s="31"/>
      <c r="K83" s="35"/>
    </row>
    <row r="84" spans="1:54" x14ac:dyDescent="0.35">
      <c r="C84" s="58" t="s">
        <v>185</v>
      </c>
      <c r="D84" s="54"/>
      <c r="E84" s="6"/>
      <c r="F84" s="19"/>
      <c r="G84" s="25">
        <v>0.09</v>
      </c>
      <c r="H84" s="25" t="s">
        <v>4856</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9.31</v>
      </c>
      <c r="H88" s="24">
        <v>0.13</v>
      </c>
      <c r="I88" s="31"/>
      <c r="J88" s="31"/>
      <c r="K88" s="35"/>
    </row>
    <row r="89" spans="1:54" x14ac:dyDescent="0.35">
      <c r="C89" s="58" t="s">
        <v>185</v>
      </c>
      <c r="D89" s="54"/>
      <c r="E89" s="6"/>
      <c r="F89" s="19"/>
      <c r="G89" s="25">
        <v>9.31</v>
      </c>
      <c r="H89" s="25">
        <v>0.13</v>
      </c>
      <c r="I89" s="31"/>
      <c r="J89" s="31"/>
      <c r="K89" s="35"/>
    </row>
    <row r="90" spans="1:54" x14ac:dyDescent="0.35">
      <c r="C90" s="57"/>
      <c r="D90" s="54"/>
      <c r="E90" s="6"/>
      <c r="F90" s="19"/>
      <c r="G90" s="24"/>
      <c r="H90" s="24"/>
      <c r="I90" s="31"/>
      <c r="J90" s="31"/>
      <c r="K90" s="35"/>
    </row>
    <row r="91" spans="1:54" x14ac:dyDescent="0.35">
      <c r="C91" s="61" t="s">
        <v>200</v>
      </c>
      <c r="D91" s="55"/>
      <c r="E91" s="5"/>
      <c r="F91" s="20"/>
      <c r="G91" s="26">
        <v>7821.31</v>
      </c>
      <c r="H91" s="26">
        <v>100</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8" t="s">
        <v>5049</v>
      </c>
      <c r="D109" s="93">
        <v>197.5958</v>
      </c>
      <c r="E109" s="93">
        <v>218.95419999999999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35">
      <c r="C111" s="2" t="s">
        <v>5058</v>
      </c>
      <c r="E111" s="2" t="s">
        <v>2</v>
      </c>
    </row>
    <row r="113" spans="3:5" x14ac:dyDescent="0.35">
      <c r="C113" s="2" t="s">
        <v>5059</v>
      </c>
      <c r="E113" s="2" t="s">
        <v>2</v>
      </c>
    </row>
    <row r="115" spans="3:5" x14ac:dyDescent="0.35">
      <c r="C115" s="2" t="s">
        <v>5008</v>
      </c>
      <c r="E115" s="2" t="s">
        <v>2</v>
      </c>
    </row>
    <row r="117" spans="3:5" x14ac:dyDescent="0.35">
      <c r="C117" s="2" t="s">
        <v>5009</v>
      </c>
      <c r="E117" s="2" t="s">
        <v>2</v>
      </c>
    </row>
    <row r="119" spans="3:5" x14ac:dyDescent="0.35">
      <c r="C119" s="2" t="s">
        <v>5010</v>
      </c>
      <c r="E119" s="100">
        <v>0.31850638574409434</v>
      </c>
    </row>
    <row r="121" spans="3:5" x14ac:dyDescent="0.35">
      <c r="C121" s="2" t="s">
        <v>5011</v>
      </c>
      <c r="E121" s="101" t="s">
        <v>5229</v>
      </c>
    </row>
    <row r="123" spans="3:5" x14ac:dyDescent="0.35">
      <c r="C123" s="2" t="s">
        <v>5060</v>
      </c>
      <c r="E123" s="2" t="s">
        <v>2</v>
      </c>
    </row>
    <row r="125" spans="3:5" x14ac:dyDescent="0.35">
      <c r="C125" s="2" t="s">
        <v>5230</v>
      </c>
    </row>
    <row r="127" spans="3:5" x14ac:dyDescent="0.35">
      <c r="C127" s="1" t="s">
        <v>5156</v>
      </c>
      <c r="E127" s="94" t="s">
        <v>5157</v>
      </c>
    </row>
    <row r="128" spans="3:5" x14ac:dyDescent="0.35">
      <c r="E128" s="2" t="s">
        <v>5196</v>
      </c>
    </row>
  </sheetData>
  <mergeCells count="1">
    <mergeCell ref="C98:K98"/>
  </mergeCells>
  <hyperlinks>
    <hyperlink ref="J2" location="'Index'!A1" display="'Index'!A1" xr:uid="{B2BF0407-E4A0-493C-9CEA-9356D11A9718}"/>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AA1D1-19A6-4F4D-9DB8-515CA87DA6EC}">
  <sheetPr codeName="Sheet1"/>
  <dimension ref="A1:IV205"/>
  <sheetViews>
    <sheetView showGridLines="0" zoomScale="90" zoomScaleNormal="90" workbookViewId="0">
      <pane ySplit="6" topLeftCell="A18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2876</v>
      </c>
      <c r="J2" s="38" t="s">
        <v>4539</v>
      </c>
    </row>
    <row r="3" spans="1:54" ht="16" x14ac:dyDescent="0.4">
      <c r="C3" s="1" t="s">
        <v>28</v>
      </c>
      <c r="D3" s="21" t="s">
        <v>2877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1933</v>
      </c>
      <c r="C19" s="60" t="s">
        <v>1934</v>
      </c>
      <c r="D19" s="54" t="s">
        <v>1935</v>
      </c>
      <c r="E19" s="6" t="s">
        <v>653</v>
      </c>
      <c r="F19" s="19">
        <v>90000</v>
      </c>
      <c r="G19" s="24">
        <v>90562.68</v>
      </c>
      <c r="H19" s="24">
        <v>4.13</v>
      </c>
      <c r="I19" s="31">
        <v>7.92</v>
      </c>
      <c r="J19" s="31"/>
      <c r="K19" s="35" t="s">
        <v>645</v>
      </c>
    </row>
    <row r="20" spans="2:11" x14ac:dyDescent="0.35">
      <c r="B20" s="8" t="s">
        <v>2878</v>
      </c>
      <c r="C20" s="60" t="s">
        <v>1235</v>
      </c>
      <c r="D20" s="54" t="s">
        <v>2879</v>
      </c>
      <c r="E20" s="6" t="s">
        <v>653</v>
      </c>
      <c r="F20" s="19">
        <v>70000</v>
      </c>
      <c r="G20" s="24">
        <v>68834.64</v>
      </c>
      <c r="H20" s="24">
        <v>3.14</v>
      </c>
      <c r="I20" s="31">
        <v>7.9833999999999996</v>
      </c>
      <c r="J20" s="31"/>
      <c r="K20" s="35" t="s">
        <v>645</v>
      </c>
    </row>
    <row r="21" spans="2:11" x14ac:dyDescent="0.35">
      <c r="B21" s="8" t="s">
        <v>2880</v>
      </c>
      <c r="C21" s="60" t="s">
        <v>679</v>
      </c>
      <c r="D21" s="54" t="s">
        <v>2881</v>
      </c>
      <c r="E21" s="6" t="s">
        <v>653</v>
      </c>
      <c r="F21" s="19">
        <v>57500</v>
      </c>
      <c r="G21" s="24">
        <v>57581.36</v>
      </c>
      <c r="H21" s="24">
        <v>2.63</v>
      </c>
      <c r="I21" s="31">
        <v>7.5663999999999998</v>
      </c>
      <c r="J21" s="31"/>
      <c r="K21" s="35" t="s">
        <v>645</v>
      </c>
    </row>
    <row r="22" spans="2:11" x14ac:dyDescent="0.35">
      <c r="B22" s="8" t="s">
        <v>2586</v>
      </c>
      <c r="C22" s="60" t="s">
        <v>748</v>
      </c>
      <c r="D22" s="54" t="s">
        <v>2587</v>
      </c>
      <c r="E22" s="6" t="s">
        <v>653</v>
      </c>
      <c r="F22" s="19">
        <v>50000</v>
      </c>
      <c r="G22" s="24">
        <v>49529.25</v>
      </c>
      <c r="H22" s="24">
        <v>2.2599999999999998</v>
      </c>
      <c r="I22" s="31">
        <v>7.9</v>
      </c>
      <c r="J22" s="31"/>
      <c r="K22" s="35" t="s">
        <v>645</v>
      </c>
    </row>
    <row r="23" spans="2:11" x14ac:dyDescent="0.35">
      <c r="B23" s="8" t="s">
        <v>1124</v>
      </c>
      <c r="C23" s="60" t="s">
        <v>823</v>
      </c>
      <c r="D23" s="54" t="s">
        <v>1125</v>
      </c>
      <c r="E23" s="6" t="s">
        <v>1126</v>
      </c>
      <c r="F23" s="19">
        <v>47500</v>
      </c>
      <c r="G23" s="24">
        <v>47625.4</v>
      </c>
      <c r="H23" s="24">
        <v>2.17</v>
      </c>
      <c r="I23" s="31">
        <v>7.4450000000000003</v>
      </c>
      <c r="J23" s="31"/>
      <c r="K23" s="35" t="s">
        <v>645</v>
      </c>
    </row>
    <row r="24" spans="2:11" x14ac:dyDescent="0.35">
      <c r="B24" s="8" t="s">
        <v>741</v>
      </c>
      <c r="C24" s="60" t="s">
        <v>70</v>
      </c>
      <c r="D24" s="54" t="s">
        <v>742</v>
      </c>
      <c r="E24" s="6" t="s">
        <v>653</v>
      </c>
      <c r="F24" s="19">
        <v>46000</v>
      </c>
      <c r="G24" s="24">
        <v>45974.15</v>
      </c>
      <c r="H24" s="24">
        <v>2.1</v>
      </c>
      <c r="I24" s="31">
        <v>7.7605000000000004</v>
      </c>
      <c r="J24" s="31"/>
      <c r="K24" s="35" t="s">
        <v>645</v>
      </c>
    </row>
    <row r="25" spans="2:11" x14ac:dyDescent="0.35">
      <c r="B25" s="8" t="s">
        <v>2882</v>
      </c>
      <c r="C25" s="60" t="s">
        <v>651</v>
      </c>
      <c r="D25" s="54" t="s">
        <v>2883</v>
      </c>
      <c r="E25" s="6" t="s">
        <v>653</v>
      </c>
      <c r="F25" s="19">
        <v>38750</v>
      </c>
      <c r="G25" s="24">
        <v>38937.47</v>
      </c>
      <c r="H25" s="24">
        <v>1.78</v>
      </c>
      <c r="I25" s="31">
        <v>7.8185000000000002</v>
      </c>
      <c r="J25" s="31"/>
      <c r="K25" s="35" t="s">
        <v>645</v>
      </c>
    </row>
    <row r="26" spans="2:11" x14ac:dyDescent="0.35">
      <c r="B26" s="8" t="s">
        <v>2884</v>
      </c>
      <c r="C26" s="60" t="s">
        <v>735</v>
      </c>
      <c r="D26" s="54" t="s">
        <v>2885</v>
      </c>
      <c r="E26" s="6" t="s">
        <v>653</v>
      </c>
      <c r="F26" s="19">
        <v>37500</v>
      </c>
      <c r="G26" s="24">
        <v>37597.35</v>
      </c>
      <c r="H26" s="24">
        <v>1.72</v>
      </c>
      <c r="I26" s="31">
        <v>6.9448999999999996</v>
      </c>
      <c r="J26" s="31"/>
      <c r="K26" s="35" t="s">
        <v>645</v>
      </c>
    </row>
    <row r="27" spans="2:11" x14ac:dyDescent="0.35">
      <c r="B27" s="8" t="s">
        <v>2886</v>
      </c>
      <c r="C27" s="60" t="s">
        <v>823</v>
      </c>
      <c r="D27" s="54" t="s">
        <v>2887</v>
      </c>
      <c r="E27" s="6" t="s">
        <v>653</v>
      </c>
      <c r="F27" s="19">
        <v>37500</v>
      </c>
      <c r="G27" s="24">
        <v>37514.51</v>
      </c>
      <c r="H27" s="24">
        <v>1.71</v>
      </c>
      <c r="I27" s="31">
        <v>7.5533000000000001</v>
      </c>
      <c r="J27" s="31"/>
      <c r="K27" s="35" t="s">
        <v>645</v>
      </c>
    </row>
    <row r="28" spans="2:11" x14ac:dyDescent="0.35">
      <c r="B28" s="8" t="s">
        <v>702</v>
      </c>
      <c r="C28" s="60" t="s">
        <v>703</v>
      </c>
      <c r="D28" s="54" t="s">
        <v>704</v>
      </c>
      <c r="E28" s="6" t="s">
        <v>653</v>
      </c>
      <c r="F28" s="19">
        <v>33000</v>
      </c>
      <c r="G28" s="24">
        <v>32727.19</v>
      </c>
      <c r="H28" s="24">
        <v>1.49</v>
      </c>
      <c r="I28" s="31">
        <v>7.9926000000000004</v>
      </c>
      <c r="J28" s="31"/>
      <c r="K28" s="35" t="s">
        <v>645</v>
      </c>
    </row>
    <row r="29" spans="2:11" x14ac:dyDescent="0.35">
      <c r="B29" s="8" t="s">
        <v>2530</v>
      </c>
      <c r="C29" s="60" t="s">
        <v>1921</v>
      </c>
      <c r="D29" s="54" t="s">
        <v>2531</v>
      </c>
      <c r="E29" s="6" t="s">
        <v>653</v>
      </c>
      <c r="F29" s="19">
        <v>32500</v>
      </c>
      <c r="G29" s="24">
        <v>32572.44</v>
      </c>
      <c r="H29" s="24">
        <v>1.49</v>
      </c>
      <c r="I29" s="31">
        <v>7.76</v>
      </c>
      <c r="J29" s="31"/>
      <c r="K29" s="35" t="s">
        <v>645</v>
      </c>
    </row>
    <row r="30" spans="2:11" x14ac:dyDescent="0.35">
      <c r="B30" s="8" t="s">
        <v>2888</v>
      </c>
      <c r="C30" s="60" t="s">
        <v>2600</v>
      </c>
      <c r="D30" s="54" t="s">
        <v>2889</v>
      </c>
      <c r="E30" s="6" t="s">
        <v>653</v>
      </c>
      <c r="F30" s="19">
        <v>3000</v>
      </c>
      <c r="G30" s="24">
        <v>30064.11</v>
      </c>
      <c r="H30" s="24">
        <v>1.37</v>
      </c>
      <c r="I30" s="31">
        <v>7.79</v>
      </c>
      <c r="J30" s="31"/>
      <c r="K30" s="35" t="s">
        <v>645</v>
      </c>
    </row>
    <row r="31" spans="2:11" x14ac:dyDescent="0.35">
      <c r="B31" s="8" t="s">
        <v>2464</v>
      </c>
      <c r="C31" s="60" t="s">
        <v>714</v>
      </c>
      <c r="D31" s="54" t="s">
        <v>2465</v>
      </c>
      <c r="E31" s="6" t="s">
        <v>653</v>
      </c>
      <c r="F31" s="19">
        <v>30000</v>
      </c>
      <c r="G31" s="24">
        <v>29903.55</v>
      </c>
      <c r="H31" s="24">
        <v>1.36</v>
      </c>
      <c r="I31" s="31">
        <v>7.93</v>
      </c>
      <c r="J31" s="31"/>
      <c r="K31" s="35" t="s">
        <v>645</v>
      </c>
    </row>
    <row r="32" spans="2:11" x14ac:dyDescent="0.35">
      <c r="B32" s="8" t="s">
        <v>2548</v>
      </c>
      <c r="C32" s="60" t="s">
        <v>1232</v>
      </c>
      <c r="D32" s="54" t="s">
        <v>2549</v>
      </c>
      <c r="E32" s="6" t="s">
        <v>1126</v>
      </c>
      <c r="F32" s="19">
        <v>30000</v>
      </c>
      <c r="G32" s="24">
        <v>29890.92</v>
      </c>
      <c r="H32" s="24">
        <v>1.36</v>
      </c>
      <c r="I32" s="31">
        <v>7.9865000000000004</v>
      </c>
      <c r="J32" s="31"/>
      <c r="K32" s="35" t="s">
        <v>645</v>
      </c>
    </row>
    <row r="33" spans="2:11" x14ac:dyDescent="0.35">
      <c r="B33" s="8" t="s">
        <v>2890</v>
      </c>
      <c r="C33" s="60" t="s">
        <v>2528</v>
      </c>
      <c r="D33" s="54" t="s">
        <v>2891</v>
      </c>
      <c r="E33" s="6" t="s">
        <v>1126</v>
      </c>
      <c r="F33" s="19">
        <v>30000</v>
      </c>
      <c r="G33" s="24">
        <v>29697.18</v>
      </c>
      <c r="H33" s="24">
        <v>1.36</v>
      </c>
      <c r="I33" s="31">
        <v>7.8825000000000003</v>
      </c>
      <c r="J33" s="31"/>
      <c r="K33" s="35" t="s">
        <v>645</v>
      </c>
    </row>
    <row r="34" spans="2:11" x14ac:dyDescent="0.35">
      <c r="B34" s="8" t="s">
        <v>2892</v>
      </c>
      <c r="C34" s="60" t="s">
        <v>429</v>
      </c>
      <c r="D34" s="54" t="s">
        <v>2893</v>
      </c>
      <c r="E34" s="6" t="s">
        <v>653</v>
      </c>
      <c r="F34" s="19">
        <v>27500</v>
      </c>
      <c r="G34" s="24">
        <v>27697.95</v>
      </c>
      <c r="H34" s="24">
        <v>1.26</v>
      </c>
      <c r="I34" s="31">
        <v>7.8150000000000004</v>
      </c>
      <c r="J34" s="31"/>
      <c r="K34" s="35" t="s">
        <v>645</v>
      </c>
    </row>
    <row r="35" spans="2:11" x14ac:dyDescent="0.35">
      <c r="B35" s="8" t="s">
        <v>2894</v>
      </c>
      <c r="C35" s="60" t="s">
        <v>2895</v>
      </c>
      <c r="D35" s="54" t="s">
        <v>2896</v>
      </c>
      <c r="E35" s="6" t="s">
        <v>653</v>
      </c>
      <c r="F35" s="19">
        <v>27500</v>
      </c>
      <c r="G35" s="24">
        <v>27267.599999999999</v>
      </c>
      <c r="H35" s="24">
        <v>1.24</v>
      </c>
      <c r="I35" s="31">
        <v>8.0299999999999994</v>
      </c>
      <c r="J35" s="31"/>
      <c r="K35" s="35" t="s">
        <v>645</v>
      </c>
    </row>
    <row r="36" spans="2:11" x14ac:dyDescent="0.35">
      <c r="B36" s="8" t="s">
        <v>2897</v>
      </c>
      <c r="C36" s="60" t="s">
        <v>719</v>
      </c>
      <c r="D36" s="54" t="s">
        <v>2898</v>
      </c>
      <c r="E36" s="6" t="s">
        <v>1126</v>
      </c>
      <c r="F36" s="19">
        <v>27500</v>
      </c>
      <c r="G36" s="24">
        <v>27263.94</v>
      </c>
      <c r="H36" s="24">
        <v>1.24</v>
      </c>
      <c r="I36" s="31">
        <v>7.3650000000000002</v>
      </c>
      <c r="J36" s="31"/>
      <c r="K36" s="35" t="s">
        <v>645</v>
      </c>
    </row>
    <row r="37" spans="2:11" x14ac:dyDescent="0.35">
      <c r="B37" s="8" t="s">
        <v>2899</v>
      </c>
      <c r="C37" s="60" t="s">
        <v>659</v>
      </c>
      <c r="D37" s="54" t="s">
        <v>2900</v>
      </c>
      <c r="E37" s="6" t="s">
        <v>1126</v>
      </c>
      <c r="F37" s="19">
        <v>27000</v>
      </c>
      <c r="G37" s="24">
        <v>26551.34</v>
      </c>
      <c r="H37" s="24">
        <v>1.21</v>
      </c>
      <c r="I37" s="31">
        <v>7.7949000000000002</v>
      </c>
      <c r="J37" s="31"/>
      <c r="K37" s="35" t="s">
        <v>645</v>
      </c>
    </row>
    <row r="38" spans="2:11" x14ac:dyDescent="0.35">
      <c r="B38" s="8" t="s">
        <v>2901</v>
      </c>
      <c r="C38" s="60" t="s">
        <v>714</v>
      </c>
      <c r="D38" s="54" t="s">
        <v>2902</v>
      </c>
      <c r="E38" s="6" t="s">
        <v>653</v>
      </c>
      <c r="F38" s="19">
        <v>26500</v>
      </c>
      <c r="G38" s="24">
        <v>26291.599999999999</v>
      </c>
      <c r="H38" s="24">
        <v>1.2</v>
      </c>
      <c r="I38" s="31">
        <v>7.8895</v>
      </c>
      <c r="J38" s="31"/>
      <c r="K38" s="35" t="s">
        <v>645</v>
      </c>
    </row>
    <row r="39" spans="2:11" x14ac:dyDescent="0.35">
      <c r="B39" s="8" t="s">
        <v>1127</v>
      </c>
      <c r="C39" s="60" t="s">
        <v>823</v>
      </c>
      <c r="D39" s="54" t="s">
        <v>1128</v>
      </c>
      <c r="E39" s="6" t="s">
        <v>1126</v>
      </c>
      <c r="F39" s="19">
        <v>25000</v>
      </c>
      <c r="G39" s="24">
        <v>25063.55</v>
      </c>
      <c r="H39" s="24">
        <v>1.1399999999999999</v>
      </c>
      <c r="I39" s="31">
        <v>7.415</v>
      </c>
      <c r="J39" s="31"/>
      <c r="K39" s="35" t="s">
        <v>645</v>
      </c>
    </row>
    <row r="40" spans="2:11" x14ac:dyDescent="0.35">
      <c r="B40" s="8" t="s">
        <v>2903</v>
      </c>
      <c r="C40" s="60" t="s">
        <v>1918</v>
      </c>
      <c r="D40" s="54" t="s">
        <v>2904</v>
      </c>
      <c r="E40" s="6" t="s">
        <v>653</v>
      </c>
      <c r="F40" s="19">
        <v>2500</v>
      </c>
      <c r="G40" s="24">
        <v>25012.98</v>
      </c>
      <c r="H40" s="24">
        <v>1.1399999999999999</v>
      </c>
      <c r="I40" s="31">
        <v>7.9516999999999998</v>
      </c>
      <c r="J40" s="31"/>
      <c r="K40" s="35" t="s">
        <v>645</v>
      </c>
    </row>
    <row r="41" spans="2:11" x14ac:dyDescent="0.35">
      <c r="B41" s="8" t="s">
        <v>2538</v>
      </c>
      <c r="C41" s="60" t="s">
        <v>1232</v>
      </c>
      <c r="D41" s="54" t="s">
        <v>2539</v>
      </c>
      <c r="E41" s="6" t="s">
        <v>1126</v>
      </c>
      <c r="F41" s="19">
        <v>25500</v>
      </c>
      <c r="G41" s="24">
        <v>24999.66</v>
      </c>
      <c r="H41" s="24">
        <v>1.1399999999999999</v>
      </c>
      <c r="I41" s="31">
        <v>8.0299999999999994</v>
      </c>
      <c r="J41" s="31"/>
      <c r="K41" s="35" t="s">
        <v>645</v>
      </c>
    </row>
    <row r="42" spans="2:11" x14ac:dyDescent="0.35">
      <c r="B42" s="8" t="s">
        <v>2772</v>
      </c>
      <c r="C42" s="60" t="s">
        <v>823</v>
      </c>
      <c r="D42" s="54" t="s">
        <v>2773</v>
      </c>
      <c r="E42" s="6" t="s">
        <v>653</v>
      </c>
      <c r="F42" s="19">
        <v>25000</v>
      </c>
      <c r="G42" s="24">
        <v>24953.1</v>
      </c>
      <c r="H42" s="24">
        <v>1.1399999999999999</v>
      </c>
      <c r="I42" s="31">
        <v>7.53</v>
      </c>
      <c r="J42" s="31"/>
      <c r="K42" s="35"/>
    </row>
    <row r="43" spans="2:11" x14ac:dyDescent="0.35">
      <c r="B43" s="8" t="s">
        <v>1181</v>
      </c>
      <c r="C43" s="60" t="s">
        <v>823</v>
      </c>
      <c r="D43" s="54" t="s">
        <v>1182</v>
      </c>
      <c r="E43" s="6" t="s">
        <v>653</v>
      </c>
      <c r="F43" s="19">
        <v>24500</v>
      </c>
      <c r="G43" s="24">
        <v>24383.01</v>
      </c>
      <c r="H43" s="24">
        <v>1.1100000000000001</v>
      </c>
      <c r="I43" s="31">
        <v>7.6764999999999999</v>
      </c>
      <c r="J43" s="31"/>
      <c r="K43" s="35"/>
    </row>
    <row r="44" spans="2:11" x14ac:dyDescent="0.35">
      <c r="B44" s="8" t="s">
        <v>1636</v>
      </c>
      <c r="C44" s="60" t="s">
        <v>679</v>
      </c>
      <c r="D44" s="54" t="s">
        <v>1637</v>
      </c>
      <c r="E44" s="6" t="s">
        <v>653</v>
      </c>
      <c r="F44" s="19">
        <v>23500</v>
      </c>
      <c r="G44" s="24">
        <v>23282.23</v>
      </c>
      <c r="H44" s="24">
        <v>1.06</v>
      </c>
      <c r="I44" s="31">
        <v>7.5849000000000002</v>
      </c>
      <c r="J44" s="31"/>
      <c r="K44" s="35" t="s">
        <v>645</v>
      </c>
    </row>
    <row r="45" spans="2:11" x14ac:dyDescent="0.35">
      <c r="B45" s="8" t="s">
        <v>2565</v>
      </c>
      <c r="C45" s="60" t="s">
        <v>2475</v>
      </c>
      <c r="D45" s="54" t="s">
        <v>2566</v>
      </c>
      <c r="E45" s="6" t="s">
        <v>653</v>
      </c>
      <c r="F45" s="19">
        <v>22500</v>
      </c>
      <c r="G45" s="24">
        <v>22485.49</v>
      </c>
      <c r="H45" s="24">
        <v>1.03</v>
      </c>
      <c r="I45" s="31">
        <v>7.86</v>
      </c>
      <c r="J45" s="31"/>
      <c r="K45" s="35" t="s">
        <v>645</v>
      </c>
    </row>
    <row r="46" spans="2:11" x14ac:dyDescent="0.35">
      <c r="B46" s="8" t="s">
        <v>1627</v>
      </c>
      <c r="C46" s="60" t="s">
        <v>703</v>
      </c>
      <c r="D46" s="54" t="s">
        <v>1628</v>
      </c>
      <c r="E46" s="6" t="s">
        <v>653</v>
      </c>
      <c r="F46" s="19">
        <v>2160</v>
      </c>
      <c r="G46" s="24">
        <v>22331.81</v>
      </c>
      <c r="H46" s="24">
        <v>1.02</v>
      </c>
      <c r="I46" s="31">
        <v>8.0007999999999999</v>
      </c>
      <c r="J46" s="31"/>
      <c r="K46" s="35" t="s">
        <v>645</v>
      </c>
    </row>
    <row r="47" spans="2:11" x14ac:dyDescent="0.35">
      <c r="B47" s="8" t="s">
        <v>2905</v>
      </c>
      <c r="C47" s="60" t="s">
        <v>2597</v>
      </c>
      <c r="D47" s="54" t="s">
        <v>2906</v>
      </c>
      <c r="E47" s="6" t="s">
        <v>653</v>
      </c>
      <c r="F47" s="19">
        <v>22500</v>
      </c>
      <c r="G47" s="24">
        <v>21998.36</v>
      </c>
      <c r="H47" s="24">
        <v>1</v>
      </c>
      <c r="I47" s="31">
        <v>8.01</v>
      </c>
      <c r="J47" s="31"/>
      <c r="K47" s="35" t="s">
        <v>645</v>
      </c>
    </row>
    <row r="48" spans="2:11" x14ac:dyDescent="0.35">
      <c r="B48" s="8" t="s">
        <v>2907</v>
      </c>
      <c r="C48" s="60" t="s">
        <v>2600</v>
      </c>
      <c r="D48" s="54" t="s">
        <v>2908</v>
      </c>
      <c r="E48" s="6" t="s">
        <v>653</v>
      </c>
      <c r="F48" s="19">
        <v>22000</v>
      </c>
      <c r="G48" s="24">
        <v>21803.78</v>
      </c>
      <c r="H48" s="24">
        <v>1</v>
      </c>
      <c r="I48" s="31">
        <v>7.77</v>
      </c>
      <c r="J48" s="31"/>
      <c r="K48" s="35" t="s">
        <v>645</v>
      </c>
    </row>
    <row r="49" spans="2:11" x14ac:dyDescent="0.35">
      <c r="B49" s="8" t="s">
        <v>2560</v>
      </c>
      <c r="C49" s="60" t="s">
        <v>2561</v>
      </c>
      <c r="D49" s="54" t="s">
        <v>2562</v>
      </c>
      <c r="E49" s="6" t="s">
        <v>653</v>
      </c>
      <c r="F49" s="19">
        <v>22500</v>
      </c>
      <c r="G49" s="24">
        <v>21745.96</v>
      </c>
      <c r="H49" s="24">
        <v>0.99</v>
      </c>
      <c r="I49" s="31">
        <v>8.34755</v>
      </c>
      <c r="J49" s="31"/>
      <c r="K49" s="35" t="s">
        <v>645</v>
      </c>
    </row>
    <row r="50" spans="2:11" x14ac:dyDescent="0.35">
      <c r="B50" s="8" t="s">
        <v>2250</v>
      </c>
      <c r="C50" s="60" t="s">
        <v>820</v>
      </c>
      <c r="D50" s="54" t="s">
        <v>2251</v>
      </c>
      <c r="E50" s="6" t="s">
        <v>653</v>
      </c>
      <c r="F50" s="19">
        <v>20500</v>
      </c>
      <c r="G50" s="24">
        <v>20428.29</v>
      </c>
      <c r="H50" s="24">
        <v>0.93</v>
      </c>
      <c r="I50" s="31">
        <v>7.6349999999999998</v>
      </c>
      <c r="J50" s="31"/>
      <c r="K50" s="35" t="s">
        <v>645</v>
      </c>
    </row>
    <row r="51" spans="2:11" x14ac:dyDescent="0.35">
      <c r="B51" s="8" t="s">
        <v>2909</v>
      </c>
      <c r="C51" s="60" t="s">
        <v>1714</v>
      </c>
      <c r="D51" s="54" t="s">
        <v>2910</v>
      </c>
      <c r="E51" s="6" t="s">
        <v>1126</v>
      </c>
      <c r="F51" s="19">
        <v>20000</v>
      </c>
      <c r="G51" s="24">
        <v>20066.12</v>
      </c>
      <c r="H51" s="24">
        <v>0.92</v>
      </c>
      <c r="I51" s="31">
        <v>7.78</v>
      </c>
      <c r="J51" s="31"/>
      <c r="K51" s="35" t="s">
        <v>645</v>
      </c>
    </row>
    <row r="52" spans="2:11" x14ac:dyDescent="0.35">
      <c r="B52" s="8" t="s">
        <v>2911</v>
      </c>
      <c r="C52" s="60" t="s">
        <v>679</v>
      </c>
      <c r="D52" s="54" t="s">
        <v>2912</v>
      </c>
      <c r="E52" s="6" t="s">
        <v>653</v>
      </c>
      <c r="F52" s="19">
        <v>19000</v>
      </c>
      <c r="G52" s="24">
        <v>19007.66</v>
      </c>
      <c r="H52" s="24">
        <v>0.87</v>
      </c>
      <c r="I52" s="31">
        <v>7.6849999999999996</v>
      </c>
      <c r="J52" s="31"/>
      <c r="K52" s="35" t="s">
        <v>645</v>
      </c>
    </row>
    <row r="53" spans="2:11" x14ac:dyDescent="0.35">
      <c r="B53" s="8" t="s">
        <v>2913</v>
      </c>
      <c r="C53" s="60" t="s">
        <v>820</v>
      </c>
      <c r="D53" s="54" t="s">
        <v>2914</v>
      </c>
      <c r="E53" s="6" t="s">
        <v>653</v>
      </c>
      <c r="F53" s="19">
        <v>17500</v>
      </c>
      <c r="G53" s="24">
        <v>17513.34</v>
      </c>
      <c r="H53" s="24">
        <v>0.8</v>
      </c>
      <c r="I53" s="31">
        <v>7.0301</v>
      </c>
      <c r="J53" s="31"/>
      <c r="K53" s="35" t="s">
        <v>645</v>
      </c>
    </row>
    <row r="54" spans="2:11" x14ac:dyDescent="0.35">
      <c r="B54" s="8" t="s">
        <v>2546</v>
      </c>
      <c r="C54" s="60" t="s">
        <v>820</v>
      </c>
      <c r="D54" s="54" t="s">
        <v>2547</v>
      </c>
      <c r="E54" s="6" t="s">
        <v>653</v>
      </c>
      <c r="F54" s="19">
        <v>17500</v>
      </c>
      <c r="G54" s="24">
        <v>17504.5</v>
      </c>
      <c r="H54" s="24">
        <v>0.8</v>
      </c>
      <c r="I54" s="31">
        <v>7.0049999999999999</v>
      </c>
      <c r="J54" s="31"/>
      <c r="K54" s="35" t="s">
        <v>645</v>
      </c>
    </row>
    <row r="55" spans="2:11" x14ac:dyDescent="0.35">
      <c r="B55" s="8" t="s">
        <v>2554</v>
      </c>
      <c r="C55" s="60" t="s">
        <v>1721</v>
      </c>
      <c r="D55" s="54" t="s">
        <v>2555</v>
      </c>
      <c r="E55" s="6" t="s">
        <v>1126</v>
      </c>
      <c r="F55" s="19">
        <v>17500</v>
      </c>
      <c r="G55" s="24">
        <v>16960.46</v>
      </c>
      <c r="H55" s="24">
        <v>0.77</v>
      </c>
      <c r="I55" s="31">
        <v>8.0264000000000006</v>
      </c>
      <c r="J55" s="31"/>
      <c r="K55" s="35" t="s">
        <v>645</v>
      </c>
    </row>
    <row r="56" spans="2:11" x14ac:dyDescent="0.35">
      <c r="B56" s="8" t="s">
        <v>2523</v>
      </c>
      <c r="C56" s="60" t="s">
        <v>1232</v>
      </c>
      <c r="D56" s="54" t="s">
        <v>2524</v>
      </c>
      <c r="E56" s="6" t="s">
        <v>653</v>
      </c>
      <c r="F56" s="19">
        <v>16000</v>
      </c>
      <c r="G56" s="24">
        <v>16075.52</v>
      </c>
      <c r="H56" s="24">
        <v>0.73</v>
      </c>
      <c r="I56" s="31">
        <v>7.4298999999999999</v>
      </c>
      <c r="J56" s="31"/>
      <c r="K56" s="35" t="s">
        <v>645</v>
      </c>
    </row>
    <row r="57" spans="2:11" x14ac:dyDescent="0.35">
      <c r="B57" s="8" t="s">
        <v>2915</v>
      </c>
      <c r="C57" s="60" t="s">
        <v>2916</v>
      </c>
      <c r="D57" s="54" t="s">
        <v>2917</v>
      </c>
      <c r="E57" s="6" t="s">
        <v>653</v>
      </c>
      <c r="F57" s="19">
        <v>15903</v>
      </c>
      <c r="G57" s="24">
        <v>15578.23</v>
      </c>
      <c r="H57" s="24">
        <v>0.71</v>
      </c>
      <c r="I57" s="31">
        <v>8.1219000000000001</v>
      </c>
      <c r="J57" s="31"/>
      <c r="K57" s="35" t="s">
        <v>645</v>
      </c>
    </row>
    <row r="58" spans="2:11" x14ac:dyDescent="0.35">
      <c r="B58" s="8" t="s">
        <v>2477</v>
      </c>
      <c r="C58" s="60" t="s">
        <v>714</v>
      </c>
      <c r="D58" s="54" t="s">
        <v>2478</v>
      </c>
      <c r="E58" s="6" t="s">
        <v>653</v>
      </c>
      <c r="F58" s="19">
        <v>15500</v>
      </c>
      <c r="G58" s="24">
        <v>15269.73</v>
      </c>
      <c r="H58" s="24">
        <v>0.7</v>
      </c>
      <c r="I58" s="31">
        <v>8</v>
      </c>
      <c r="J58" s="31"/>
      <c r="K58" s="35"/>
    </row>
    <row r="59" spans="2:11" x14ac:dyDescent="0.35">
      <c r="B59" s="8" t="s">
        <v>2918</v>
      </c>
      <c r="C59" s="60" t="s">
        <v>714</v>
      </c>
      <c r="D59" s="54" t="s">
        <v>2919</v>
      </c>
      <c r="E59" s="6" t="s">
        <v>653</v>
      </c>
      <c r="F59" s="19">
        <v>15000</v>
      </c>
      <c r="G59" s="24">
        <v>14862.65</v>
      </c>
      <c r="H59" s="24">
        <v>0.68</v>
      </c>
      <c r="I59" s="31">
        <v>7.89</v>
      </c>
      <c r="J59" s="31"/>
      <c r="K59" s="35" t="s">
        <v>645</v>
      </c>
    </row>
    <row r="60" spans="2:11" x14ac:dyDescent="0.35">
      <c r="B60" s="8" t="s">
        <v>2920</v>
      </c>
      <c r="C60" s="60" t="s">
        <v>1232</v>
      </c>
      <c r="D60" s="54" t="s">
        <v>2921</v>
      </c>
      <c r="E60" s="6" t="s">
        <v>653</v>
      </c>
      <c r="F60" s="19">
        <v>15000</v>
      </c>
      <c r="G60" s="24">
        <v>14613.81</v>
      </c>
      <c r="H60" s="24">
        <v>0.67</v>
      </c>
      <c r="I60" s="31">
        <v>8.0596999999999994</v>
      </c>
      <c r="J60" s="31"/>
      <c r="K60" s="35" t="s">
        <v>645</v>
      </c>
    </row>
    <row r="61" spans="2:11" x14ac:dyDescent="0.35">
      <c r="B61" s="8" t="s">
        <v>2922</v>
      </c>
      <c r="C61" s="60" t="s">
        <v>1232</v>
      </c>
      <c r="D61" s="54" t="s">
        <v>2923</v>
      </c>
      <c r="E61" s="6" t="s">
        <v>653</v>
      </c>
      <c r="F61" s="19">
        <v>13000</v>
      </c>
      <c r="G61" s="24">
        <v>13052.61</v>
      </c>
      <c r="H61" s="24">
        <v>0.6</v>
      </c>
      <c r="I61" s="31">
        <v>8.0347000000000008</v>
      </c>
      <c r="J61" s="31"/>
      <c r="K61" s="35" t="s">
        <v>645</v>
      </c>
    </row>
    <row r="62" spans="2:11" x14ac:dyDescent="0.35">
      <c r="B62" s="8" t="s">
        <v>2924</v>
      </c>
      <c r="C62" s="60" t="s">
        <v>2597</v>
      </c>
      <c r="D62" s="54" t="s">
        <v>2925</v>
      </c>
      <c r="E62" s="6" t="s">
        <v>653</v>
      </c>
      <c r="F62" s="19">
        <v>12500</v>
      </c>
      <c r="G62" s="24">
        <v>12496.79</v>
      </c>
      <c r="H62" s="24">
        <v>0.56999999999999995</v>
      </c>
      <c r="I62" s="31">
        <v>7.9550000000000001</v>
      </c>
      <c r="J62" s="31"/>
      <c r="K62" s="35" t="s">
        <v>645</v>
      </c>
    </row>
    <row r="63" spans="2:11" x14ac:dyDescent="0.35">
      <c r="B63" s="8" t="s">
        <v>2926</v>
      </c>
      <c r="C63" s="60" t="s">
        <v>2895</v>
      </c>
      <c r="D63" s="54" t="s">
        <v>2927</v>
      </c>
      <c r="E63" s="6" t="s">
        <v>653</v>
      </c>
      <c r="F63" s="19">
        <v>12500</v>
      </c>
      <c r="G63" s="24">
        <v>12262.8</v>
      </c>
      <c r="H63" s="24">
        <v>0.56000000000000005</v>
      </c>
      <c r="I63" s="31">
        <v>8.2050000000000001</v>
      </c>
      <c r="J63" s="31"/>
      <c r="K63" s="35" t="s">
        <v>645</v>
      </c>
    </row>
    <row r="64" spans="2:11" x14ac:dyDescent="0.35">
      <c r="B64" s="8" t="s">
        <v>2763</v>
      </c>
      <c r="C64" s="60" t="s">
        <v>1143</v>
      </c>
      <c r="D64" s="54" t="s">
        <v>2764</v>
      </c>
      <c r="E64" s="6" t="s">
        <v>653</v>
      </c>
      <c r="F64" s="19">
        <v>15000</v>
      </c>
      <c r="G64" s="24">
        <v>12007.01</v>
      </c>
      <c r="H64" s="24">
        <v>0.55000000000000004</v>
      </c>
      <c r="I64" s="31">
        <v>7.6150000000000002</v>
      </c>
      <c r="J64" s="31"/>
      <c r="K64" s="35" t="s">
        <v>645</v>
      </c>
    </row>
    <row r="65" spans="2:11" x14ac:dyDescent="0.35">
      <c r="B65" s="8" t="s">
        <v>1843</v>
      </c>
      <c r="C65" s="60" t="s">
        <v>1844</v>
      </c>
      <c r="D65" s="54" t="s">
        <v>1845</v>
      </c>
      <c r="E65" s="6" t="s">
        <v>1846</v>
      </c>
      <c r="F65" s="19">
        <v>1200</v>
      </c>
      <c r="G65" s="24">
        <v>11778.12</v>
      </c>
      <c r="H65" s="24">
        <v>0.54</v>
      </c>
      <c r="I65" s="31">
        <v>8.4067000000000007</v>
      </c>
      <c r="J65" s="31"/>
      <c r="K65" s="35" t="s">
        <v>645</v>
      </c>
    </row>
    <row r="66" spans="2:11" x14ac:dyDescent="0.35">
      <c r="B66" s="8" t="s">
        <v>2563</v>
      </c>
      <c r="C66" s="60" t="s">
        <v>2243</v>
      </c>
      <c r="D66" s="54" t="s">
        <v>2564</v>
      </c>
      <c r="E66" s="6" t="s">
        <v>653</v>
      </c>
      <c r="F66" s="19">
        <v>10000</v>
      </c>
      <c r="G66" s="24">
        <v>10054.49</v>
      </c>
      <c r="H66" s="24">
        <v>0.46</v>
      </c>
      <c r="I66" s="31">
        <v>7.7350000000000003</v>
      </c>
      <c r="J66" s="31"/>
      <c r="K66" s="35" t="s">
        <v>645</v>
      </c>
    </row>
    <row r="67" spans="2:11" x14ac:dyDescent="0.35">
      <c r="B67" s="8" t="s">
        <v>1917</v>
      </c>
      <c r="C67" s="60" t="s">
        <v>1918</v>
      </c>
      <c r="D67" s="54" t="s">
        <v>1919</v>
      </c>
      <c r="E67" s="6" t="s">
        <v>653</v>
      </c>
      <c r="F67" s="19">
        <v>10000</v>
      </c>
      <c r="G67" s="24">
        <v>10035.07</v>
      </c>
      <c r="H67" s="24">
        <v>0.46</v>
      </c>
      <c r="I67" s="31">
        <v>7.9749999999999996</v>
      </c>
      <c r="J67" s="31"/>
      <c r="K67" s="35" t="s">
        <v>645</v>
      </c>
    </row>
    <row r="68" spans="2:11" x14ac:dyDescent="0.35">
      <c r="B68" s="8" t="s">
        <v>2525</v>
      </c>
      <c r="C68" s="60" t="s">
        <v>820</v>
      </c>
      <c r="D68" s="54" t="s">
        <v>2526</v>
      </c>
      <c r="E68" s="6" t="s">
        <v>653</v>
      </c>
      <c r="F68" s="19">
        <v>10000</v>
      </c>
      <c r="G68" s="24">
        <v>10002.280000000001</v>
      </c>
      <c r="H68" s="24">
        <v>0.46</v>
      </c>
      <c r="I68" s="31">
        <v>7.0298999999999996</v>
      </c>
      <c r="J68" s="31"/>
      <c r="K68" s="35"/>
    </row>
    <row r="69" spans="2:11" x14ac:dyDescent="0.35">
      <c r="B69" s="8" t="s">
        <v>2780</v>
      </c>
      <c r="C69" s="60" t="s">
        <v>1143</v>
      </c>
      <c r="D69" s="54" t="s">
        <v>2781</v>
      </c>
      <c r="E69" s="6" t="s">
        <v>653</v>
      </c>
      <c r="F69" s="19">
        <v>12500</v>
      </c>
      <c r="G69" s="24">
        <v>9985.5400000000009</v>
      </c>
      <c r="H69" s="24">
        <v>0.46</v>
      </c>
      <c r="I69" s="31">
        <v>7.5891999999999999</v>
      </c>
      <c r="J69" s="31"/>
      <c r="K69" s="35" t="s">
        <v>645</v>
      </c>
    </row>
    <row r="70" spans="2:11" x14ac:dyDescent="0.35">
      <c r="B70" s="8" t="s">
        <v>2928</v>
      </c>
      <c r="C70" s="60" t="s">
        <v>1232</v>
      </c>
      <c r="D70" s="54" t="s">
        <v>2929</v>
      </c>
      <c r="E70" s="6" t="s">
        <v>1126</v>
      </c>
      <c r="F70" s="19">
        <v>10000</v>
      </c>
      <c r="G70" s="24">
        <v>9836.6299999999992</v>
      </c>
      <c r="H70" s="24">
        <v>0.45</v>
      </c>
      <c r="I70" s="31">
        <v>8.0399999999999991</v>
      </c>
      <c r="J70" s="31"/>
      <c r="K70" s="35"/>
    </row>
    <row r="71" spans="2:11" x14ac:dyDescent="0.35">
      <c r="B71" s="8" t="s">
        <v>2930</v>
      </c>
      <c r="C71" s="60" t="s">
        <v>1714</v>
      </c>
      <c r="D71" s="54" t="s">
        <v>2931</v>
      </c>
      <c r="E71" s="6" t="s">
        <v>653</v>
      </c>
      <c r="F71" s="19">
        <v>10000</v>
      </c>
      <c r="G71" s="24">
        <v>9820.44</v>
      </c>
      <c r="H71" s="24">
        <v>0.45</v>
      </c>
      <c r="I71" s="31">
        <v>8.2050000000000001</v>
      </c>
      <c r="J71" s="31"/>
      <c r="K71" s="35" t="s">
        <v>645</v>
      </c>
    </row>
    <row r="72" spans="2:11" x14ac:dyDescent="0.35">
      <c r="B72" s="8" t="s">
        <v>2558</v>
      </c>
      <c r="C72" s="60" t="s">
        <v>1918</v>
      </c>
      <c r="D72" s="54" t="s">
        <v>2559</v>
      </c>
      <c r="E72" s="6" t="s">
        <v>653</v>
      </c>
      <c r="F72" s="19">
        <v>10000</v>
      </c>
      <c r="G72" s="24">
        <v>9796.24</v>
      </c>
      <c r="H72" s="24">
        <v>0.45</v>
      </c>
      <c r="I72" s="31">
        <v>7.9749999999999996</v>
      </c>
      <c r="J72" s="31"/>
      <c r="K72" s="35" t="s">
        <v>645</v>
      </c>
    </row>
    <row r="73" spans="2:11" x14ac:dyDescent="0.35">
      <c r="B73" s="8" t="s">
        <v>1938</v>
      </c>
      <c r="C73" s="60" t="s">
        <v>1918</v>
      </c>
      <c r="D73" s="54" t="s">
        <v>1939</v>
      </c>
      <c r="E73" s="6" t="s">
        <v>653</v>
      </c>
      <c r="F73" s="19">
        <v>7500</v>
      </c>
      <c r="G73" s="24">
        <v>7526.39</v>
      </c>
      <c r="H73" s="24">
        <v>0.34</v>
      </c>
      <c r="I73" s="31">
        <v>7.9749999999999996</v>
      </c>
      <c r="J73" s="31"/>
      <c r="K73" s="35" t="s">
        <v>645</v>
      </c>
    </row>
    <row r="74" spans="2:11" x14ac:dyDescent="0.35">
      <c r="B74" s="8" t="s">
        <v>2492</v>
      </c>
      <c r="C74" s="60" t="s">
        <v>823</v>
      </c>
      <c r="D74" s="54" t="s">
        <v>2493</v>
      </c>
      <c r="E74" s="6" t="s">
        <v>653</v>
      </c>
      <c r="F74" s="19">
        <v>7500</v>
      </c>
      <c r="G74" s="24">
        <v>7505.62</v>
      </c>
      <c r="H74" s="24">
        <v>0.34</v>
      </c>
      <c r="I74" s="31">
        <v>6.9249999999999998</v>
      </c>
      <c r="J74" s="31"/>
      <c r="K74" s="35" t="s">
        <v>645</v>
      </c>
    </row>
    <row r="75" spans="2:11" x14ac:dyDescent="0.35">
      <c r="B75" s="8" t="s">
        <v>2932</v>
      </c>
      <c r="C75" s="60" t="s">
        <v>1232</v>
      </c>
      <c r="D75" s="54" t="s">
        <v>2933</v>
      </c>
      <c r="E75" s="6" t="s">
        <v>653</v>
      </c>
      <c r="F75" s="19">
        <v>7500</v>
      </c>
      <c r="G75" s="24">
        <v>7433.96</v>
      </c>
      <c r="H75" s="24">
        <v>0.34</v>
      </c>
      <c r="I75" s="31">
        <v>7.9050000000000002</v>
      </c>
      <c r="J75" s="31"/>
      <c r="K75" s="35" t="s">
        <v>645</v>
      </c>
    </row>
    <row r="76" spans="2:11" x14ac:dyDescent="0.35">
      <c r="B76" s="8" t="s">
        <v>1259</v>
      </c>
      <c r="C76" s="60" t="s">
        <v>735</v>
      </c>
      <c r="D76" s="54" t="s">
        <v>1260</v>
      </c>
      <c r="E76" s="6" t="s">
        <v>653</v>
      </c>
      <c r="F76" s="19">
        <v>6848</v>
      </c>
      <c r="G76" s="24">
        <v>6790.01</v>
      </c>
      <c r="H76" s="24">
        <v>0.31</v>
      </c>
      <c r="I76" s="31">
        <v>7.44</v>
      </c>
      <c r="J76" s="31"/>
      <c r="K76" s="35"/>
    </row>
    <row r="77" spans="2:11" x14ac:dyDescent="0.35">
      <c r="B77" s="8" t="s">
        <v>2934</v>
      </c>
      <c r="C77" s="60" t="s">
        <v>679</v>
      </c>
      <c r="D77" s="54" t="s">
        <v>2935</v>
      </c>
      <c r="E77" s="6" t="s">
        <v>653</v>
      </c>
      <c r="F77" s="19">
        <v>500</v>
      </c>
      <c r="G77" s="24">
        <v>5003.8900000000003</v>
      </c>
      <c r="H77" s="24">
        <v>0.23</v>
      </c>
      <c r="I77" s="31">
        <v>7.6462500000000002</v>
      </c>
      <c r="J77" s="31"/>
      <c r="K77" s="35" t="s">
        <v>645</v>
      </c>
    </row>
    <row r="78" spans="2:11" x14ac:dyDescent="0.35">
      <c r="B78" s="8" t="s">
        <v>2936</v>
      </c>
      <c r="C78" s="60" t="s">
        <v>823</v>
      </c>
      <c r="D78" s="54" t="s">
        <v>2937</v>
      </c>
      <c r="E78" s="6" t="s">
        <v>653</v>
      </c>
      <c r="F78" s="19">
        <v>5000</v>
      </c>
      <c r="G78" s="24">
        <v>4994.46</v>
      </c>
      <c r="H78" s="24">
        <v>0.23</v>
      </c>
      <c r="I78" s="31">
        <v>7.7225000000000001</v>
      </c>
      <c r="J78" s="31"/>
      <c r="K78" s="35"/>
    </row>
    <row r="79" spans="2:11" x14ac:dyDescent="0.35">
      <c r="B79" s="8" t="s">
        <v>2938</v>
      </c>
      <c r="C79" s="60" t="s">
        <v>2600</v>
      </c>
      <c r="D79" s="54" t="s">
        <v>2939</v>
      </c>
      <c r="E79" s="6" t="s">
        <v>653</v>
      </c>
      <c r="F79" s="19">
        <v>5000</v>
      </c>
      <c r="G79" s="24">
        <v>4961.59</v>
      </c>
      <c r="H79" s="24">
        <v>0.23</v>
      </c>
      <c r="I79" s="31">
        <v>7.7649999999999997</v>
      </c>
      <c r="J79" s="31"/>
      <c r="K79" s="35" t="s">
        <v>645</v>
      </c>
    </row>
    <row r="80" spans="2:11" x14ac:dyDescent="0.35">
      <c r="B80" s="8" t="s">
        <v>760</v>
      </c>
      <c r="C80" s="60" t="s">
        <v>714</v>
      </c>
      <c r="D80" s="54" t="s">
        <v>761</v>
      </c>
      <c r="E80" s="6" t="s">
        <v>653</v>
      </c>
      <c r="F80" s="19">
        <v>5000</v>
      </c>
      <c r="G80" s="24">
        <v>4940.04</v>
      </c>
      <c r="H80" s="24">
        <v>0.23</v>
      </c>
      <c r="I80" s="31">
        <v>7.9450000000000003</v>
      </c>
      <c r="J80" s="31"/>
      <c r="K80" s="35" t="s">
        <v>645</v>
      </c>
    </row>
    <row r="81" spans="2:11" x14ac:dyDescent="0.35">
      <c r="B81" s="8" t="s">
        <v>2940</v>
      </c>
      <c r="C81" s="60" t="s">
        <v>2941</v>
      </c>
      <c r="D81" s="54" t="s">
        <v>2942</v>
      </c>
      <c r="E81" s="6" t="s">
        <v>1126</v>
      </c>
      <c r="F81" s="19">
        <v>4500</v>
      </c>
      <c r="G81" s="24">
        <v>4483.76</v>
      </c>
      <c r="H81" s="24">
        <v>0.2</v>
      </c>
      <c r="I81" s="31">
        <v>7.62</v>
      </c>
      <c r="J81" s="31"/>
      <c r="K81" s="35" t="s">
        <v>645</v>
      </c>
    </row>
    <row r="82" spans="2:11" x14ac:dyDescent="0.35">
      <c r="B82" s="8" t="s">
        <v>2943</v>
      </c>
      <c r="C82" s="60" t="s">
        <v>1143</v>
      </c>
      <c r="D82" s="54" t="s">
        <v>2944</v>
      </c>
      <c r="E82" s="6" t="s">
        <v>653</v>
      </c>
      <c r="F82" s="19">
        <v>5000</v>
      </c>
      <c r="G82" s="24">
        <v>4466.49</v>
      </c>
      <c r="H82" s="24">
        <v>0.2</v>
      </c>
      <c r="I82" s="31">
        <v>7.5892999999999997</v>
      </c>
      <c r="J82" s="31"/>
      <c r="K82" s="35" t="s">
        <v>645</v>
      </c>
    </row>
    <row r="83" spans="2:11" x14ac:dyDescent="0.35">
      <c r="B83" s="8" t="s">
        <v>2945</v>
      </c>
      <c r="C83" s="60" t="s">
        <v>2946</v>
      </c>
      <c r="D83" s="54" t="s">
        <v>2947</v>
      </c>
      <c r="E83" s="6" t="s">
        <v>2948</v>
      </c>
      <c r="F83" s="19">
        <v>455</v>
      </c>
      <c r="G83" s="24">
        <v>4379.08</v>
      </c>
      <c r="H83" s="24">
        <v>0.2</v>
      </c>
      <c r="I83" s="31">
        <v>7.9653</v>
      </c>
      <c r="J83" s="31"/>
      <c r="K83" s="35" t="s">
        <v>645</v>
      </c>
    </row>
    <row r="84" spans="2:11" x14ac:dyDescent="0.35">
      <c r="B84" s="8" t="s">
        <v>2949</v>
      </c>
      <c r="C84" s="60" t="s">
        <v>679</v>
      </c>
      <c r="D84" s="54" t="s">
        <v>2950</v>
      </c>
      <c r="E84" s="6" t="s">
        <v>653</v>
      </c>
      <c r="F84" s="19">
        <v>350</v>
      </c>
      <c r="G84" s="24">
        <v>3499.34</v>
      </c>
      <c r="H84" s="24">
        <v>0.16</v>
      </c>
      <c r="I84" s="31">
        <v>7.5499000000000001</v>
      </c>
      <c r="J84" s="31"/>
      <c r="K84" s="35" t="s">
        <v>645</v>
      </c>
    </row>
    <row r="85" spans="2:11" x14ac:dyDescent="0.35">
      <c r="B85" s="8" t="s">
        <v>2951</v>
      </c>
      <c r="C85" s="60" t="s">
        <v>679</v>
      </c>
      <c r="D85" s="54" t="s">
        <v>2952</v>
      </c>
      <c r="E85" s="6" t="s">
        <v>653</v>
      </c>
      <c r="F85" s="19">
        <v>250</v>
      </c>
      <c r="G85" s="24">
        <v>2504.73</v>
      </c>
      <c r="H85" s="24">
        <v>0.11</v>
      </c>
      <c r="I85" s="31">
        <v>7.0198999999999998</v>
      </c>
      <c r="J85" s="31"/>
      <c r="K85" s="35" t="s">
        <v>645</v>
      </c>
    </row>
    <row r="86" spans="2:11" x14ac:dyDescent="0.35">
      <c r="B86" s="8" t="s">
        <v>2953</v>
      </c>
      <c r="C86" s="60" t="s">
        <v>2954</v>
      </c>
      <c r="D86" s="54" t="s">
        <v>2955</v>
      </c>
      <c r="E86" s="6" t="s">
        <v>1126</v>
      </c>
      <c r="F86" s="19">
        <v>2500</v>
      </c>
      <c r="G86" s="24">
        <v>2501.81</v>
      </c>
      <c r="H86" s="24">
        <v>0.11</v>
      </c>
      <c r="I86" s="31">
        <v>6.8785999999999996</v>
      </c>
      <c r="J86" s="31"/>
      <c r="K86" s="35" t="s">
        <v>645</v>
      </c>
    </row>
    <row r="87" spans="2:11" x14ac:dyDescent="0.35">
      <c r="B87" s="8" t="s">
        <v>2956</v>
      </c>
      <c r="C87" s="60" t="s">
        <v>1308</v>
      </c>
      <c r="D87" s="54" t="s">
        <v>2957</v>
      </c>
      <c r="E87" s="6" t="s">
        <v>653</v>
      </c>
      <c r="F87" s="19">
        <v>100</v>
      </c>
      <c r="G87" s="24">
        <v>1001.56</v>
      </c>
      <c r="H87" s="24">
        <v>0.05</v>
      </c>
      <c r="I87" s="31">
        <v>7.7424999999999997</v>
      </c>
      <c r="J87" s="31"/>
      <c r="K87" s="35"/>
    </row>
    <row r="88" spans="2:11" x14ac:dyDescent="0.35">
      <c r="B88" s="8" t="s">
        <v>2958</v>
      </c>
      <c r="C88" s="60" t="s">
        <v>1412</v>
      </c>
      <c r="D88" s="54" t="s">
        <v>2959</v>
      </c>
      <c r="E88" s="6" t="s">
        <v>653</v>
      </c>
      <c r="F88" s="19">
        <v>500</v>
      </c>
      <c r="G88" s="24">
        <v>502.18</v>
      </c>
      <c r="H88" s="24">
        <v>0.02</v>
      </c>
      <c r="I88" s="31">
        <v>7.4099000000000004</v>
      </c>
      <c r="J88" s="31"/>
      <c r="K88" s="35" t="s">
        <v>645</v>
      </c>
    </row>
    <row r="89" spans="2:11" x14ac:dyDescent="0.35">
      <c r="C89" s="58" t="s">
        <v>185</v>
      </c>
      <c r="D89" s="54"/>
      <c r="E89" s="6"/>
      <c r="F89" s="19"/>
      <c r="G89" s="25">
        <v>1443647.8</v>
      </c>
      <c r="H89" s="25">
        <v>65.88</v>
      </c>
      <c r="I89" s="31"/>
      <c r="J89" s="31"/>
      <c r="K89" s="35"/>
    </row>
    <row r="90" spans="2:11" x14ac:dyDescent="0.35">
      <c r="C90" s="57"/>
      <c r="D90" s="54"/>
      <c r="E90" s="6"/>
      <c r="F90" s="19"/>
      <c r="G90" s="24"/>
      <c r="H90" s="24"/>
      <c r="I90" s="31"/>
      <c r="J90" s="31"/>
      <c r="K90" s="35"/>
    </row>
    <row r="91" spans="2:11" x14ac:dyDescent="0.35">
      <c r="C91" s="59" t="s">
        <v>767</v>
      </c>
      <c r="D91" s="54"/>
      <c r="E91" s="6"/>
      <c r="F91" s="19"/>
      <c r="G91" s="24"/>
      <c r="H91" s="24"/>
      <c r="I91" s="31"/>
      <c r="J91" s="31"/>
      <c r="K91" s="35"/>
    </row>
    <row r="92" spans="2:11" x14ac:dyDescent="0.35">
      <c r="B92" s="8" t="s">
        <v>2960</v>
      </c>
      <c r="C92" s="60" t="s">
        <v>775</v>
      </c>
      <c r="D92" s="54" t="s">
        <v>2961</v>
      </c>
      <c r="E92" s="6" t="s">
        <v>687</v>
      </c>
      <c r="F92" s="19">
        <v>55000</v>
      </c>
      <c r="G92" s="24">
        <v>30203.64</v>
      </c>
      <c r="H92" s="24">
        <v>1.38</v>
      </c>
      <c r="I92" s="31">
        <v>8.0399999999999991</v>
      </c>
      <c r="J92" s="31"/>
      <c r="K92" s="35" t="s">
        <v>645</v>
      </c>
    </row>
    <row r="93" spans="2:11" x14ac:dyDescent="0.35">
      <c r="B93" s="8" t="s">
        <v>2962</v>
      </c>
      <c r="C93" s="60" t="s">
        <v>659</v>
      </c>
      <c r="D93" s="54" t="s">
        <v>2963</v>
      </c>
      <c r="E93" s="6" t="s">
        <v>653</v>
      </c>
      <c r="F93" s="19">
        <v>1250</v>
      </c>
      <c r="G93" s="24">
        <v>16427.28</v>
      </c>
      <c r="H93" s="24">
        <v>0.75</v>
      </c>
      <c r="I93" s="31">
        <v>7.7750000000000004</v>
      </c>
      <c r="J93" s="31"/>
      <c r="K93" s="35" t="s">
        <v>645</v>
      </c>
    </row>
    <row r="94" spans="2:11" x14ac:dyDescent="0.35">
      <c r="C94" s="58" t="s">
        <v>185</v>
      </c>
      <c r="D94" s="54"/>
      <c r="E94" s="6"/>
      <c r="F94" s="19"/>
      <c r="G94" s="25">
        <v>46630.92</v>
      </c>
      <c r="H94" s="25">
        <v>2.13</v>
      </c>
      <c r="I94" s="31"/>
      <c r="J94" s="31"/>
      <c r="K94" s="35"/>
    </row>
    <row r="95" spans="2:11" x14ac:dyDescent="0.35">
      <c r="C95" s="57"/>
      <c r="D95" s="54"/>
      <c r="E95" s="6"/>
      <c r="F95" s="19"/>
      <c r="G95" s="24"/>
      <c r="H95" s="24"/>
      <c r="I95" s="31"/>
      <c r="J95" s="31"/>
      <c r="K95" s="35"/>
    </row>
    <row r="96" spans="2:11" x14ac:dyDescent="0.35">
      <c r="C96" s="58" t="s">
        <v>7</v>
      </c>
      <c r="D96" s="54"/>
      <c r="E96" s="6"/>
      <c r="F96" s="19"/>
      <c r="G96" s="24" t="s">
        <v>2</v>
      </c>
      <c r="H96" s="24" t="s">
        <v>2</v>
      </c>
      <c r="I96" s="31"/>
      <c r="J96" s="31"/>
      <c r="K96" s="35"/>
    </row>
    <row r="97" spans="2:11" x14ac:dyDescent="0.35">
      <c r="C97" s="57"/>
      <c r="D97" s="54"/>
      <c r="E97" s="6"/>
      <c r="F97" s="19"/>
      <c r="G97" s="24"/>
      <c r="H97" s="24"/>
      <c r="I97" s="31"/>
      <c r="J97" s="31"/>
      <c r="K97" s="35"/>
    </row>
    <row r="98" spans="2:11" x14ac:dyDescent="0.35">
      <c r="C98" s="59" t="s">
        <v>8</v>
      </c>
      <c r="D98" s="54"/>
      <c r="E98" s="6"/>
      <c r="F98" s="19"/>
      <c r="G98" s="24"/>
      <c r="H98" s="24"/>
      <c r="I98" s="31"/>
      <c r="J98" s="31"/>
      <c r="K98" s="35"/>
    </row>
    <row r="99" spans="2:11" x14ac:dyDescent="0.35">
      <c r="B99" s="8" t="s">
        <v>872</v>
      </c>
      <c r="C99" s="60" t="s">
        <v>4898</v>
      </c>
      <c r="D99" s="54" t="s">
        <v>873</v>
      </c>
      <c r="E99" s="6" t="s">
        <v>779</v>
      </c>
      <c r="F99" s="19">
        <v>645</v>
      </c>
      <c r="G99" s="24">
        <v>63419.63</v>
      </c>
      <c r="H99" s="24">
        <v>2.89</v>
      </c>
      <c r="I99" s="31">
        <v>7.8949999999999996</v>
      </c>
      <c r="J99" s="31"/>
      <c r="K99" s="35" t="s">
        <v>645</v>
      </c>
    </row>
    <row r="100" spans="2:11" x14ac:dyDescent="0.35">
      <c r="B100" s="8" t="s">
        <v>2965</v>
      </c>
      <c r="C100" s="60" t="s">
        <v>4897</v>
      </c>
      <c r="D100" s="54" t="s">
        <v>2966</v>
      </c>
      <c r="E100" s="6" t="s">
        <v>779</v>
      </c>
      <c r="F100" s="19">
        <v>626</v>
      </c>
      <c r="G100" s="24">
        <v>58283.38</v>
      </c>
      <c r="H100" s="24">
        <v>2.66</v>
      </c>
      <c r="I100" s="31">
        <v>8.4749999999999996</v>
      </c>
      <c r="J100" s="31"/>
      <c r="K100" s="35" t="s">
        <v>645</v>
      </c>
    </row>
    <row r="101" spans="2:11" x14ac:dyDescent="0.35">
      <c r="B101" s="8" t="s">
        <v>874</v>
      </c>
      <c r="C101" s="60" t="s">
        <v>4899</v>
      </c>
      <c r="D101" s="54" t="s">
        <v>875</v>
      </c>
      <c r="E101" s="6" t="s">
        <v>779</v>
      </c>
      <c r="F101" s="19">
        <v>585</v>
      </c>
      <c r="G101" s="24">
        <v>57401.14</v>
      </c>
      <c r="H101" s="24">
        <v>2.62</v>
      </c>
      <c r="I101" s="31">
        <v>7.8650000000000002</v>
      </c>
      <c r="J101" s="31"/>
      <c r="K101" s="35" t="s">
        <v>645</v>
      </c>
    </row>
    <row r="102" spans="2:11" x14ac:dyDescent="0.35">
      <c r="B102" s="8" t="s">
        <v>2002</v>
      </c>
      <c r="C102" s="60" t="s">
        <v>4900</v>
      </c>
      <c r="D102" s="54" t="s">
        <v>2003</v>
      </c>
      <c r="E102" s="6" t="s">
        <v>779</v>
      </c>
      <c r="F102" s="19">
        <v>380</v>
      </c>
      <c r="G102" s="24">
        <v>37187.9</v>
      </c>
      <c r="H102" s="24">
        <v>1.7</v>
      </c>
      <c r="I102" s="31">
        <v>7.88</v>
      </c>
      <c r="J102" s="31"/>
      <c r="K102" s="35" t="s">
        <v>645</v>
      </c>
    </row>
    <row r="103" spans="2:11" x14ac:dyDescent="0.35">
      <c r="C103" s="58" t="s">
        <v>185</v>
      </c>
      <c r="D103" s="54"/>
      <c r="E103" s="6"/>
      <c r="F103" s="19"/>
      <c r="G103" s="25">
        <v>216292.05</v>
      </c>
      <c r="H103" s="25">
        <v>9.8699999999999992</v>
      </c>
      <c r="I103" s="31"/>
      <c r="J103" s="31"/>
      <c r="K103" s="35"/>
    </row>
    <row r="104" spans="2:11" x14ac:dyDescent="0.35">
      <c r="C104" s="57"/>
      <c r="D104" s="54"/>
      <c r="E104" s="6"/>
      <c r="F104" s="19"/>
      <c r="G104" s="24"/>
      <c r="H104" s="24"/>
      <c r="I104" s="31"/>
      <c r="J104" s="31"/>
      <c r="K104" s="35"/>
    </row>
    <row r="105" spans="2:11" x14ac:dyDescent="0.35">
      <c r="C105" s="59" t="s">
        <v>9</v>
      </c>
      <c r="D105" s="54"/>
      <c r="E105" s="6"/>
      <c r="F105" s="19"/>
      <c r="G105" s="24"/>
      <c r="H105" s="24"/>
      <c r="I105" s="31"/>
      <c r="J105" s="31"/>
      <c r="K105" s="35"/>
    </row>
    <row r="106" spans="2:11" x14ac:dyDescent="0.35">
      <c r="B106" s="8" t="s">
        <v>780</v>
      </c>
      <c r="C106" s="60" t="s">
        <v>781</v>
      </c>
      <c r="D106" s="54" t="s">
        <v>782</v>
      </c>
      <c r="E106" s="6" t="s">
        <v>196</v>
      </c>
      <c r="F106" s="19">
        <v>77500000</v>
      </c>
      <c r="G106" s="24">
        <v>70258.399999999994</v>
      </c>
      <c r="H106" s="24">
        <v>3.21</v>
      </c>
      <c r="I106" s="31">
        <v>7.8019064</v>
      </c>
      <c r="J106" s="31"/>
      <c r="K106" s="35"/>
    </row>
    <row r="107" spans="2:11" x14ac:dyDescent="0.35">
      <c r="B107" s="8" t="s">
        <v>879</v>
      </c>
      <c r="C107" s="60" t="s">
        <v>880</v>
      </c>
      <c r="D107" s="54" t="s">
        <v>881</v>
      </c>
      <c r="E107" s="6" t="s">
        <v>196</v>
      </c>
      <c r="F107" s="19">
        <v>50000000</v>
      </c>
      <c r="G107" s="24">
        <v>47144.1</v>
      </c>
      <c r="H107" s="24">
        <v>2.15</v>
      </c>
      <c r="I107" s="31">
        <v>7.4673143</v>
      </c>
      <c r="J107" s="31"/>
      <c r="K107" s="35"/>
    </row>
    <row r="108" spans="2:11" x14ac:dyDescent="0.35">
      <c r="B108" s="8" t="s">
        <v>882</v>
      </c>
      <c r="C108" s="60" t="s">
        <v>883</v>
      </c>
      <c r="D108" s="54" t="s">
        <v>884</v>
      </c>
      <c r="E108" s="6" t="s">
        <v>196</v>
      </c>
      <c r="F108" s="19">
        <v>7500000</v>
      </c>
      <c r="G108" s="24">
        <v>7221.15</v>
      </c>
      <c r="H108" s="24">
        <v>0.33</v>
      </c>
      <c r="I108" s="31">
        <v>7.1481848000000001</v>
      </c>
      <c r="J108" s="31"/>
      <c r="K108" s="35"/>
    </row>
    <row r="109" spans="2:11" x14ac:dyDescent="0.35">
      <c r="C109" s="58" t="s">
        <v>185</v>
      </c>
      <c r="D109" s="54"/>
      <c r="E109" s="6"/>
      <c r="F109" s="19"/>
      <c r="G109" s="25">
        <v>124623.65</v>
      </c>
      <c r="H109" s="25">
        <v>5.69</v>
      </c>
      <c r="I109" s="31"/>
      <c r="J109" s="31"/>
      <c r="K109" s="35"/>
    </row>
    <row r="110" spans="2:11" x14ac:dyDescent="0.35">
      <c r="C110" s="57"/>
      <c r="D110" s="54"/>
      <c r="E110" s="6"/>
      <c r="F110" s="19"/>
      <c r="G110" s="24"/>
      <c r="H110" s="24"/>
      <c r="I110" s="31"/>
      <c r="J110" s="31"/>
      <c r="K110" s="35"/>
    </row>
    <row r="111" spans="2:11" x14ac:dyDescent="0.35">
      <c r="C111" s="59" t="s">
        <v>10</v>
      </c>
      <c r="D111" s="54"/>
      <c r="E111" s="6"/>
      <c r="F111" s="19"/>
      <c r="G111" s="24"/>
      <c r="H111" s="24"/>
      <c r="I111" s="31"/>
      <c r="J111" s="31"/>
      <c r="K111" s="35"/>
    </row>
    <row r="112" spans="2:11" x14ac:dyDescent="0.35">
      <c r="B112" s="8" t="s">
        <v>2968</v>
      </c>
      <c r="C112" s="60" t="s">
        <v>2969</v>
      </c>
      <c r="D112" s="54" t="s">
        <v>2970</v>
      </c>
      <c r="E112" s="6" t="s">
        <v>196</v>
      </c>
      <c r="F112" s="19">
        <v>25700000</v>
      </c>
      <c r="G112" s="24">
        <v>25940.22</v>
      </c>
      <c r="H112" s="24">
        <v>1.18</v>
      </c>
      <c r="I112" s="31">
        <v>8.1114333999999992</v>
      </c>
      <c r="J112" s="31"/>
      <c r="K112" s="35"/>
    </row>
    <row r="113" spans="1:11" x14ac:dyDescent="0.35">
      <c r="B113" s="8" t="s">
        <v>2971</v>
      </c>
      <c r="C113" s="60" t="s">
        <v>2972</v>
      </c>
      <c r="D113" s="54" t="s">
        <v>2973</v>
      </c>
      <c r="E113" s="6" t="s">
        <v>196</v>
      </c>
      <c r="F113" s="19">
        <v>25000000</v>
      </c>
      <c r="G113" s="24">
        <v>24716.3</v>
      </c>
      <c r="H113" s="24">
        <v>1.1299999999999999</v>
      </c>
      <c r="I113" s="31">
        <v>7.8319695999999999</v>
      </c>
      <c r="J113" s="31"/>
      <c r="K113" s="35"/>
    </row>
    <row r="114" spans="1:11" x14ac:dyDescent="0.35">
      <c r="B114" s="8" t="s">
        <v>2974</v>
      </c>
      <c r="C114" s="60" t="s">
        <v>2975</v>
      </c>
      <c r="D114" s="54" t="s">
        <v>2976</v>
      </c>
      <c r="E114" s="6" t="s">
        <v>196</v>
      </c>
      <c r="F114" s="19">
        <v>13000000</v>
      </c>
      <c r="G114" s="24">
        <v>12794.83</v>
      </c>
      <c r="H114" s="24">
        <v>0.57999999999999996</v>
      </c>
      <c r="I114" s="31">
        <v>7.7736932999999997</v>
      </c>
      <c r="J114" s="31"/>
      <c r="K114" s="35"/>
    </row>
    <row r="115" spans="1:11" x14ac:dyDescent="0.35">
      <c r="B115" s="8" t="s">
        <v>2977</v>
      </c>
      <c r="C115" s="60" t="s">
        <v>2978</v>
      </c>
      <c r="D115" s="54" t="s">
        <v>2979</v>
      </c>
      <c r="E115" s="6" t="s">
        <v>196</v>
      </c>
      <c r="F115" s="19">
        <v>4000000</v>
      </c>
      <c r="G115" s="24">
        <v>3939.32</v>
      </c>
      <c r="H115" s="24">
        <v>0.18</v>
      </c>
      <c r="I115" s="31">
        <v>7.8450528999999998</v>
      </c>
      <c r="J115" s="31"/>
      <c r="K115" s="35"/>
    </row>
    <row r="116" spans="1:11" x14ac:dyDescent="0.35">
      <c r="B116" s="8" t="s">
        <v>2980</v>
      </c>
      <c r="C116" s="60" t="s">
        <v>2981</v>
      </c>
      <c r="D116" s="54" t="s">
        <v>2982</v>
      </c>
      <c r="E116" s="6" t="s">
        <v>196</v>
      </c>
      <c r="F116" s="19">
        <v>300</v>
      </c>
      <c r="G116" s="24">
        <v>0.3</v>
      </c>
      <c r="H116" s="24" t="s">
        <v>4856</v>
      </c>
      <c r="I116" s="31">
        <v>7.4540179000000002</v>
      </c>
      <c r="J116" s="31"/>
      <c r="K116" s="35"/>
    </row>
    <row r="117" spans="1:11" x14ac:dyDescent="0.35">
      <c r="C117" s="58" t="s">
        <v>185</v>
      </c>
      <c r="D117" s="54"/>
      <c r="E117" s="6"/>
      <c r="F117" s="19"/>
      <c r="G117" s="25">
        <v>67390.97</v>
      </c>
      <c r="H117" s="25">
        <v>3.07</v>
      </c>
      <c r="I117" s="31"/>
      <c r="J117" s="31"/>
      <c r="K117" s="35"/>
    </row>
    <row r="118" spans="1:11" x14ac:dyDescent="0.35">
      <c r="C118" s="57"/>
      <c r="D118" s="54"/>
      <c r="E118" s="6"/>
      <c r="F118" s="19"/>
      <c r="G118" s="24"/>
      <c r="H118" s="24"/>
      <c r="I118" s="31"/>
      <c r="J118" s="31"/>
      <c r="K118" s="35"/>
    </row>
    <row r="119" spans="1:11" x14ac:dyDescent="0.35">
      <c r="C119" s="58" t="s">
        <v>11</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A121" s="10"/>
      <c r="B121" s="28"/>
      <c r="C121" s="58" t="s">
        <v>13</v>
      </c>
      <c r="D121" s="54"/>
      <c r="E121" s="6"/>
      <c r="F121" s="19"/>
      <c r="G121" s="24"/>
      <c r="H121" s="24"/>
      <c r="I121" s="31"/>
      <c r="J121" s="31"/>
      <c r="K121" s="35"/>
    </row>
    <row r="122" spans="1:11" x14ac:dyDescent="0.35">
      <c r="A122" s="28"/>
      <c r="B122" s="28"/>
      <c r="C122" s="58" t="s">
        <v>14</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C124" s="59" t="s">
        <v>15</v>
      </c>
      <c r="D124" s="54"/>
      <c r="E124" s="6"/>
      <c r="F124" s="19"/>
      <c r="G124" s="24"/>
      <c r="H124" s="24"/>
      <c r="I124" s="31"/>
      <c r="J124" s="31"/>
      <c r="K124" s="35"/>
    </row>
    <row r="125" spans="1:11" x14ac:dyDescent="0.35">
      <c r="B125" s="8" t="s">
        <v>1765</v>
      </c>
      <c r="C125" s="60" t="s">
        <v>502</v>
      </c>
      <c r="D125" s="54" t="s">
        <v>1766</v>
      </c>
      <c r="E125" s="6" t="s">
        <v>1435</v>
      </c>
      <c r="F125" s="19">
        <v>11000</v>
      </c>
      <c r="G125" s="24">
        <v>51820.89</v>
      </c>
      <c r="H125" s="24">
        <v>2.37</v>
      </c>
      <c r="I125" s="31">
        <v>7.2</v>
      </c>
      <c r="J125" s="31"/>
      <c r="K125" s="35"/>
    </row>
    <row r="126" spans="1:11" x14ac:dyDescent="0.35">
      <c r="B126" s="8" t="s">
        <v>799</v>
      </c>
      <c r="C126" s="60" t="s">
        <v>800</v>
      </c>
      <c r="D126" s="54" t="s">
        <v>801</v>
      </c>
      <c r="E126" s="6" t="s">
        <v>798</v>
      </c>
      <c r="F126" s="19">
        <v>6000</v>
      </c>
      <c r="G126" s="24">
        <v>28284.720000000001</v>
      </c>
      <c r="H126" s="24">
        <v>1.29</v>
      </c>
      <c r="I126" s="31">
        <v>7.21</v>
      </c>
      <c r="J126" s="31"/>
      <c r="K126" s="35"/>
    </row>
    <row r="127" spans="1:11" x14ac:dyDescent="0.35">
      <c r="B127" s="8" t="s">
        <v>815</v>
      </c>
      <c r="C127" s="60" t="s">
        <v>46</v>
      </c>
      <c r="D127" s="54" t="s">
        <v>816</v>
      </c>
      <c r="E127" s="6" t="s">
        <v>798</v>
      </c>
      <c r="F127" s="19">
        <v>4500</v>
      </c>
      <c r="G127" s="24">
        <v>21954.799999999999</v>
      </c>
      <c r="H127" s="24">
        <v>1</v>
      </c>
      <c r="I127" s="31">
        <v>6.8150000000000004</v>
      </c>
      <c r="J127" s="31"/>
      <c r="K127" s="35" t="s">
        <v>645</v>
      </c>
    </row>
    <row r="128" spans="1:11" x14ac:dyDescent="0.35">
      <c r="B128" s="8" t="s">
        <v>2646</v>
      </c>
      <c r="C128" s="60" t="s">
        <v>1047</v>
      </c>
      <c r="D128" s="54" t="s">
        <v>2647</v>
      </c>
      <c r="E128" s="6" t="s">
        <v>798</v>
      </c>
      <c r="F128" s="19">
        <v>4000</v>
      </c>
      <c r="G128" s="24">
        <v>19499.18</v>
      </c>
      <c r="H128" s="24">
        <v>0.89</v>
      </c>
      <c r="I128" s="31">
        <v>6.8429000000000002</v>
      </c>
      <c r="J128" s="31"/>
      <c r="K128" s="35"/>
    </row>
    <row r="129" spans="1:11" x14ac:dyDescent="0.35">
      <c r="B129" s="8" t="s">
        <v>2983</v>
      </c>
      <c r="C129" s="60" t="s">
        <v>42</v>
      </c>
      <c r="D129" s="54" t="s">
        <v>2984</v>
      </c>
      <c r="E129" s="6" t="s">
        <v>805</v>
      </c>
      <c r="F129" s="19">
        <v>4000</v>
      </c>
      <c r="G129" s="24">
        <v>18795.72</v>
      </c>
      <c r="H129" s="24">
        <v>0.86</v>
      </c>
      <c r="I129" s="31">
        <v>7.13</v>
      </c>
      <c r="J129" s="31"/>
      <c r="K129" s="35" t="s">
        <v>645</v>
      </c>
    </row>
    <row r="130" spans="1:11" x14ac:dyDescent="0.35">
      <c r="B130" s="8" t="s">
        <v>1205</v>
      </c>
      <c r="C130" s="60" t="s">
        <v>1047</v>
      </c>
      <c r="D130" s="54" t="s">
        <v>1206</v>
      </c>
      <c r="E130" s="6" t="s">
        <v>798</v>
      </c>
      <c r="F130" s="19">
        <v>3000</v>
      </c>
      <c r="G130" s="24">
        <v>14204.64</v>
      </c>
      <c r="H130" s="24">
        <v>0.65</v>
      </c>
      <c r="I130" s="31">
        <v>7.1962999999999999</v>
      </c>
      <c r="J130" s="31"/>
      <c r="K130" s="35" t="s">
        <v>645</v>
      </c>
    </row>
    <row r="131" spans="1:11" x14ac:dyDescent="0.35">
      <c r="B131" s="8" t="s">
        <v>802</v>
      </c>
      <c r="C131" s="60" t="s">
        <v>803</v>
      </c>
      <c r="D131" s="54" t="s">
        <v>804</v>
      </c>
      <c r="E131" s="6" t="s">
        <v>805</v>
      </c>
      <c r="F131" s="19">
        <v>2600</v>
      </c>
      <c r="G131" s="24">
        <v>12235.42</v>
      </c>
      <c r="H131" s="24">
        <v>0.56000000000000005</v>
      </c>
      <c r="I131" s="31">
        <v>7.15</v>
      </c>
      <c r="J131" s="31"/>
      <c r="K131" s="35"/>
    </row>
    <row r="132" spans="1:11" x14ac:dyDescent="0.35">
      <c r="B132" s="8" t="s">
        <v>2799</v>
      </c>
      <c r="C132" s="60" t="s">
        <v>46</v>
      </c>
      <c r="D132" s="54" t="s">
        <v>2800</v>
      </c>
      <c r="E132" s="6" t="s">
        <v>798</v>
      </c>
      <c r="F132" s="19">
        <v>2000</v>
      </c>
      <c r="G132" s="24">
        <v>9739.9500000000007</v>
      </c>
      <c r="H132" s="24">
        <v>0.44</v>
      </c>
      <c r="I132" s="31">
        <v>6.8148999999999997</v>
      </c>
      <c r="J132" s="31"/>
      <c r="K132" s="35" t="s">
        <v>645</v>
      </c>
    </row>
    <row r="133" spans="1:11" x14ac:dyDescent="0.35">
      <c r="B133" s="8" t="s">
        <v>1655</v>
      </c>
      <c r="C133" s="60" t="s">
        <v>820</v>
      </c>
      <c r="D133" s="54" t="s">
        <v>1656</v>
      </c>
      <c r="E133" s="6" t="s">
        <v>798</v>
      </c>
      <c r="F133" s="19">
        <v>1000</v>
      </c>
      <c r="G133" s="24">
        <v>4692.1899999999996</v>
      </c>
      <c r="H133" s="24">
        <v>0.21</v>
      </c>
      <c r="I133" s="31">
        <v>7.3000999999999996</v>
      </c>
      <c r="J133" s="31"/>
      <c r="K133" s="35" t="s">
        <v>645</v>
      </c>
    </row>
    <row r="134" spans="1:11" x14ac:dyDescent="0.35">
      <c r="B134" s="8" t="s">
        <v>817</v>
      </c>
      <c r="C134" s="60" t="s">
        <v>67</v>
      </c>
      <c r="D134" s="54" t="s">
        <v>818</v>
      </c>
      <c r="E134" s="6" t="s">
        <v>798</v>
      </c>
      <c r="F134" s="19">
        <v>500</v>
      </c>
      <c r="G134" s="24">
        <v>2444.84</v>
      </c>
      <c r="H134" s="24">
        <v>0.11</v>
      </c>
      <c r="I134" s="31">
        <v>6.75</v>
      </c>
      <c r="J134" s="31"/>
      <c r="K134" s="35" t="s">
        <v>645</v>
      </c>
    </row>
    <row r="135" spans="1:11" x14ac:dyDescent="0.35">
      <c r="B135" s="8" t="s">
        <v>2043</v>
      </c>
      <c r="C135" s="60" t="s">
        <v>800</v>
      </c>
      <c r="D135" s="54" t="s">
        <v>2044</v>
      </c>
      <c r="E135" s="6" t="s">
        <v>798</v>
      </c>
      <c r="F135" s="19">
        <v>500</v>
      </c>
      <c r="G135" s="24">
        <v>2438.0500000000002</v>
      </c>
      <c r="H135" s="24">
        <v>0.11</v>
      </c>
      <c r="I135" s="31">
        <v>6.77</v>
      </c>
      <c r="J135" s="31"/>
      <c r="K135" s="35" t="s">
        <v>645</v>
      </c>
    </row>
    <row r="136" spans="1:11" x14ac:dyDescent="0.35">
      <c r="C136" s="58" t="s">
        <v>185</v>
      </c>
      <c r="D136" s="54"/>
      <c r="E136" s="6"/>
      <c r="F136" s="19"/>
      <c r="G136" s="25">
        <v>186110.4</v>
      </c>
      <c r="H136" s="25">
        <v>8.49</v>
      </c>
      <c r="I136" s="31"/>
      <c r="J136" s="31"/>
      <c r="K136" s="35"/>
    </row>
    <row r="137" spans="1:11" x14ac:dyDescent="0.35">
      <c r="C137" s="57"/>
      <c r="D137" s="54"/>
      <c r="E137" s="6"/>
      <c r="F137" s="19"/>
      <c r="G137" s="24"/>
      <c r="H137" s="24"/>
      <c r="I137" s="31"/>
      <c r="J137" s="31"/>
      <c r="K137" s="35"/>
    </row>
    <row r="138" spans="1:11" x14ac:dyDescent="0.35">
      <c r="C138" s="58" t="s">
        <v>16</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17</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8" t="s">
        <v>18</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A144" s="10"/>
      <c r="B144" s="28"/>
      <c r="C144" s="58" t="s">
        <v>19</v>
      </c>
      <c r="D144" s="54"/>
      <c r="E144" s="6"/>
      <c r="F144" s="19"/>
      <c r="G144" s="24"/>
      <c r="H144" s="24"/>
      <c r="I144" s="31"/>
      <c r="J144" s="31"/>
      <c r="K144" s="35"/>
    </row>
    <row r="145" spans="1:54" x14ac:dyDescent="0.35">
      <c r="A145" s="28"/>
      <c r="B145" s="28"/>
      <c r="C145" s="58" t="s">
        <v>20</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C147" s="59" t="s">
        <v>21</v>
      </c>
      <c r="D147" s="54"/>
      <c r="E147" s="6"/>
      <c r="F147" s="19"/>
      <c r="G147" s="24"/>
      <c r="H147" s="24"/>
      <c r="I147" s="31"/>
      <c r="J147" s="31"/>
      <c r="K147" s="35"/>
    </row>
    <row r="148" spans="1:54" x14ac:dyDescent="0.35">
      <c r="B148" s="8" t="s">
        <v>890</v>
      </c>
      <c r="C148" s="60" t="s">
        <v>4902</v>
      </c>
      <c r="D148" s="54" t="s">
        <v>891</v>
      </c>
      <c r="E148" s="6" t="s">
        <v>892</v>
      </c>
      <c r="F148" s="19">
        <v>62093.423999999999</v>
      </c>
      <c r="G148" s="24">
        <v>7296.81</v>
      </c>
      <c r="H148" s="24">
        <v>0.33</v>
      </c>
      <c r="I148" s="31">
        <v>5.61</v>
      </c>
      <c r="J148" s="31"/>
      <c r="K148" s="35"/>
    </row>
    <row r="149" spans="1:54" x14ac:dyDescent="0.35">
      <c r="C149" s="58" t="s">
        <v>185</v>
      </c>
      <c r="D149" s="54"/>
      <c r="E149" s="6"/>
      <c r="F149" s="19"/>
      <c r="G149" s="25">
        <v>7296.81</v>
      </c>
      <c r="H149" s="25">
        <v>0.33</v>
      </c>
      <c r="I149" s="31"/>
      <c r="J149" s="31"/>
      <c r="K149" s="35"/>
    </row>
    <row r="150" spans="1:54" x14ac:dyDescent="0.35">
      <c r="C150" s="57"/>
      <c r="D150" s="54"/>
      <c r="E150" s="6"/>
      <c r="F150" s="19"/>
      <c r="G150" s="24"/>
      <c r="H150" s="24"/>
      <c r="I150" s="31"/>
      <c r="J150" s="31"/>
      <c r="K150" s="35"/>
    </row>
    <row r="151" spans="1:54" x14ac:dyDescent="0.35">
      <c r="C151" s="58" t="s">
        <v>22</v>
      </c>
      <c r="D151" s="54"/>
      <c r="E151" s="6"/>
      <c r="F151" s="19"/>
      <c r="G151" s="24" t="s">
        <v>2</v>
      </c>
      <c r="H151" s="24" t="s">
        <v>2</v>
      </c>
      <c r="I151" s="31"/>
      <c r="J151" s="31"/>
      <c r="K151" s="35"/>
    </row>
    <row r="152" spans="1:54" x14ac:dyDescent="0.35">
      <c r="C152" s="57"/>
      <c r="D152" s="54"/>
      <c r="E152" s="6"/>
      <c r="F152" s="19"/>
      <c r="G152" s="24"/>
      <c r="H152" s="24"/>
      <c r="I152" s="31"/>
      <c r="J152" s="31"/>
      <c r="K152" s="35"/>
    </row>
    <row r="153" spans="1:54" x14ac:dyDescent="0.35">
      <c r="C153" s="58" t="s">
        <v>23</v>
      </c>
      <c r="D153" s="54"/>
      <c r="E153" s="6"/>
      <c r="F153" s="19"/>
      <c r="G153" s="24" t="s">
        <v>2</v>
      </c>
      <c r="H153" s="24" t="s">
        <v>2</v>
      </c>
      <c r="I153" s="31"/>
      <c r="J153" s="31"/>
      <c r="K153" s="35"/>
    </row>
    <row r="154" spans="1:54" x14ac:dyDescent="0.35">
      <c r="C154" s="57"/>
      <c r="D154" s="54"/>
      <c r="E154" s="6"/>
      <c r="F154" s="19"/>
      <c r="G154" s="24"/>
      <c r="H154" s="24"/>
      <c r="I154" s="31"/>
      <c r="J154" s="31"/>
      <c r="K154" s="35"/>
    </row>
    <row r="155" spans="1:54" x14ac:dyDescent="0.35">
      <c r="C155" s="59" t="s">
        <v>24</v>
      </c>
      <c r="D155" s="54"/>
      <c r="E155" s="6"/>
      <c r="F155" s="19"/>
      <c r="G155" s="24"/>
      <c r="H155" s="24"/>
      <c r="I155" s="31"/>
      <c r="J155" s="31"/>
      <c r="K155" s="35"/>
    </row>
    <row r="156" spans="1:54" x14ac:dyDescent="0.35">
      <c r="B156" s="8" t="s">
        <v>197</v>
      </c>
      <c r="C156" s="60" t="s">
        <v>198</v>
      </c>
      <c r="D156" s="54"/>
      <c r="E156" s="6"/>
      <c r="F156" s="19"/>
      <c r="G156" s="24">
        <v>61482.05</v>
      </c>
      <c r="H156" s="24">
        <v>2.81</v>
      </c>
      <c r="I156" s="31"/>
      <c r="J156" s="31"/>
      <c r="K156" s="35"/>
    </row>
    <row r="157" spans="1:54" x14ac:dyDescent="0.35">
      <c r="C157" s="58" t="s">
        <v>185</v>
      </c>
      <c r="D157" s="54"/>
      <c r="E157" s="6"/>
      <c r="F157" s="19"/>
      <c r="G157" s="25">
        <v>61482.05</v>
      </c>
      <c r="H157" s="25">
        <v>2.81</v>
      </c>
      <c r="I157" s="31"/>
      <c r="J157" s="31"/>
      <c r="K157" s="35"/>
    </row>
    <row r="158" spans="1:54" x14ac:dyDescent="0.35">
      <c r="C158" s="57"/>
      <c r="D158" s="54"/>
      <c r="E158" s="6"/>
      <c r="F158" s="19"/>
      <c r="G158" s="24"/>
      <c r="H158" s="24"/>
      <c r="I158" s="31"/>
      <c r="J158" s="31"/>
      <c r="K158" s="35"/>
    </row>
    <row r="159" spans="1:54" x14ac:dyDescent="0.35">
      <c r="A159" s="10"/>
      <c r="B159" s="28"/>
      <c r="C159" s="58" t="s">
        <v>25</v>
      </c>
      <c r="D159" s="54"/>
      <c r="E159" s="6"/>
      <c r="F159" s="19"/>
      <c r="G159" s="24"/>
      <c r="H159" s="24"/>
      <c r="I159" s="31"/>
      <c r="J159" s="31"/>
      <c r="K159" s="35"/>
    </row>
    <row r="160" spans="1:54" s="2" customFormat="1" ht="13.5" x14ac:dyDescent="0.35">
      <c r="A160" s="28"/>
      <c r="B160" s="28"/>
      <c r="C160" s="57" t="s">
        <v>4855</v>
      </c>
      <c r="D160" s="54"/>
      <c r="E160" s="6"/>
      <c r="F160" s="19"/>
      <c r="G160" s="24" t="s">
        <v>2</v>
      </c>
      <c r="H160" s="24" t="s">
        <v>2</v>
      </c>
      <c r="I160" s="31"/>
      <c r="J160" s="31"/>
      <c r="K160" s="35"/>
      <c r="L160" s="3"/>
      <c r="AI160" s="3"/>
      <c r="AV160" s="3"/>
      <c r="AX160" s="3"/>
      <c r="BB160" s="3"/>
    </row>
    <row r="161" spans="2:11" x14ac:dyDescent="0.35">
      <c r="B161" s="8"/>
      <c r="C161" s="60" t="s">
        <v>199</v>
      </c>
      <c r="D161" s="54"/>
      <c r="E161" s="6"/>
      <c r="F161" s="19"/>
      <c r="G161" s="24">
        <v>37577.870000000003</v>
      </c>
      <c r="H161" s="24">
        <v>1.73</v>
      </c>
      <c r="I161" s="31"/>
      <c r="J161" s="31"/>
      <c r="K161" s="35"/>
    </row>
    <row r="162" spans="2:11" x14ac:dyDescent="0.35">
      <c r="C162" s="58" t="s">
        <v>185</v>
      </c>
      <c r="D162" s="54"/>
      <c r="E162" s="6"/>
      <c r="F162" s="19"/>
      <c r="G162" s="25">
        <v>37577.870000000003</v>
      </c>
      <c r="H162" s="25">
        <v>1.73</v>
      </c>
      <c r="I162" s="31"/>
      <c r="J162" s="31"/>
      <c r="K162" s="35"/>
    </row>
    <row r="163" spans="2:11" x14ac:dyDescent="0.35">
      <c r="C163" s="57"/>
      <c r="D163" s="54"/>
      <c r="E163" s="6"/>
      <c r="F163" s="19"/>
      <c r="G163" s="24"/>
      <c r="H163" s="24"/>
      <c r="I163" s="31"/>
      <c r="J163" s="31"/>
      <c r="K163" s="35"/>
    </row>
    <row r="164" spans="2:11" x14ac:dyDescent="0.35">
      <c r="C164" s="61" t="s">
        <v>200</v>
      </c>
      <c r="D164" s="55"/>
      <c r="E164" s="5"/>
      <c r="F164" s="20"/>
      <c r="G164" s="26">
        <v>2191052.52</v>
      </c>
      <c r="H164" s="26">
        <v>99.999999999999986</v>
      </c>
      <c r="I164" s="32"/>
      <c r="J164" s="32"/>
      <c r="K164" s="36"/>
    </row>
    <row r="167" spans="2:11" x14ac:dyDescent="0.35">
      <c r="C167" s="1" t="s">
        <v>201</v>
      </c>
    </row>
    <row r="168" spans="2:11" x14ac:dyDescent="0.35">
      <c r="C168" s="37" t="s">
        <v>202</v>
      </c>
      <c r="D168" s="37"/>
      <c r="E168" s="37"/>
      <c r="F168" s="37"/>
      <c r="G168" s="37"/>
      <c r="H168" s="37"/>
      <c r="I168" s="37"/>
      <c r="J168" s="37"/>
      <c r="K168" s="37"/>
    </row>
    <row r="169" spans="2:11" x14ac:dyDescent="0.35">
      <c r="C169" s="2" t="s">
        <v>203</v>
      </c>
    </row>
    <row r="170" spans="2:11" x14ac:dyDescent="0.35">
      <c r="C170" s="2" t="s">
        <v>204</v>
      </c>
    </row>
    <row r="171" spans="2:11" ht="30" customHeight="1" x14ac:dyDescent="0.35">
      <c r="C171" s="205" t="s">
        <v>205</v>
      </c>
      <c r="D171" s="206"/>
      <c r="E171" s="206"/>
      <c r="F171" s="206"/>
      <c r="G171" s="206"/>
      <c r="H171" s="206"/>
      <c r="I171" s="206"/>
      <c r="J171" s="206"/>
      <c r="K171" s="206"/>
    </row>
    <row r="172" spans="2:11" x14ac:dyDescent="0.35">
      <c r="C172" s="2" t="s">
        <v>206</v>
      </c>
    </row>
    <row r="174" spans="2:11" x14ac:dyDescent="0.35">
      <c r="C174" s="2" t="s">
        <v>5006</v>
      </c>
      <c r="E174" s="2" t="s">
        <v>2</v>
      </c>
    </row>
    <row r="176" spans="2:11" x14ac:dyDescent="0.35">
      <c r="C176" s="2" t="s">
        <v>5007</v>
      </c>
      <c r="E176" s="2" t="s">
        <v>2</v>
      </c>
    </row>
    <row r="178" spans="1:256" x14ac:dyDescent="0.35">
      <c r="C178" s="2" t="s">
        <v>5056</v>
      </c>
    </row>
    <row r="180" spans="1:256" x14ac:dyDescent="0.35">
      <c r="C180" s="2" t="s">
        <v>5057</v>
      </c>
    </row>
    <row r="181" spans="1:256" s="86" customFormat="1" ht="35.25" customHeight="1" x14ac:dyDescent="0.35">
      <c r="A181" s="82"/>
      <c r="B181" s="82"/>
      <c r="C181" s="87" t="s">
        <v>5012</v>
      </c>
      <c r="D181" s="91" t="s">
        <v>5013</v>
      </c>
      <c r="E181" s="91" t="s">
        <v>5014</v>
      </c>
      <c r="F181" s="83"/>
      <c r="G181" s="84"/>
      <c r="H181" s="84"/>
      <c r="I181" s="84"/>
      <c r="J181" s="84"/>
      <c r="K181" s="85"/>
      <c r="L181" s="85"/>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5"/>
      <c r="AJ181" s="82"/>
      <c r="AK181" s="82"/>
      <c r="AL181" s="82"/>
      <c r="AM181" s="82"/>
      <c r="AN181" s="82"/>
      <c r="AO181" s="82"/>
      <c r="AP181" s="82"/>
      <c r="AQ181" s="82"/>
      <c r="AR181" s="82"/>
      <c r="AS181" s="82"/>
      <c r="AT181" s="82"/>
      <c r="AU181" s="82"/>
      <c r="AV181" s="85"/>
      <c r="AW181" s="82"/>
      <c r="AX181" s="85"/>
      <c r="AY181" s="82"/>
      <c r="AZ181" s="82"/>
      <c r="BA181" s="82"/>
      <c r="BB181" s="85"/>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row>
    <row r="182" spans="1:256" s="86" customFormat="1" x14ac:dyDescent="0.35">
      <c r="A182" s="82"/>
      <c r="B182" s="82"/>
      <c r="C182" s="89" t="s">
        <v>5033</v>
      </c>
      <c r="D182" s="92">
        <v>15.073600000000001</v>
      </c>
      <c r="E182" s="92">
        <v>15.1532</v>
      </c>
      <c r="F182" s="83"/>
      <c r="G182" s="84"/>
      <c r="H182" s="84"/>
      <c r="I182" s="84"/>
      <c r="J182" s="84"/>
      <c r="K182" s="85"/>
      <c r="L182" s="85"/>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5"/>
      <c r="AJ182" s="82"/>
      <c r="AK182" s="82"/>
      <c r="AL182" s="82"/>
      <c r="AM182" s="82"/>
      <c r="AN182" s="82"/>
      <c r="AO182" s="82"/>
      <c r="AP182" s="82"/>
      <c r="AQ182" s="82"/>
      <c r="AR182" s="82"/>
      <c r="AS182" s="82"/>
      <c r="AT182" s="82"/>
      <c r="AU182" s="82"/>
      <c r="AV182" s="85"/>
      <c r="AW182" s="82"/>
      <c r="AX182" s="85"/>
      <c r="AY182" s="82"/>
      <c r="AZ182" s="82"/>
      <c r="BA182" s="82"/>
      <c r="BB182" s="85"/>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row>
    <row r="183" spans="1:256" s="86" customFormat="1" x14ac:dyDescent="0.35">
      <c r="A183" s="82"/>
      <c r="B183" s="82"/>
      <c r="C183" s="89" t="s">
        <v>5016</v>
      </c>
      <c r="D183" s="92">
        <v>15.972</v>
      </c>
      <c r="E183" s="92">
        <v>16.0564</v>
      </c>
      <c r="F183" s="83"/>
      <c r="G183" s="84"/>
      <c r="H183" s="84"/>
      <c r="I183" s="84"/>
      <c r="J183" s="84"/>
      <c r="K183" s="85"/>
      <c r="L183" s="85"/>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5"/>
      <c r="AJ183" s="82"/>
      <c r="AK183" s="82"/>
      <c r="AL183" s="82"/>
      <c r="AM183" s="82"/>
      <c r="AN183" s="82"/>
      <c r="AO183" s="82"/>
      <c r="AP183" s="82"/>
      <c r="AQ183" s="82"/>
      <c r="AR183" s="82"/>
      <c r="AS183" s="82"/>
      <c r="AT183" s="82"/>
      <c r="AU183" s="82"/>
      <c r="AV183" s="85"/>
      <c r="AW183" s="82"/>
      <c r="AX183" s="85"/>
      <c r="AY183" s="82"/>
      <c r="AZ183" s="82"/>
      <c r="BA183" s="82"/>
      <c r="BB183" s="85"/>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row>
    <row r="184" spans="1:256" s="86" customFormat="1" x14ac:dyDescent="0.35">
      <c r="A184" s="82"/>
      <c r="B184" s="82"/>
      <c r="C184" s="89" t="s">
        <v>5021</v>
      </c>
      <c r="D184" s="92">
        <v>15.518599999999999</v>
      </c>
      <c r="E184" s="92">
        <v>15.6006</v>
      </c>
      <c r="F184" s="83"/>
      <c r="G184" s="84"/>
      <c r="H184" s="84"/>
      <c r="I184" s="84"/>
      <c r="J184" s="84"/>
      <c r="K184" s="85"/>
      <c r="L184" s="85"/>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5"/>
      <c r="AJ184" s="82"/>
      <c r="AK184" s="82"/>
      <c r="AL184" s="82"/>
      <c r="AM184" s="82"/>
      <c r="AN184" s="82"/>
      <c r="AO184" s="82"/>
      <c r="AP184" s="82"/>
      <c r="AQ184" s="82"/>
      <c r="AR184" s="82"/>
      <c r="AS184" s="82"/>
      <c r="AT184" s="82"/>
      <c r="AU184" s="82"/>
      <c r="AV184" s="85"/>
      <c r="AW184" s="82"/>
      <c r="AX184" s="85"/>
      <c r="AY184" s="82"/>
      <c r="AZ184" s="82"/>
      <c r="BA184" s="82"/>
      <c r="BB184" s="85"/>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row>
    <row r="185" spans="1:256" s="86" customFormat="1" x14ac:dyDescent="0.35">
      <c r="A185" s="82"/>
      <c r="B185" s="82"/>
      <c r="C185" s="89" t="s">
        <v>5034</v>
      </c>
      <c r="D185" s="92">
        <v>15.5792</v>
      </c>
      <c r="E185" s="92">
        <v>15.6669</v>
      </c>
      <c r="F185" s="83"/>
      <c r="G185" s="84"/>
      <c r="H185" s="84"/>
      <c r="I185" s="84"/>
      <c r="J185" s="84"/>
      <c r="K185" s="85"/>
      <c r="L185" s="85"/>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5"/>
      <c r="AJ185" s="82"/>
      <c r="AK185" s="82"/>
      <c r="AL185" s="82"/>
      <c r="AM185" s="82"/>
      <c r="AN185" s="82"/>
      <c r="AO185" s="82"/>
      <c r="AP185" s="82"/>
      <c r="AQ185" s="82"/>
      <c r="AR185" s="82"/>
      <c r="AS185" s="82"/>
      <c r="AT185" s="82"/>
      <c r="AU185" s="82"/>
      <c r="AV185" s="85"/>
      <c r="AW185" s="82"/>
      <c r="AX185" s="85"/>
      <c r="AY185" s="82"/>
      <c r="AZ185" s="82"/>
      <c r="BA185" s="82"/>
      <c r="BB185" s="85"/>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row>
    <row r="186" spans="1:256" s="86" customFormat="1" x14ac:dyDescent="0.35">
      <c r="A186" s="82"/>
      <c r="B186" s="82"/>
      <c r="C186" s="89" t="s">
        <v>5018</v>
      </c>
      <c r="D186" s="92">
        <v>16.505199999999999</v>
      </c>
      <c r="E186" s="92">
        <v>16.597999999999999</v>
      </c>
      <c r="F186" s="83"/>
      <c r="G186" s="84"/>
      <c r="H186" s="84"/>
      <c r="I186" s="84"/>
      <c r="J186" s="84"/>
      <c r="K186" s="85"/>
      <c r="L186" s="85"/>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5"/>
      <c r="AJ186" s="82"/>
      <c r="AK186" s="82"/>
      <c r="AL186" s="82"/>
      <c r="AM186" s="82"/>
      <c r="AN186" s="82"/>
      <c r="AO186" s="82"/>
      <c r="AP186" s="82"/>
      <c r="AQ186" s="82"/>
      <c r="AR186" s="82"/>
      <c r="AS186" s="82"/>
      <c r="AT186" s="82"/>
      <c r="AU186" s="82"/>
      <c r="AV186" s="85"/>
      <c r="AW186" s="82"/>
      <c r="AX186" s="85"/>
      <c r="AY186" s="82"/>
      <c r="AZ186" s="82"/>
      <c r="BA186" s="82"/>
      <c r="BB186" s="85"/>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row>
    <row r="187" spans="1:256" s="86" customFormat="1" x14ac:dyDescent="0.35">
      <c r="A187" s="82"/>
      <c r="B187" s="82"/>
      <c r="C187" s="89" t="s">
        <v>5024</v>
      </c>
      <c r="D187" s="92">
        <v>16.045300000000001</v>
      </c>
      <c r="E187" s="92">
        <v>16.1356</v>
      </c>
      <c r="F187" s="83"/>
      <c r="G187" s="84"/>
      <c r="H187" s="84"/>
      <c r="I187" s="84"/>
      <c r="J187" s="84"/>
      <c r="K187" s="85"/>
      <c r="L187" s="85"/>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5"/>
      <c r="AJ187" s="82"/>
      <c r="AK187" s="82"/>
      <c r="AL187" s="82"/>
      <c r="AM187" s="82"/>
      <c r="AN187" s="82"/>
      <c r="AO187" s="82"/>
      <c r="AP187" s="82"/>
      <c r="AQ187" s="82"/>
      <c r="AR187" s="82"/>
      <c r="AS187" s="82"/>
      <c r="AT187" s="82"/>
      <c r="AU187" s="82"/>
      <c r="AV187" s="85"/>
      <c r="AW187" s="82"/>
      <c r="AX187" s="85"/>
      <c r="AY187" s="82"/>
      <c r="AZ187" s="82"/>
      <c r="BA187" s="82"/>
      <c r="BB187" s="85"/>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row>
    <row r="188" spans="1:256" s="86" customFormat="1" ht="85" customHeight="1" x14ac:dyDescent="0.35">
      <c r="A188" s="82"/>
      <c r="B188" s="82"/>
      <c r="C188" s="207" t="s">
        <v>5051</v>
      </c>
      <c r="D188" s="208"/>
      <c r="E188" s="209"/>
      <c r="F188" s="83"/>
      <c r="G188" s="84"/>
      <c r="H188" s="84"/>
      <c r="I188" s="84"/>
      <c r="J188" s="84"/>
      <c r="K188" s="85"/>
      <c r="L188" s="85"/>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5"/>
      <c r="AJ188" s="82"/>
      <c r="AK188" s="82"/>
      <c r="AL188" s="82"/>
      <c r="AM188" s="82"/>
      <c r="AN188" s="82"/>
      <c r="AO188" s="82"/>
      <c r="AP188" s="82"/>
      <c r="AQ188" s="82"/>
      <c r="AR188" s="82"/>
      <c r="AS188" s="82"/>
      <c r="AT188" s="82"/>
      <c r="AU188" s="82"/>
      <c r="AV188" s="85"/>
      <c r="AW188" s="82"/>
      <c r="AX188" s="85"/>
      <c r="AY188" s="82"/>
      <c r="AZ188" s="82"/>
      <c r="BA188" s="82"/>
      <c r="BB188" s="85"/>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row>
    <row r="190" spans="1:256" x14ac:dyDescent="0.35">
      <c r="C190" s="2" t="s">
        <v>5058</v>
      </c>
      <c r="E190" s="2" t="s">
        <v>2</v>
      </c>
    </row>
    <row r="192" spans="1:256" x14ac:dyDescent="0.35">
      <c r="C192" s="2" t="s">
        <v>5059</v>
      </c>
      <c r="E192" s="2" t="s">
        <v>2</v>
      </c>
    </row>
    <row r="194" spans="3:5" x14ac:dyDescent="0.35">
      <c r="C194" s="2" t="s">
        <v>5008</v>
      </c>
      <c r="E194" s="2" t="s">
        <v>2</v>
      </c>
    </row>
    <row r="196" spans="3:5" x14ac:dyDescent="0.35">
      <c r="C196" s="2" t="s">
        <v>5009</v>
      </c>
      <c r="E196" s="2" t="s">
        <v>2</v>
      </c>
    </row>
    <row r="198" spans="3:5" x14ac:dyDescent="0.35">
      <c r="C198" s="2" t="s">
        <v>5010</v>
      </c>
      <c r="E198" s="100" t="s">
        <v>5229</v>
      </c>
    </row>
    <row r="200" spans="3:5" x14ac:dyDescent="0.35">
      <c r="C200" s="2" t="s">
        <v>5011</v>
      </c>
      <c r="E200" s="101" t="s">
        <v>5256</v>
      </c>
    </row>
    <row r="202" spans="3:5" x14ac:dyDescent="0.35">
      <c r="C202" s="2" t="s">
        <v>5060</v>
      </c>
      <c r="E202" s="2" t="s">
        <v>2</v>
      </c>
    </row>
    <row r="204" spans="3:5" x14ac:dyDescent="0.35">
      <c r="C204" s="1" t="s">
        <v>5156</v>
      </c>
      <c r="E204" s="94" t="s">
        <v>5157</v>
      </c>
    </row>
    <row r="205" spans="3:5" x14ac:dyDescent="0.35">
      <c r="E205" s="2" t="s">
        <v>5197</v>
      </c>
    </row>
  </sheetData>
  <mergeCells count="2">
    <mergeCell ref="C171:K171"/>
    <mergeCell ref="C188:E188"/>
  </mergeCells>
  <hyperlinks>
    <hyperlink ref="J2" location="'Index'!A1" display="'Index'!A1" xr:uid="{D3F3BDD7-7F61-485C-8BA9-80881680434E}"/>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CF457-29FC-4F53-8B04-CC92C2DBC672}">
  <sheetPr codeName="Sheet1"/>
  <dimension ref="A1:IV152"/>
  <sheetViews>
    <sheetView showGridLines="0" zoomScale="90" zoomScaleNormal="90" workbookViewId="0">
      <pane ySplit="6" topLeftCell="A13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2985</v>
      </c>
      <c r="J2" s="38" t="s">
        <v>4539</v>
      </c>
    </row>
    <row r="3" spans="1:54" ht="16" x14ac:dyDescent="0.4">
      <c r="C3" s="1" t="s">
        <v>28</v>
      </c>
      <c r="D3" s="21" t="s">
        <v>2986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926</v>
      </c>
      <c r="C11" s="60" t="s">
        <v>927</v>
      </c>
      <c r="D11" s="54" t="s">
        <v>928</v>
      </c>
      <c r="E11" s="6" t="s">
        <v>123</v>
      </c>
      <c r="F11" s="19">
        <v>128473</v>
      </c>
      <c r="G11" s="24">
        <v>1873.91</v>
      </c>
      <c r="H11" s="24">
        <v>8.9</v>
      </c>
      <c r="I11" s="31"/>
      <c r="J11" s="31"/>
      <c r="K11" s="35"/>
    </row>
    <row r="12" spans="1:54" x14ac:dyDescent="0.35">
      <c r="B12" s="8" t="s">
        <v>267</v>
      </c>
      <c r="C12" s="60" t="s">
        <v>268</v>
      </c>
      <c r="D12" s="54" t="s">
        <v>269</v>
      </c>
      <c r="E12" s="6" t="s">
        <v>270</v>
      </c>
      <c r="F12" s="19">
        <v>74106</v>
      </c>
      <c r="G12" s="24">
        <v>1668.05</v>
      </c>
      <c r="H12" s="24">
        <v>7.92</v>
      </c>
      <c r="I12" s="31"/>
      <c r="J12" s="31"/>
      <c r="K12" s="35"/>
    </row>
    <row r="13" spans="1:54" x14ac:dyDescent="0.35">
      <c r="B13" s="8" t="s">
        <v>462</v>
      </c>
      <c r="C13" s="60" t="s">
        <v>463</v>
      </c>
      <c r="D13" s="54" t="s">
        <v>464</v>
      </c>
      <c r="E13" s="6" t="s">
        <v>119</v>
      </c>
      <c r="F13" s="19">
        <v>90370</v>
      </c>
      <c r="G13" s="24">
        <v>1634.16</v>
      </c>
      <c r="H13" s="24">
        <v>7.76</v>
      </c>
      <c r="I13" s="31"/>
      <c r="J13" s="31"/>
      <c r="K13" s="35"/>
    </row>
    <row r="14" spans="1:54" x14ac:dyDescent="0.35">
      <c r="B14" s="8" t="s">
        <v>617</v>
      </c>
      <c r="C14" s="60" t="s">
        <v>618</v>
      </c>
      <c r="D14" s="54" t="s">
        <v>619</v>
      </c>
      <c r="E14" s="6" t="s">
        <v>270</v>
      </c>
      <c r="F14" s="19">
        <v>446688</v>
      </c>
      <c r="G14" s="24">
        <v>1406.62</v>
      </c>
      <c r="H14" s="24">
        <v>6.68</v>
      </c>
      <c r="I14" s="31"/>
      <c r="J14" s="31"/>
      <c r="K14" s="35"/>
    </row>
    <row r="15" spans="1:54" x14ac:dyDescent="0.35">
      <c r="B15" s="8" t="s">
        <v>1160</v>
      </c>
      <c r="C15" s="60" t="s">
        <v>1161</v>
      </c>
      <c r="D15" s="54" t="s">
        <v>1162</v>
      </c>
      <c r="E15" s="6" t="s">
        <v>515</v>
      </c>
      <c r="F15" s="19">
        <v>116276</v>
      </c>
      <c r="G15" s="24">
        <v>1330.9</v>
      </c>
      <c r="H15" s="24">
        <v>6.32</v>
      </c>
      <c r="I15" s="31"/>
      <c r="J15" s="31"/>
      <c r="K15" s="35"/>
    </row>
    <row r="16" spans="1:54" x14ac:dyDescent="0.35">
      <c r="B16" s="8" t="s">
        <v>400</v>
      </c>
      <c r="C16" s="60" t="s">
        <v>401</v>
      </c>
      <c r="D16" s="54" t="s">
        <v>402</v>
      </c>
      <c r="E16" s="6" t="s">
        <v>119</v>
      </c>
      <c r="F16" s="19">
        <v>78451</v>
      </c>
      <c r="G16" s="24">
        <v>1027.3900000000001</v>
      </c>
      <c r="H16" s="24">
        <v>4.88</v>
      </c>
      <c r="I16" s="31"/>
      <c r="J16" s="31"/>
      <c r="K16" s="35"/>
    </row>
    <row r="17" spans="2:11" x14ac:dyDescent="0.35">
      <c r="B17" s="8" t="s">
        <v>1157</v>
      </c>
      <c r="C17" s="60" t="s">
        <v>1158</v>
      </c>
      <c r="D17" s="54" t="s">
        <v>1159</v>
      </c>
      <c r="E17" s="6" t="s">
        <v>119</v>
      </c>
      <c r="F17" s="19">
        <v>52837</v>
      </c>
      <c r="G17" s="24">
        <v>698.98</v>
      </c>
      <c r="H17" s="24">
        <v>3.32</v>
      </c>
      <c r="I17" s="31"/>
      <c r="J17" s="31"/>
      <c r="K17" s="35"/>
    </row>
    <row r="18" spans="2:11" x14ac:dyDescent="0.35">
      <c r="B18" s="8" t="s">
        <v>1002</v>
      </c>
      <c r="C18" s="60" t="s">
        <v>1003</v>
      </c>
      <c r="D18" s="54" t="s">
        <v>1004</v>
      </c>
      <c r="E18" s="6" t="s">
        <v>170</v>
      </c>
      <c r="F18" s="19">
        <v>8665</v>
      </c>
      <c r="G18" s="24">
        <v>661.7</v>
      </c>
      <c r="H18" s="24">
        <v>3.14</v>
      </c>
      <c r="I18" s="31"/>
      <c r="J18" s="31"/>
      <c r="K18" s="35"/>
    </row>
    <row r="19" spans="2:11" x14ac:dyDescent="0.35">
      <c r="B19" s="8" t="s">
        <v>41</v>
      </c>
      <c r="C19" s="60" t="s">
        <v>42</v>
      </c>
      <c r="D19" s="54" t="s">
        <v>43</v>
      </c>
      <c r="E19" s="6" t="s">
        <v>44</v>
      </c>
      <c r="F19" s="19">
        <v>41968</v>
      </c>
      <c r="G19" s="24">
        <v>530.22</v>
      </c>
      <c r="H19" s="24">
        <v>2.52</v>
      </c>
      <c r="I19" s="31"/>
      <c r="J19" s="31"/>
      <c r="K19" s="35"/>
    </row>
    <row r="20" spans="2:11" x14ac:dyDescent="0.35">
      <c r="B20" s="8" t="s">
        <v>81</v>
      </c>
      <c r="C20" s="60" t="s">
        <v>82</v>
      </c>
      <c r="D20" s="54" t="s">
        <v>83</v>
      </c>
      <c r="E20" s="6" t="s">
        <v>84</v>
      </c>
      <c r="F20" s="19">
        <v>21451</v>
      </c>
      <c r="G20" s="24">
        <v>524.37</v>
      </c>
      <c r="H20" s="24">
        <v>2.4900000000000002</v>
      </c>
      <c r="I20" s="31"/>
      <c r="J20" s="31"/>
      <c r="K20" s="35"/>
    </row>
    <row r="21" spans="2:11" x14ac:dyDescent="0.35">
      <c r="B21" s="8" t="s">
        <v>406</v>
      </c>
      <c r="C21" s="60" t="s">
        <v>407</v>
      </c>
      <c r="D21" s="54" t="s">
        <v>408</v>
      </c>
      <c r="E21" s="6" t="s">
        <v>58</v>
      </c>
      <c r="F21" s="19">
        <v>30691</v>
      </c>
      <c r="G21" s="24">
        <v>452.23</v>
      </c>
      <c r="H21" s="24">
        <v>2.15</v>
      </c>
      <c r="I21" s="31"/>
      <c r="J21" s="31"/>
      <c r="K21" s="35"/>
    </row>
    <row r="22" spans="2:11" x14ac:dyDescent="0.35">
      <c r="B22" s="8" t="s">
        <v>586</v>
      </c>
      <c r="C22" s="60" t="s">
        <v>587</v>
      </c>
      <c r="D22" s="54" t="s">
        <v>588</v>
      </c>
      <c r="E22" s="6" t="s">
        <v>589</v>
      </c>
      <c r="F22" s="19">
        <v>88883</v>
      </c>
      <c r="G22" s="24">
        <v>427.93</v>
      </c>
      <c r="H22" s="24">
        <v>2.0299999999999998</v>
      </c>
      <c r="I22" s="31"/>
      <c r="J22" s="31"/>
      <c r="K22" s="35"/>
    </row>
    <row r="23" spans="2:11" x14ac:dyDescent="0.35">
      <c r="B23" s="8" t="s">
        <v>403</v>
      </c>
      <c r="C23" s="60" t="s">
        <v>404</v>
      </c>
      <c r="D23" s="54" t="s">
        <v>405</v>
      </c>
      <c r="E23" s="6" t="s">
        <v>257</v>
      </c>
      <c r="F23" s="19">
        <v>21946</v>
      </c>
      <c r="G23" s="24">
        <v>414.08</v>
      </c>
      <c r="H23" s="24">
        <v>1.97</v>
      </c>
      <c r="I23" s="31"/>
      <c r="J23" s="31"/>
      <c r="K23" s="35"/>
    </row>
    <row r="24" spans="2:11" x14ac:dyDescent="0.35">
      <c r="B24" s="8" t="s">
        <v>324</v>
      </c>
      <c r="C24" s="60" t="s">
        <v>325</v>
      </c>
      <c r="D24" s="54" t="s">
        <v>326</v>
      </c>
      <c r="E24" s="6" t="s">
        <v>58</v>
      </c>
      <c r="F24" s="19">
        <v>15973</v>
      </c>
      <c r="G24" s="24">
        <v>395.16</v>
      </c>
      <c r="H24" s="24">
        <v>1.88</v>
      </c>
      <c r="I24" s="31"/>
      <c r="J24" s="31"/>
      <c r="K24" s="35"/>
    </row>
    <row r="25" spans="2:11" x14ac:dyDescent="0.35">
      <c r="B25" s="8" t="s">
        <v>1151</v>
      </c>
      <c r="C25" s="60" t="s">
        <v>1152</v>
      </c>
      <c r="D25" s="54" t="s">
        <v>1153</v>
      </c>
      <c r="E25" s="6" t="s">
        <v>143</v>
      </c>
      <c r="F25" s="19">
        <v>20913</v>
      </c>
      <c r="G25" s="24">
        <v>380.41</v>
      </c>
      <c r="H25" s="24">
        <v>1.81</v>
      </c>
      <c r="I25" s="31"/>
      <c r="J25" s="31"/>
      <c r="K25" s="35"/>
    </row>
    <row r="26" spans="2:11" x14ac:dyDescent="0.35">
      <c r="B26" s="8" t="s">
        <v>312</v>
      </c>
      <c r="C26" s="60" t="s">
        <v>313</v>
      </c>
      <c r="D26" s="54" t="s">
        <v>314</v>
      </c>
      <c r="E26" s="6" t="s">
        <v>58</v>
      </c>
      <c r="F26" s="19">
        <v>23546</v>
      </c>
      <c r="G26" s="24">
        <v>282.33999999999997</v>
      </c>
      <c r="H26" s="24">
        <v>1.34</v>
      </c>
      <c r="I26" s="31"/>
      <c r="J26" s="31"/>
      <c r="K26" s="35"/>
    </row>
    <row r="27" spans="2:11" x14ac:dyDescent="0.35">
      <c r="B27" s="8" t="s">
        <v>1163</v>
      </c>
      <c r="C27" s="60" t="s">
        <v>1164</v>
      </c>
      <c r="D27" s="54" t="s">
        <v>1165</v>
      </c>
      <c r="E27" s="6" t="s">
        <v>1166</v>
      </c>
      <c r="F27" s="19">
        <v>10430</v>
      </c>
      <c r="G27" s="24">
        <v>251.2</v>
      </c>
      <c r="H27" s="24">
        <v>1.19</v>
      </c>
      <c r="I27" s="31"/>
      <c r="J27" s="31"/>
      <c r="K27" s="35"/>
    </row>
    <row r="28" spans="2:11" x14ac:dyDescent="0.35">
      <c r="B28" s="8" t="s">
        <v>299</v>
      </c>
      <c r="C28" s="60" t="s">
        <v>300</v>
      </c>
      <c r="D28" s="54" t="s">
        <v>301</v>
      </c>
      <c r="E28" s="6" t="s">
        <v>302</v>
      </c>
      <c r="F28" s="19">
        <v>13887</v>
      </c>
      <c r="G28" s="24">
        <v>230.15</v>
      </c>
      <c r="H28" s="24">
        <v>1.0900000000000001</v>
      </c>
      <c r="I28" s="31"/>
      <c r="J28" s="31"/>
      <c r="K28" s="35"/>
    </row>
    <row r="29" spans="2:11" x14ac:dyDescent="0.35">
      <c r="B29" s="8" t="s">
        <v>911</v>
      </c>
      <c r="C29" s="60" t="s">
        <v>912</v>
      </c>
      <c r="D29" s="54" t="s">
        <v>913</v>
      </c>
      <c r="E29" s="6" t="s">
        <v>153</v>
      </c>
      <c r="F29" s="19">
        <v>5388</v>
      </c>
      <c r="G29" s="24">
        <v>223.31</v>
      </c>
      <c r="H29" s="24">
        <v>1.06</v>
      </c>
      <c r="I29" s="31"/>
      <c r="J29" s="31"/>
      <c r="K29" s="35"/>
    </row>
    <row r="30" spans="2:11" x14ac:dyDescent="0.35">
      <c r="B30" s="8" t="s">
        <v>1052</v>
      </c>
      <c r="C30" s="60" t="s">
        <v>1053</v>
      </c>
      <c r="D30" s="54" t="s">
        <v>1054</v>
      </c>
      <c r="E30" s="6" t="s">
        <v>65</v>
      </c>
      <c r="F30" s="19">
        <v>2184</v>
      </c>
      <c r="G30" s="24">
        <v>218.27</v>
      </c>
      <c r="H30" s="24">
        <v>1.04</v>
      </c>
      <c r="I30" s="31"/>
      <c r="J30" s="31"/>
      <c r="K30" s="35"/>
    </row>
    <row r="31" spans="2:11" x14ac:dyDescent="0.35">
      <c r="B31" s="8" t="s">
        <v>69</v>
      </c>
      <c r="C31" s="60" t="s">
        <v>70</v>
      </c>
      <c r="D31" s="54" t="s">
        <v>71</v>
      </c>
      <c r="E31" s="6" t="s">
        <v>72</v>
      </c>
      <c r="F31" s="19">
        <v>23138</v>
      </c>
      <c r="G31" s="24">
        <v>216.8</v>
      </c>
      <c r="H31" s="24">
        <v>1.03</v>
      </c>
      <c r="I31" s="31"/>
      <c r="J31" s="31"/>
      <c r="K31" s="35"/>
    </row>
    <row r="32" spans="2:11" x14ac:dyDescent="0.35">
      <c r="B32" s="8" t="s">
        <v>77</v>
      </c>
      <c r="C32" s="60" t="s">
        <v>78</v>
      </c>
      <c r="D32" s="54" t="s">
        <v>79</v>
      </c>
      <c r="E32" s="6" t="s">
        <v>80</v>
      </c>
      <c r="F32" s="19">
        <v>20880</v>
      </c>
      <c r="G32" s="24">
        <v>216.73</v>
      </c>
      <c r="H32" s="24">
        <v>1.03</v>
      </c>
      <c r="I32" s="31"/>
      <c r="J32" s="31"/>
      <c r="K32" s="35"/>
    </row>
    <row r="33" spans="2:11" x14ac:dyDescent="0.35">
      <c r="B33" s="8" t="s">
        <v>471</v>
      </c>
      <c r="C33" s="60" t="s">
        <v>472</v>
      </c>
      <c r="D33" s="54" t="s">
        <v>473</v>
      </c>
      <c r="E33" s="6" t="s">
        <v>65</v>
      </c>
      <c r="F33" s="19">
        <v>63077</v>
      </c>
      <c r="G33" s="24">
        <v>215.44</v>
      </c>
      <c r="H33" s="24">
        <v>1.02</v>
      </c>
      <c r="I33" s="31"/>
      <c r="J33" s="31"/>
      <c r="K33" s="35"/>
    </row>
    <row r="34" spans="2:11" x14ac:dyDescent="0.35">
      <c r="B34" s="8" t="s">
        <v>51</v>
      </c>
      <c r="C34" s="60" t="s">
        <v>52</v>
      </c>
      <c r="D34" s="54" t="s">
        <v>53</v>
      </c>
      <c r="E34" s="6" t="s">
        <v>54</v>
      </c>
      <c r="F34" s="19">
        <v>5295</v>
      </c>
      <c r="G34" s="24">
        <v>212.54</v>
      </c>
      <c r="H34" s="24">
        <v>1.01</v>
      </c>
      <c r="I34" s="31"/>
      <c r="J34" s="31"/>
      <c r="K34" s="35"/>
    </row>
    <row r="35" spans="2:11" x14ac:dyDescent="0.35">
      <c r="B35" s="8" t="s">
        <v>608</v>
      </c>
      <c r="C35" s="60" t="s">
        <v>609</v>
      </c>
      <c r="D35" s="54" t="s">
        <v>610</v>
      </c>
      <c r="E35" s="6" t="s">
        <v>221</v>
      </c>
      <c r="F35" s="19">
        <v>53194</v>
      </c>
      <c r="G35" s="24">
        <v>212.32</v>
      </c>
      <c r="H35" s="24">
        <v>1.01</v>
      </c>
      <c r="I35" s="31"/>
      <c r="J35" s="31"/>
      <c r="K35" s="35"/>
    </row>
    <row r="36" spans="2:11" x14ac:dyDescent="0.35">
      <c r="B36" s="8" t="s">
        <v>1148</v>
      </c>
      <c r="C36" s="60" t="s">
        <v>1149</v>
      </c>
      <c r="D36" s="54" t="s">
        <v>1150</v>
      </c>
      <c r="E36" s="6" t="s">
        <v>207</v>
      </c>
      <c r="F36" s="19">
        <v>16763</v>
      </c>
      <c r="G36" s="24">
        <v>211.97</v>
      </c>
      <c r="H36" s="24">
        <v>1.01</v>
      </c>
      <c r="I36" s="31"/>
      <c r="J36" s="31"/>
      <c r="K36" s="35"/>
    </row>
    <row r="37" spans="2:11" x14ac:dyDescent="0.35">
      <c r="B37" s="8" t="s">
        <v>1142</v>
      </c>
      <c r="C37" s="60" t="s">
        <v>1143</v>
      </c>
      <c r="D37" s="54" t="s">
        <v>1144</v>
      </c>
      <c r="E37" s="6" t="s">
        <v>221</v>
      </c>
      <c r="F37" s="19">
        <v>65981</v>
      </c>
      <c r="G37" s="24">
        <v>210.05</v>
      </c>
      <c r="H37" s="24">
        <v>1</v>
      </c>
      <c r="I37" s="31"/>
      <c r="J37" s="31"/>
      <c r="K37" s="35"/>
    </row>
    <row r="38" spans="2:11" x14ac:dyDescent="0.35">
      <c r="B38" s="8" t="s">
        <v>73</v>
      </c>
      <c r="C38" s="60" t="s">
        <v>74</v>
      </c>
      <c r="D38" s="54" t="s">
        <v>75</v>
      </c>
      <c r="E38" s="6" t="s">
        <v>76</v>
      </c>
      <c r="F38" s="19">
        <v>1801</v>
      </c>
      <c r="G38" s="24">
        <v>208.66</v>
      </c>
      <c r="H38" s="24">
        <v>0.99</v>
      </c>
      <c r="I38" s="31"/>
      <c r="J38" s="31"/>
      <c r="K38" s="35"/>
    </row>
    <row r="39" spans="2:11" x14ac:dyDescent="0.35">
      <c r="B39" s="8" t="s">
        <v>1064</v>
      </c>
      <c r="C39" s="60" t="s">
        <v>1065</v>
      </c>
      <c r="D39" s="54" t="s">
        <v>1066</v>
      </c>
      <c r="E39" s="6" t="s">
        <v>76</v>
      </c>
      <c r="F39" s="19">
        <v>7461</v>
      </c>
      <c r="G39" s="24">
        <v>208.5</v>
      </c>
      <c r="H39" s="24">
        <v>0.99</v>
      </c>
      <c r="I39" s="31"/>
      <c r="J39" s="31"/>
      <c r="K39" s="35"/>
    </row>
    <row r="40" spans="2:11" x14ac:dyDescent="0.35">
      <c r="B40" s="8" t="s">
        <v>274</v>
      </c>
      <c r="C40" s="60" t="s">
        <v>275</v>
      </c>
      <c r="D40" s="54" t="s">
        <v>276</v>
      </c>
      <c r="E40" s="6" t="s">
        <v>207</v>
      </c>
      <c r="F40" s="19">
        <v>98544</v>
      </c>
      <c r="G40" s="24">
        <v>208.28</v>
      </c>
      <c r="H40" s="24">
        <v>0.99</v>
      </c>
      <c r="I40" s="31"/>
      <c r="J40" s="31"/>
      <c r="K40" s="35"/>
    </row>
    <row r="41" spans="2:11" x14ac:dyDescent="0.35">
      <c r="B41" s="8" t="s">
        <v>1154</v>
      </c>
      <c r="C41" s="60" t="s">
        <v>1155</v>
      </c>
      <c r="D41" s="54" t="s">
        <v>1156</v>
      </c>
      <c r="E41" s="6" t="s">
        <v>72</v>
      </c>
      <c r="F41" s="19">
        <v>83368</v>
      </c>
      <c r="G41" s="24">
        <v>205.39</v>
      </c>
      <c r="H41" s="24">
        <v>0.98</v>
      </c>
      <c r="I41" s="31"/>
      <c r="J41" s="31"/>
      <c r="K41" s="35"/>
    </row>
    <row r="42" spans="2:11" x14ac:dyDescent="0.35">
      <c r="B42" s="8" t="s">
        <v>66</v>
      </c>
      <c r="C42" s="60" t="s">
        <v>67</v>
      </c>
      <c r="D42" s="54" t="s">
        <v>68</v>
      </c>
      <c r="E42" s="6" t="s">
        <v>44</v>
      </c>
      <c r="F42" s="19">
        <v>53439</v>
      </c>
      <c r="G42" s="24">
        <v>204.83</v>
      </c>
      <c r="H42" s="24">
        <v>0.97</v>
      </c>
      <c r="I42" s="31"/>
      <c r="J42" s="31"/>
      <c r="K42" s="35"/>
    </row>
    <row r="43" spans="2:11" x14ac:dyDescent="0.35">
      <c r="B43" s="8" t="s">
        <v>898</v>
      </c>
      <c r="C43" s="60" t="s">
        <v>899</v>
      </c>
      <c r="D43" s="54" t="s">
        <v>900</v>
      </c>
      <c r="E43" s="6" t="s">
        <v>84</v>
      </c>
      <c r="F43" s="19">
        <v>4669</v>
      </c>
      <c r="G43" s="24">
        <v>204.74</v>
      </c>
      <c r="H43" s="24">
        <v>0.97</v>
      </c>
      <c r="I43" s="31"/>
      <c r="J43" s="31"/>
      <c r="K43" s="35"/>
    </row>
    <row r="44" spans="2:11" x14ac:dyDescent="0.35">
      <c r="B44" s="8" t="s">
        <v>99</v>
      </c>
      <c r="C44" s="60" t="s">
        <v>100</v>
      </c>
      <c r="D44" s="54" t="s">
        <v>101</v>
      </c>
      <c r="E44" s="6" t="s">
        <v>65</v>
      </c>
      <c r="F44" s="19">
        <v>2877</v>
      </c>
      <c r="G44" s="24">
        <v>204.53</v>
      </c>
      <c r="H44" s="24">
        <v>0.97</v>
      </c>
      <c r="I44" s="31"/>
      <c r="J44" s="31"/>
      <c r="K44" s="35"/>
    </row>
    <row r="45" spans="2:11" x14ac:dyDescent="0.35">
      <c r="B45" s="8" t="s">
        <v>901</v>
      </c>
      <c r="C45" s="60" t="s">
        <v>902</v>
      </c>
      <c r="D45" s="54" t="s">
        <v>903</v>
      </c>
      <c r="E45" s="6" t="s">
        <v>153</v>
      </c>
      <c r="F45" s="19">
        <v>82562</v>
      </c>
      <c r="G45" s="24">
        <v>203.95</v>
      </c>
      <c r="H45" s="24">
        <v>0.97</v>
      </c>
      <c r="I45" s="31"/>
      <c r="J45" s="31"/>
      <c r="K45" s="35"/>
    </row>
    <row r="46" spans="2:11" x14ac:dyDescent="0.35">
      <c r="B46" s="8" t="s">
        <v>483</v>
      </c>
      <c r="C46" s="60" t="s">
        <v>484</v>
      </c>
      <c r="D46" s="54" t="s">
        <v>485</v>
      </c>
      <c r="E46" s="6" t="s">
        <v>72</v>
      </c>
      <c r="F46" s="19">
        <v>11660</v>
      </c>
      <c r="G46" s="24">
        <v>203.72</v>
      </c>
      <c r="H46" s="24">
        <v>0.97</v>
      </c>
      <c r="I46" s="31"/>
      <c r="J46" s="31"/>
      <c r="K46" s="35"/>
    </row>
    <row r="47" spans="2:11" x14ac:dyDescent="0.35">
      <c r="B47" s="8" t="s">
        <v>85</v>
      </c>
      <c r="C47" s="60" t="s">
        <v>86</v>
      </c>
      <c r="D47" s="54" t="s">
        <v>87</v>
      </c>
      <c r="E47" s="6" t="s">
        <v>88</v>
      </c>
      <c r="F47" s="19">
        <v>14166</v>
      </c>
      <c r="G47" s="24">
        <v>202.69</v>
      </c>
      <c r="H47" s="24">
        <v>0.96</v>
      </c>
      <c r="I47" s="31"/>
      <c r="J47" s="31"/>
      <c r="K47" s="35"/>
    </row>
    <row r="48" spans="2:11" x14ac:dyDescent="0.35">
      <c r="B48" s="8" t="s">
        <v>48</v>
      </c>
      <c r="C48" s="60" t="s">
        <v>49</v>
      </c>
      <c r="D48" s="54" t="s">
        <v>50</v>
      </c>
      <c r="E48" s="6" t="s">
        <v>44</v>
      </c>
      <c r="F48" s="19">
        <v>15971</v>
      </c>
      <c r="G48" s="24">
        <v>202.56</v>
      </c>
      <c r="H48" s="24">
        <v>0.96</v>
      </c>
      <c r="I48" s="31"/>
      <c r="J48" s="31"/>
      <c r="K48" s="35"/>
    </row>
    <row r="49" spans="2:11" x14ac:dyDescent="0.35">
      <c r="B49" s="8" t="s">
        <v>62</v>
      </c>
      <c r="C49" s="60" t="s">
        <v>63</v>
      </c>
      <c r="D49" s="54" t="s">
        <v>64</v>
      </c>
      <c r="E49" s="6" t="s">
        <v>65</v>
      </c>
      <c r="F49" s="19">
        <v>1515</v>
      </c>
      <c r="G49" s="24">
        <v>201.71</v>
      </c>
      <c r="H49" s="24">
        <v>0.96</v>
      </c>
      <c r="I49" s="31"/>
      <c r="J49" s="31"/>
      <c r="K49" s="35"/>
    </row>
    <row r="50" spans="2:11" x14ac:dyDescent="0.35">
      <c r="B50" s="8" t="s">
        <v>1145</v>
      </c>
      <c r="C50" s="60" t="s">
        <v>1146</v>
      </c>
      <c r="D50" s="54" t="s">
        <v>1147</v>
      </c>
      <c r="E50" s="6" t="s">
        <v>72</v>
      </c>
      <c r="F50" s="19">
        <v>21457</v>
      </c>
      <c r="G50" s="24">
        <v>201.13</v>
      </c>
      <c r="H50" s="24">
        <v>0.96</v>
      </c>
      <c r="I50" s="31"/>
      <c r="J50" s="31"/>
      <c r="K50" s="35"/>
    </row>
    <row r="51" spans="2:11" x14ac:dyDescent="0.35">
      <c r="B51" s="8" t="s">
        <v>611</v>
      </c>
      <c r="C51" s="60" t="s">
        <v>612</v>
      </c>
      <c r="D51" s="54" t="s">
        <v>613</v>
      </c>
      <c r="E51" s="6" t="s">
        <v>170</v>
      </c>
      <c r="F51" s="19">
        <v>20253</v>
      </c>
      <c r="G51" s="24">
        <v>201.12</v>
      </c>
      <c r="H51" s="24">
        <v>0.96</v>
      </c>
      <c r="I51" s="31"/>
      <c r="J51" s="31"/>
      <c r="K51" s="35"/>
    </row>
    <row r="52" spans="2:11" x14ac:dyDescent="0.35">
      <c r="B52" s="8" t="s">
        <v>59</v>
      </c>
      <c r="C52" s="60" t="s">
        <v>60</v>
      </c>
      <c r="D52" s="54" t="s">
        <v>61</v>
      </c>
      <c r="E52" s="6" t="s">
        <v>44</v>
      </c>
      <c r="F52" s="19">
        <v>18786</v>
      </c>
      <c r="G52" s="24">
        <v>200.72</v>
      </c>
      <c r="H52" s="24">
        <v>0.95</v>
      </c>
      <c r="I52" s="31"/>
      <c r="J52" s="31"/>
      <c r="K52" s="35"/>
    </row>
    <row r="53" spans="2:11" x14ac:dyDescent="0.35">
      <c r="B53" s="8" t="s">
        <v>409</v>
      </c>
      <c r="C53" s="60" t="s">
        <v>410</v>
      </c>
      <c r="D53" s="54" t="s">
        <v>411</v>
      </c>
      <c r="E53" s="6" t="s">
        <v>412</v>
      </c>
      <c r="F53" s="19">
        <v>66613</v>
      </c>
      <c r="G53" s="24">
        <v>199.54</v>
      </c>
      <c r="H53" s="24">
        <v>0.95</v>
      </c>
      <c r="I53" s="31"/>
      <c r="J53" s="31"/>
      <c r="K53" s="35"/>
    </row>
    <row r="54" spans="2:11" x14ac:dyDescent="0.35">
      <c r="B54" s="8" t="s">
        <v>293</v>
      </c>
      <c r="C54" s="60" t="s">
        <v>294</v>
      </c>
      <c r="D54" s="54" t="s">
        <v>295</v>
      </c>
      <c r="E54" s="6" t="s">
        <v>143</v>
      </c>
      <c r="F54" s="19">
        <v>33795</v>
      </c>
      <c r="G54" s="24">
        <v>198.34</v>
      </c>
      <c r="H54" s="24">
        <v>0.94</v>
      </c>
      <c r="I54" s="31"/>
      <c r="J54" s="31"/>
      <c r="K54" s="35"/>
    </row>
    <row r="55" spans="2:11" x14ac:dyDescent="0.35">
      <c r="B55" s="8" t="s">
        <v>315</v>
      </c>
      <c r="C55" s="60" t="s">
        <v>316</v>
      </c>
      <c r="D55" s="54" t="s">
        <v>317</v>
      </c>
      <c r="E55" s="6" t="s">
        <v>58</v>
      </c>
      <c r="F55" s="19">
        <v>98154</v>
      </c>
      <c r="G55" s="24">
        <v>196.95</v>
      </c>
      <c r="H55" s="24">
        <v>0.94</v>
      </c>
      <c r="I55" s="31"/>
      <c r="J55" s="31"/>
      <c r="K55" s="35"/>
    </row>
    <row r="56" spans="2:11" x14ac:dyDescent="0.35">
      <c r="B56" s="8" t="s">
        <v>446</v>
      </c>
      <c r="C56" s="60" t="s">
        <v>447</v>
      </c>
      <c r="D56" s="54" t="s">
        <v>448</v>
      </c>
      <c r="E56" s="6" t="s">
        <v>65</v>
      </c>
      <c r="F56" s="19">
        <v>6352</v>
      </c>
      <c r="G56" s="24">
        <v>196.75</v>
      </c>
      <c r="H56" s="24">
        <v>0.93</v>
      </c>
      <c r="I56" s="31"/>
      <c r="J56" s="31"/>
      <c r="K56" s="35"/>
    </row>
    <row r="57" spans="2:11" x14ac:dyDescent="0.35">
      <c r="B57" s="8" t="s">
        <v>45</v>
      </c>
      <c r="C57" s="60" t="s">
        <v>46</v>
      </c>
      <c r="D57" s="54" t="s">
        <v>47</v>
      </c>
      <c r="E57" s="6" t="s">
        <v>44</v>
      </c>
      <c r="F57" s="19">
        <v>25478</v>
      </c>
      <c r="G57" s="24">
        <v>196.61</v>
      </c>
      <c r="H57" s="24">
        <v>0.93</v>
      </c>
      <c r="I57" s="31"/>
      <c r="J57" s="31"/>
      <c r="K57" s="35"/>
    </row>
    <row r="58" spans="2:11" x14ac:dyDescent="0.35">
      <c r="B58" s="8" t="s">
        <v>583</v>
      </c>
      <c r="C58" s="60" t="s">
        <v>584</v>
      </c>
      <c r="D58" s="54" t="s">
        <v>585</v>
      </c>
      <c r="E58" s="6" t="s">
        <v>292</v>
      </c>
      <c r="F58" s="19">
        <v>4562</v>
      </c>
      <c r="G58" s="24">
        <v>195.95</v>
      </c>
      <c r="H58" s="24">
        <v>0.93</v>
      </c>
      <c r="I58" s="31"/>
      <c r="J58" s="31"/>
      <c r="K58" s="35"/>
    </row>
    <row r="59" spans="2:11" x14ac:dyDescent="0.35">
      <c r="B59" s="8" t="s">
        <v>1139</v>
      </c>
      <c r="C59" s="60" t="s">
        <v>1140</v>
      </c>
      <c r="D59" s="54" t="s">
        <v>1141</v>
      </c>
      <c r="E59" s="6" t="s">
        <v>568</v>
      </c>
      <c r="F59" s="19">
        <v>45378</v>
      </c>
      <c r="G59" s="24">
        <v>195.72</v>
      </c>
      <c r="H59" s="24">
        <v>0.93</v>
      </c>
      <c r="I59" s="31"/>
      <c r="J59" s="31"/>
      <c r="K59" s="35"/>
    </row>
    <row r="60" spans="2:11" x14ac:dyDescent="0.35">
      <c r="B60" s="8" t="s">
        <v>55</v>
      </c>
      <c r="C60" s="60" t="s">
        <v>56</v>
      </c>
      <c r="D60" s="54" t="s">
        <v>57</v>
      </c>
      <c r="E60" s="6" t="s">
        <v>58</v>
      </c>
      <c r="F60" s="19">
        <v>14707</v>
      </c>
      <c r="G60" s="24">
        <v>173.81</v>
      </c>
      <c r="H60" s="24">
        <v>0.83</v>
      </c>
      <c r="I60" s="31"/>
      <c r="J60" s="31"/>
      <c r="K60" s="35"/>
    </row>
    <row r="61" spans="2:11" x14ac:dyDescent="0.35">
      <c r="C61" s="58" t="s">
        <v>185</v>
      </c>
      <c r="D61" s="54"/>
      <c r="E61" s="6"/>
      <c r="F61" s="19"/>
      <c r="G61" s="25">
        <v>20743.43</v>
      </c>
      <c r="H61" s="25">
        <v>98.53</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13</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18</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19</v>
      </c>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197</v>
      </c>
      <c r="C103" s="60" t="s">
        <v>198</v>
      </c>
      <c r="D103" s="54"/>
      <c r="E103" s="6"/>
      <c r="F103" s="19"/>
      <c r="G103" s="24">
        <v>330.31</v>
      </c>
      <c r="H103" s="24">
        <v>1.57</v>
      </c>
      <c r="I103" s="31"/>
      <c r="J103" s="31"/>
      <c r="K103" s="35"/>
    </row>
    <row r="104" spans="1:54" x14ac:dyDescent="0.35">
      <c r="C104" s="58" t="s">
        <v>185</v>
      </c>
      <c r="D104" s="54"/>
      <c r="E104" s="6"/>
      <c r="F104" s="19"/>
      <c r="G104" s="25">
        <v>330.31</v>
      </c>
      <c r="H104" s="25">
        <v>1.57</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4855</v>
      </c>
      <c r="D107" s="54"/>
      <c r="E107" s="6"/>
      <c r="F107" s="19"/>
      <c r="G107" s="24" t="s">
        <v>2</v>
      </c>
      <c r="H107" s="24" t="s">
        <v>2</v>
      </c>
      <c r="I107" s="31"/>
      <c r="J107" s="31"/>
      <c r="K107" s="35"/>
      <c r="L107" s="3"/>
      <c r="AI107" s="3"/>
      <c r="AV107" s="3"/>
      <c r="AX107" s="3"/>
      <c r="BB107" s="3"/>
    </row>
    <row r="108" spans="1:54" x14ac:dyDescent="0.35">
      <c r="B108" s="8"/>
      <c r="C108" s="60" t="s">
        <v>199</v>
      </c>
      <c r="D108" s="54"/>
      <c r="E108" s="6"/>
      <c r="F108" s="19"/>
      <c r="G108" s="24">
        <v>-18.18</v>
      </c>
      <c r="H108" s="24">
        <v>-9.9999999999999992E-2</v>
      </c>
      <c r="I108" s="31"/>
      <c r="J108" s="31"/>
      <c r="K108" s="35"/>
    </row>
    <row r="109" spans="1:54" x14ac:dyDescent="0.35">
      <c r="C109" s="58" t="s">
        <v>185</v>
      </c>
      <c r="D109" s="54"/>
      <c r="E109" s="6"/>
      <c r="F109" s="19"/>
      <c r="G109" s="25">
        <v>-18.18</v>
      </c>
      <c r="H109" s="25">
        <v>-9.9999999999999992E-2</v>
      </c>
      <c r="I109" s="31"/>
      <c r="J109" s="31"/>
      <c r="K109" s="35"/>
    </row>
    <row r="110" spans="1:54" x14ac:dyDescent="0.35">
      <c r="C110" s="57"/>
      <c r="D110" s="54"/>
      <c r="E110" s="6"/>
      <c r="F110" s="19"/>
      <c r="G110" s="24"/>
      <c r="H110" s="24"/>
      <c r="I110" s="31"/>
      <c r="J110" s="31"/>
      <c r="K110" s="35"/>
    </row>
    <row r="111" spans="1:54" x14ac:dyDescent="0.35">
      <c r="C111" s="61" t="s">
        <v>200</v>
      </c>
      <c r="D111" s="55"/>
      <c r="E111" s="5"/>
      <c r="F111" s="20"/>
      <c r="G111" s="26">
        <v>21055.56</v>
      </c>
      <c r="H111" s="26">
        <v>100</v>
      </c>
      <c r="I111" s="32"/>
      <c r="J111" s="32"/>
      <c r="K111" s="36"/>
    </row>
    <row r="114" spans="1:256" x14ac:dyDescent="0.35">
      <c r="C114" s="1" t="s">
        <v>201</v>
      </c>
    </row>
    <row r="115" spans="1:256" x14ac:dyDescent="0.35">
      <c r="C115" s="37" t="s">
        <v>202</v>
      </c>
      <c r="D115" s="37"/>
      <c r="E115" s="37"/>
      <c r="F115" s="37"/>
      <c r="G115" s="37"/>
      <c r="H115" s="37"/>
      <c r="I115" s="37"/>
      <c r="J115" s="37"/>
      <c r="K115" s="37"/>
    </row>
    <row r="116" spans="1:256" x14ac:dyDescent="0.35">
      <c r="C116" s="2" t="s">
        <v>203</v>
      </c>
    </row>
    <row r="117" spans="1:256" x14ac:dyDescent="0.35">
      <c r="C117" s="2" t="s">
        <v>204</v>
      </c>
    </row>
    <row r="118" spans="1:256" ht="30" customHeight="1" x14ac:dyDescent="0.35">
      <c r="C118" s="205" t="s">
        <v>205</v>
      </c>
      <c r="D118" s="206"/>
      <c r="E118" s="206"/>
      <c r="F118" s="206"/>
      <c r="G118" s="206"/>
      <c r="H118" s="206"/>
      <c r="I118" s="206"/>
      <c r="J118" s="206"/>
      <c r="K118" s="206"/>
    </row>
    <row r="119" spans="1:256" x14ac:dyDescent="0.35">
      <c r="C119" s="2" t="s">
        <v>206</v>
      </c>
    </row>
    <row r="121" spans="1:256" x14ac:dyDescent="0.35">
      <c r="C121" s="2" t="s">
        <v>5006</v>
      </c>
      <c r="E121" s="2" t="s">
        <v>2</v>
      </c>
    </row>
    <row r="123" spans="1:256" x14ac:dyDescent="0.35">
      <c r="C123" s="2" t="s">
        <v>5007</v>
      </c>
      <c r="E123" s="2" t="s">
        <v>2</v>
      </c>
    </row>
    <row r="125" spans="1:256" x14ac:dyDescent="0.35">
      <c r="C125" s="2" t="s">
        <v>5056</v>
      </c>
    </row>
    <row r="127" spans="1:256" x14ac:dyDescent="0.35">
      <c r="C127" s="2" t="s">
        <v>5057</v>
      </c>
    </row>
    <row r="128" spans="1:256" s="86" customFormat="1" ht="35.25" customHeight="1" x14ac:dyDescent="0.35">
      <c r="A128" s="82"/>
      <c r="B128" s="82"/>
      <c r="C128" s="87" t="s">
        <v>5012</v>
      </c>
      <c r="D128" s="91" t="s">
        <v>5013</v>
      </c>
      <c r="E128" s="91" t="s">
        <v>5014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9" t="s">
        <v>5015</v>
      </c>
      <c r="D129" s="92">
        <v>21.7103</v>
      </c>
      <c r="E129" s="92">
        <v>23.660399999999999</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35">
      <c r="A130" s="82"/>
      <c r="B130" s="82"/>
      <c r="C130" s="89" t="s">
        <v>5016</v>
      </c>
      <c r="D130" s="92">
        <v>21.706800000000001</v>
      </c>
      <c r="E130" s="92">
        <v>23.656700000000001</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35">
      <c r="A131" s="82"/>
      <c r="B131" s="82"/>
      <c r="C131" s="89" t="s">
        <v>5017</v>
      </c>
      <c r="D131" s="92">
        <v>22.262599999999999</v>
      </c>
      <c r="E131" s="92">
        <v>24.268899999999999</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35">
      <c r="A132" s="82"/>
      <c r="B132" s="82"/>
      <c r="C132" s="89" t="s">
        <v>5018</v>
      </c>
      <c r="D132" s="92">
        <v>22.2639</v>
      </c>
      <c r="E132" s="92">
        <v>24.270399999999999</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ht="85" customHeight="1" x14ac:dyDescent="0.35">
      <c r="A133" s="82"/>
      <c r="B133" s="82"/>
      <c r="C133" s="207" t="s">
        <v>5051</v>
      </c>
      <c r="D133" s="208"/>
      <c r="E133" s="209"/>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5" spans="1:256" x14ac:dyDescent="0.35">
      <c r="C135" s="2" t="s">
        <v>5058</v>
      </c>
      <c r="E135" s="2" t="s">
        <v>2</v>
      </c>
    </row>
    <row r="137" spans="1:256" x14ac:dyDescent="0.35">
      <c r="C137" s="2" t="s">
        <v>5059</v>
      </c>
      <c r="E137" s="2" t="s">
        <v>2</v>
      </c>
    </row>
    <row r="139" spans="1:256" x14ac:dyDescent="0.35">
      <c r="C139" s="2" t="s">
        <v>5008</v>
      </c>
      <c r="E139" s="2" t="s">
        <v>2</v>
      </c>
    </row>
    <row r="141" spans="1:256" x14ac:dyDescent="0.35">
      <c r="C141" s="2" t="s">
        <v>5009</v>
      </c>
      <c r="E141" s="2" t="s">
        <v>2</v>
      </c>
    </row>
    <row r="143" spans="1:256" x14ac:dyDescent="0.35">
      <c r="C143" s="2" t="s">
        <v>5010</v>
      </c>
      <c r="E143" s="100">
        <v>0.38765816834884848</v>
      </c>
    </row>
    <row r="145" spans="3:5" x14ac:dyDescent="0.35">
      <c r="C145" s="2" t="s">
        <v>5011</v>
      </c>
      <c r="E145" s="101" t="s">
        <v>5229</v>
      </c>
    </row>
    <row r="147" spans="3:5" x14ac:dyDescent="0.35">
      <c r="C147" s="2" t="s">
        <v>5060</v>
      </c>
      <c r="E147" s="2" t="s">
        <v>2</v>
      </c>
    </row>
    <row r="149" spans="3:5" x14ac:dyDescent="0.35">
      <c r="C149" s="2" t="s">
        <v>5230</v>
      </c>
    </row>
    <row r="151" spans="3:5" x14ac:dyDescent="0.35">
      <c r="C151" s="1" t="s">
        <v>5156</v>
      </c>
      <c r="E151" s="94" t="s">
        <v>5157</v>
      </c>
    </row>
    <row r="152" spans="3:5" x14ac:dyDescent="0.35">
      <c r="E152" s="2" t="s">
        <v>5167</v>
      </c>
    </row>
  </sheetData>
  <mergeCells count="2">
    <mergeCell ref="C118:K118"/>
    <mergeCell ref="C133:E133"/>
  </mergeCells>
  <hyperlinks>
    <hyperlink ref="J2" location="'Index'!A1" display="'Index'!A1" xr:uid="{C3C88E03-551B-4518-8F3A-A66F927FB275}"/>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F8EAD-216C-4136-B406-D430808B3AB4}">
  <sheetPr codeName="Sheet1"/>
  <dimension ref="A1:IV112"/>
  <sheetViews>
    <sheetView showGridLines="0" zoomScale="90" zoomScaleNormal="90" workbookViewId="0">
      <pane ySplit="6" topLeftCell="A9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2987</v>
      </c>
      <c r="J2" s="38" t="s">
        <v>4539</v>
      </c>
    </row>
    <row r="3" spans="1:54" ht="16" x14ac:dyDescent="0.4">
      <c r="C3" s="1" t="s">
        <v>28</v>
      </c>
      <c r="D3" s="21" t="s">
        <v>2988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2989</v>
      </c>
      <c r="C26" s="60" t="s">
        <v>2990</v>
      </c>
      <c r="D26" s="54" t="s">
        <v>2991</v>
      </c>
      <c r="E26" s="6" t="s">
        <v>196</v>
      </c>
      <c r="F26" s="19">
        <v>500000</v>
      </c>
      <c r="G26" s="24">
        <v>516.25</v>
      </c>
      <c r="H26" s="24">
        <v>10.11</v>
      </c>
      <c r="I26" s="31">
        <v>7.1883872999999996</v>
      </c>
      <c r="J26" s="31"/>
      <c r="K26" s="35"/>
    </row>
    <row r="27" spans="1:11" x14ac:dyDescent="0.35">
      <c r="B27" s="8" t="s">
        <v>2992</v>
      </c>
      <c r="C27" s="60" t="s">
        <v>2993</v>
      </c>
      <c r="D27" s="54" t="s">
        <v>2994</v>
      </c>
      <c r="E27" s="6" t="s">
        <v>196</v>
      </c>
      <c r="F27" s="19">
        <v>500000</v>
      </c>
      <c r="G27" s="24">
        <v>516</v>
      </c>
      <c r="H27" s="24">
        <v>10.1</v>
      </c>
      <c r="I27" s="31">
        <v>7.2575913999999999</v>
      </c>
      <c r="J27" s="31"/>
      <c r="K27" s="35"/>
    </row>
    <row r="28" spans="1:11" x14ac:dyDescent="0.35">
      <c r="B28" s="8" t="s">
        <v>2995</v>
      </c>
      <c r="C28" s="60" t="s">
        <v>2996</v>
      </c>
      <c r="D28" s="54" t="s">
        <v>2997</v>
      </c>
      <c r="E28" s="6" t="s">
        <v>196</v>
      </c>
      <c r="F28" s="19">
        <v>500000</v>
      </c>
      <c r="G28" s="24">
        <v>515.80999999999995</v>
      </c>
      <c r="H28" s="24">
        <v>10.1</v>
      </c>
      <c r="I28" s="31">
        <v>7.2726404999999996</v>
      </c>
      <c r="J28" s="31"/>
      <c r="K28" s="35"/>
    </row>
    <row r="29" spans="1:11" x14ac:dyDescent="0.35">
      <c r="B29" s="8" t="s">
        <v>2998</v>
      </c>
      <c r="C29" s="60" t="s">
        <v>2999</v>
      </c>
      <c r="D29" s="54" t="s">
        <v>3000</v>
      </c>
      <c r="E29" s="6" t="s">
        <v>196</v>
      </c>
      <c r="F29" s="19">
        <v>500000</v>
      </c>
      <c r="G29" s="24">
        <v>515.72</v>
      </c>
      <c r="H29" s="24">
        <v>10.1</v>
      </c>
      <c r="I29" s="31">
        <v>7.1883872999999996</v>
      </c>
      <c r="J29" s="31"/>
      <c r="K29" s="35"/>
    </row>
    <row r="30" spans="1:11" x14ac:dyDescent="0.35">
      <c r="B30" s="8" t="s">
        <v>3001</v>
      </c>
      <c r="C30" s="60" t="s">
        <v>3002</v>
      </c>
      <c r="D30" s="54" t="s">
        <v>3003</v>
      </c>
      <c r="E30" s="6" t="s">
        <v>196</v>
      </c>
      <c r="F30" s="19">
        <v>500000</v>
      </c>
      <c r="G30" s="24">
        <v>512.83000000000004</v>
      </c>
      <c r="H30" s="24">
        <v>10.039999999999999</v>
      </c>
      <c r="I30" s="31">
        <v>7.1883872999999996</v>
      </c>
      <c r="J30" s="31"/>
      <c r="K30" s="35"/>
    </row>
    <row r="31" spans="1:11" x14ac:dyDescent="0.35">
      <c r="B31" s="8" t="s">
        <v>3004</v>
      </c>
      <c r="C31" s="60" t="s">
        <v>3005</v>
      </c>
      <c r="D31" s="54" t="s">
        <v>3006</v>
      </c>
      <c r="E31" s="6" t="s">
        <v>196</v>
      </c>
      <c r="F31" s="19">
        <v>400000</v>
      </c>
      <c r="G31" s="24">
        <v>410.16</v>
      </c>
      <c r="H31" s="24">
        <v>8.0299999999999994</v>
      </c>
      <c r="I31" s="31">
        <v>7.1883872999999996</v>
      </c>
      <c r="J31" s="31"/>
      <c r="K31" s="35"/>
    </row>
    <row r="32" spans="1:11" x14ac:dyDescent="0.35">
      <c r="C32" s="58" t="s">
        <v>185</v>
      </c>
      <c r="D32" s="54"/>
      <c r="E32" s="6"/>
      <c r="F32" s="19"/>
      <c r="G32" s="25">
        <v>2986.77</v>
      </c>
      <c r="H32" s="25">
        <v>58.48</v>
      </c>
      <c r="I32" s="31"/>
      <c r="J32" s="31"/>
      <c r="K32" s="35"/>
    </row>
    <row r="33" spans="1:11" x14ac:dyDescent="0.35">
      <c r="C33" s="57"/>
      <c r="D33" s="54"/>
      <c r="E33" s="6"/>
      <c r="F33" s="19"/>
      <c r="G33" s="24"/>
      <c r="H33" s="24"/>
      <c r="I33" s="31"/>
      <c r="J33" s="31"/>
      <c r="K33" s="35"/>
    </row>
    <row r="34" spans="1:11" x14ac:dyDescent="0.35">
      <c r="C34" s="58" t="s">
        <v>11</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A36" s="10"/>
      <c r="B36" s="28"/>
      <c r="C36" s="58" t="s">
        <v>13</v>
      </c>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3007</v>
      </c>
      <c r="C44" s="60" t="s">
        <v>3008</v>
      </c>
      <c r="D44" s="54" t="s">
        <v>3009</v>
      </c>
      <c r="E44" s="6" t="s">
        <v>196</v>
      </c>
      <c r="F44" s="19">
        <v>600000</v>
      </c>
      <c r="G44" s="24">
        <v>505.05</v>
      </c>
      <c r="H44" s="24">
        <v>9.89</v>
      </c>
      <c r="I44" s="31">
        <v>6.7845570999999998</v>
      </c>
      <c r="J44" s="31"/>
      <c r="K44" s="35"/>
    </row>
    <row r="45" spans="1:11" x14ac:dyDescent="0.35">
      <c r="B45" s="8" t="s">
        <v>3010</v>
      </c>
      <c r="C45" s="60" t="s">
        <v>3011</v>
      </c>
      <c r="D45" s="54" t="s">
        <v>3012</v>
      </c>
      <c r="E45" s="6" t="s">
        <v>196</v>
      </c>
      <c r="F45" s="19">
        <v>328800</v>
      </c>
      <c r="G45" s="24">
        <v>278.89</v>
      </c>
      <c r="H45" s="24">
        <v>5.46</v>
      </c>
      <c r="I45" s="31">
        <v>6.7703175</v>
      </c>
      <c r="J45" s="31"/>
      <c r="K45" s="35"/>
    </row>
    <row r="46" spans="1:11" x14ac:dyDescent="0.35">
      <c r="B46" s="8" t="s">
        <v>3013</v>
      </c>
      <c r="C46" s="60" t="s">
        <v>3014</v>
      </c>
      <c r="D46" s="54" t="s">
        <v>3015</v>
      </c>
      <c r="E46" s="6" t="s">
        <v>196</v>
      </c>
      <c r="F46" s="19">
        <v>310000</v>
      </c>
      <c r="G46" s="24">
        <v>256.72000000000003</v>
      </c>
      <c r="H46" s="24">
        <v>5.03</v>
      </c>
      <c r="I46" s="31">
        <v>6.7602354</v>
      </c>
      <c r="J46" s="31"/>
      <c r="K46" s="35"/>
    </row>
    <row r="47" spans="1:11" x14ac:dyDescent="0.35">
      <c r="B47" s="8" t="s">
        <v>3016</v>
      </c>
      <c r="C47" s="60" t="s">
        <v>3017</v>
      </c>
      <c r="D47" s="54" t="s">
        <v>3018</v>
      </c>
      <c r="E47" s="6" t="s">
        <v>196</v>
      </c>
      <c r="F47" s="19">
        <v>278000</v>
      </c>
      <c r="G47" s="24">
        <v>242.68</v>
      </c>
      <c r="H47" s="24">
        <v>4.75</v>
      </c>
      <c r="I47" s="31">
        <v>6.6393547999999996</v>
      </c>
      <c r="J47" s="31"/>
      <c r="K47" s="35"/>
    </row>
    <row r="48" spans="1:11" x14ac:dyDescent="0.35">
      <c r="B48" s="8" t="s">
        <v>3019</v>
      </c>
      <c r="C48" s="60" t="s">
        <v>3020</v>
      </c>
      <c r="D48" s="54" t="s">
        <v>3021</v>
      </c>
      <c r="E48" s="6" t="s">
        <v>196</v>
      </c>
      <c r="F48" s="19">
        <v>250000</v>
      </c>
      <c r="G48" s="24">
        <v>208.1</v>
      </c>
      <c r="H48" s="24">
        <v>4.07</v>
      </c>
      <c r="I48" s="31">
        <v>6.7506360000000001</v>
      </c>
      <c r="J48" s="31"/>
      <c r="K48" s="35"/>
    </row>
    <row r="49" spans="1:11" x14ac:dyDescent="0.35">
      <c r="B49" s="8" t="s">
        <v>3022</v>
      </c>
      <c r="C49" s="60" t="s">
        <v>3023</v>
      </c>
      <c r="D49" s="54" t="s">
        <v>3024</v>
      </c>
      <c r="E49" s="6" t="s">
        <v>196</v>
      </c>
      <c r="F49" s="19">
        <v>125000</v>
      </c>
      <c r="G49" s="24">
        <v>105.3</v>
      </c>
      <c r="H49" s="24">
        <v>2.06</v>
      </c>
      <c r="I49" s="31">
        <v>6.7831124000000003</v>
      </c>
      <c r="J49" s="31"/>
      <c r="K49" s="35"/>
    </row>
    <row r="50" spans="1:11" x14ac:dyDescent="0.35">
      <c r="B50" s="8" t="s">
        <v>3025</v>
      </c>
      <c r="C50" s="60" t="s">
        <v>3026</v>
      </c>
      <c r="D50" s="54" t="s">
        <v>3027</v>
      </c>
      <c r="E50" s="6" t="s">
        <v>196</v>
      </c>
      <c r="F50" s="19">
        <v>110400</v>
      </c>
      <c r="G50" s="24">
        <v>91.55</v>
      </c>
      <c r="H50" s="24">
        <v>1.79</v>
      </c>
      <c r="I50" s="31">
        <v>6.7577064</v>
      </c>
      <c r="J50" s="31"/>
      <c r="K50" s="35"/>
    </row>
    <row r="51" spans="1:11" x14ac:dyDescent="0.35">
      <c r="C51" s="58" t="s">
        <v>185</v>
      </c>
      <c r="D51" s="54"/>
      <c r="E51" s="6"/>
      <c r="F51" s="19"/>
      <c r="G51" s="25">
        <v>1688.29</v>
      </c>
      <c r="H51" s="25">
        <v>33.049999999999997</v>
      </c>
      <c r="I51" s="31"/>
      <c r="J51" s="31"/>
      <c r="K51" s="35"/>
    </row>
    <row r="52" spans="1:11" x14ac:dyDescent="0.35">
      <c r="C52" s="57"/>
      <c r="D52" s="54"/>
      <c r="E52" s="6"/>
      <c r="F52" s="19"/>
      <c r="G52" s="24"/>
      <c r="H52" s="24"/>
      <c r="I52" s="31"/>
      <c r="J52" s="31"/>
      <c r="K52" s="35"/>
    </row>
    <row r="53" spans="1:11" x14ac:dyDescent="0.35">
      <c r="C53" s="58" t="s">
        <v>18</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A55" s="10"/>
      <c r="B55" s="28"/>
      <c r="C55" s="58" t="s">
        <v>19</v>
      </c>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197</v>
      </c>
      <c r="C65" s="60" t="s">
        <v>198</v>
      </c>
      <c r="D65" s="54"/>
      <c r="E65" s="6"/>
      <c r="F65" s="19"/>
      <c r="G65" s="24">
        <v>389.91</v>
      </c>
      <c r="H65" s="24">
        <v>7.63</v>
      </c>
      <c r="I65" s="31"/>
      <c r="J65" s="31"/>
      <c r="K65" s="35"/>
    </row>
    <row r="66" spans="1:54" x14ac:dyDescent="0.35">
      <c r="C66" s="58" t="s">
        <v>185</v>
      </c>
      <c r="D66" s="54"/>
      <c r="E66" s="6"/>
      <c r="F66" s="19"/>
      <c r="G66" s="25">
        <v>389.91</v>
      </c>
      <c r="H66" s="25">
        <v>7.63</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4855</v>
      </c>
      <c r="D69" s="54"/>
      <c r="E69" s="6"/>
      <c r="F69" s="19"/>
      <c r="G69" s="24" t="s">
        <v>2</v>
      </c>
      <c r="H69" s="24" t="s">
        <v>2</v>
      </c>
      <c r="I69" s="31"/>
      <c r="J69" s="31"/>
      <c r="K69" s="35"/>
      <c r="L69" s="3"/>
      <c r="AI69" s="3"/>
      <c r="AV69" s="3"/>
      <c r="AX69" s="3"/>
      <c r="BB69" s="3"/>
    </row>
    <row r="70" spans="1:54" x14ac:dyDescent="0.35">
      <c r="B70" s="8"/>
      <c r="C70" s="60" t="s">
        <v>199</v>
      </c>
      <c r="D70" s="54"/>
      <c r="E70" s="6"/>
      <c r="F70" s="19"/>
      <c r="G70" s="24">
        <v>41.96</v>
      </c>
      <c r="H70" s="24">
        <v>0.84</v>
      </c>
      <c r="I70" s="31"/>
      <c r="J70" s="31"/>
      <c r="K70" s="35"/>
    </row>
    <row r="71" spans="1:54" x14ac:dyDescent="0.35">
      <c r="C71" s="58" t="s">
        <v>185</v>
      </c>
      <c r="D71" s="54"/>
      <c r="E71" s="6"/>
      <c r="F71" s="19"/>
      <c r="G71" s="25">
        <v>41.96</v>
      </c>
      <c r="H71" s="25">
        <v>0.84</v>
      </c>
      <c r="I71" s="31"/>
      <c r="J71" s="31"/>
      <c r="K71" s="35"/>
    </row>
    <row r="72" spans="1:54" x14ac:dyDescent="0.35">
      <c r="C72" s="57"/>
      <c r="D72" s="54"/>
      <c r="E72" s="6"/>
      <c r="F72" s="19"/>
      <c r="G72" s="24"/>
      <c r="H72" s="24"/>
      <c r="I72" s="31"/>
      <c r="J72" s="31"/>
      <c r="K72" s="35"/>
    </row>
    <row r="73" spans="1:54" x14ac:dyDescent="0.35">
      <c r="C73" s="61" t="s">
        <v>200</v>
      </c>
      <c r="D73" s="55"/>
      <c r="E73" s="5"/>
      <c r="F73" s="20"/>
      <c r="G73" s="26">
        <v>5106.93</v>
      </c>
      <c r="H73" s="26">
        <v>100</v>
      </c>
      <c r="I73" s="32"/>
      <c r="J73" s="32"/>
      <c r="K73" s="36"/>
    </row>
    <row r="76" spans="1:54" x14ac:dyDescent="0.35">
      <c r="C76" s="1" t="s">
        <v>201</v>
      </c>
    </row>
    <row r="77" spans="1:54" x14ac:dyDescent="0.35">
      <c r="C77" s="37" t="s">
        <v>202</v>
      </c>
      <c r="D77" s="37"/>
      <c r="E77" s="37"/>
      <c r="F77" s="37"/>
      <c r="G77" s="37"/>
      <c r="H77" s="37"/>
      <c r="I77" s="37"/>
      <c r="J77" s="37"/>
      <c r="K77" s="37"/>
    </row>
    <row r="78" spans="1:54" x14ac:dyDescent="0.35">
      <c r="C78" s="2" t="s">
        <v>203</v>
      </c>
    </row>
    <row r="79" spans="1:54" x14ac:dyDescent="0.35">
      <c r="C79" s="2" t="s">
        <v>204</v>
      </c>
    </row>
    <row r="80" spans="1:54" ht="30" customHeight="1" x14ac:dyDescent="0.35">
      <c r="C80" s="205" t="s">
        <v>205</v>
      </c>
      <c r="D80" s="206"/>
      <c r="E80" s="206"/>
      <c r="F80" s="206"/>
      <c r="G80" s="206"/>
      <c r="H80" s="206"/>
      <c r="I80" s="206"/>
      <c r="J80" s="206"/>
      <c r="K80" s="206"/>
    </row>
    <row r="81" spans="1:256" x14ac:dyDescent="0.35">
      <c r="C81" s="2" t="s">
        <v>206</v>
      </c>
    </row>
    <row r="83" spans="1:256" x14ac:dyDescent="0.35">
      <c r="C83" s="2" t="s">
        <v>5006</v>
      </c>
      <c r="E83" s="2" t="s">
        <v>2</v>
      </c>
    </row>
    <row r="85" spans="1:256" x14ac:dyDescent="0.35">
      <c r="C85" s="2" t="s">
        <v>5007</v>
      </c>
      <c r="E85" s="2" t="s">
        <v>2</v>
      </c>
    </row>
    <row r="87" spans="1:256" x14ac:dyDescent="0.35">
      <c r="C87" s="2" t="s">
        <v>5056</v>
      </c>
    </row>
    <row r="89" spans="1:256" x14ac:dyDescent="0.35">
      <c r="C89" s="2" t="s">
        <v>5057</v>
      </c>
    </row>
    <row r="90" spans="1:256" s="86" customFormat="1" ht="35.25" customHeight="1" x14ac:dyDescent="0.35">
      <c r="A90" s="82"/>
      <c r="B90" s="82"/>
      <c r="C90" s="87" t="s">
        <v>5012</v>
      </c>
      <c r="D90" s="91" t="s">
        <v>5013</v>
      </c>
      <c r="E90" s="91" t="s">
        <v>5014</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35">
      <c r="A91" s="82"/>
      <c r="B91" s="82"/>
      <c r="C91" s="89" t="s">
        <v>5015</v>
      </c>
      <c r="D91" s="92">
        <v>17.0562</v>
      </c>
      <c r="E91" s="92">
        <v>17.104199999999999</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5016</v>
      </c>
      <c r="D92" s="92">
        <v>17.0562</v>
      </c>
      <c r="E92" s="92">
        <v>17.104099999999999</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5017</v>
      </c>
      <c r="D93" s="92">
        <v>17.288900000000002</v>
      </c>
      <c r="E93" s="92">
        <v>17.338699999999999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5018</v>
      </c>
      <c r="D94" s="92">
        <v>17.273</v>
      </c>
      <c r="E94" s="92">
        <v>17.322399999999998</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ht="85" customHeight="1" x14ac:dyDescent="0.35">
      <c r="A95" s="82"/>
      <c r="B95" s="82"/>
      <c r="C95" s="207" t="s">
        <v>5051</v>
      </c>
      <c r="D95" s="208"/>
      <c r="E95" s="209"/>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7" spans="3:5" x14ac:dyDescent="0.35">
      <c r="C97" s="2" t="s">
        <v>5058</v>
      </c>
      <c r="E97" s="2" t="s">
        <v>2</v>
      </c>
    </row>
    <row r="99" spans="3:5" x14ac:dyDescent="0.35">
      <c r="C99" s="2" t="s">
        <v>5059</v>
      </c>
      <c r="E99" s="2" t="s">
        <v>2</v>
      </c>
    </row>
    <row r="101" spans="3:5" x14ac:dyDescent="0.35">
      <c r="C101" s="2" t="s">
        <v>5008</v>
      </c>
      <c r="E101" s="2" t="s">
        <v>2</v>
      </c>
    </row>
    <row r="103" spans="3:5" x14ac:dyDescent="0.35">
      <c r="C103" s="2" t="s">
        <v>5009</v>
      </c>
      <c r="E103" s="2" t="s">
        <v>2</v>
      </c>
    </row>
    <row r="105" spans="3:5" x14ac:dyDescent="0.35">
      <c r="C105" s="2" t="s">
        <v>5010</v>
      </c>
      <c r="E105" s="100" t="s">
        <v>5229</v>
      </c>
    </row>
    <row r="107" spans="3:5" x14ac:dyDescent="0.35">
      <c r="C107" s="2" t="s">
        <v>5011</v>
      </c>
      <c r="E107" s="101" t="s">
        <v>5257</v>
      </c>
    </row>
    <row r="109" spans="3:5" x14ac:dyDescent="0.35">
      <c r="C109" s="2" t="s">
        <v>5060</v>
      </c>
      <c r="E109" s="2" t="s">
        <v>2</v>
      </c>
    </row>
    <row r="111" spans="3:5" x14ac:dyDescent="0.35">
      <c r="C111" s="1" t="s">
        <v>5156</v>
      </c>
      <c r="E111" s="94" t="s">
        <v>5157</v>
      </c>
    </row>
    <row r="112" spans="3:5" x14ac:dyDescent="0.35">
      <c r="E112" s="2" t="s">
        <v>5198</v>
      </c>
    </row>
  </sheetData>
  <mergeCells count="2">
    <mergeCell ref="C80:K80"/>
    <mergeCell ref="C95:E95"/>
  </mergeCells>
  <hyperlinks>
    <hyperlink ref="J2" location="'Index'!A1" display="'Index'!A1" xr:uid="{0DE4096B-1FF0-423D-9CE9-7523AB69B8F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9F02-991C-427A-BA25-D7A6620AB70F}">
  <sheetPr codeName="Sheet1"/>
  <dimension ref="A1:IV112"/>
  <sheetViews>
    <sheetView showGridLines="0" zoomScale="90" zoomScaleNormal="90" workbookViewId="0">
      <pane ySplit="6" topLeftCell="A96"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3028</v>
      </c>
      <c r="J2" s="38" t="s">
        <v>4539</v>
      </c>
    </row>
    <row r="3" spans="1:54" ht="16" x14ac:dyDescent="0.4">
      <c r="C3" s="1" t="s">
        <v>28</v>
      </c>
      <c r="D3" s="21" t="s">
        <v>3029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3030</v>
      </c>
      <c r="C24" s="60" t="s">
        <v>3031</v>
      </c>
      <c r="D24" s="54" t="s">
        <v>3032</v>
      </c>
      <c r="E24" s="6" t="s">
        <v>196</v>
      </c>
      <c r="F24" s="19">
        <v>100000</v>
      </c>
      <c r="G24" s="24">
        <v>101.76</v>
      </c>
      <c r="H24" s="24">
        <v>2.76</v>
      </c>
      <c r="I24" s="31">
        <v>6.5422194999999999</v>
      </c>
      <c r="J24" s="31"/>
      <c r="K24" s="35"/>
    </row>
    <row r="25" spans="1:11" x14ac:dyDescent="0.35">
      <c r="C25" s="58" t="s">
        <v>185</v>
      </c>
      <c r="D25" s="54"/>
      <c r="E25" s="6"/>
      <c r="F25" s="19"/>
      <c r="G25" s="25">
        <v>101.76</v>
      </c>
      <c r="H25" s="25">
        <v>2.76</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2992</v>
      </c>
      <c r="C28" s="60" t="s">
        <v>2993</v>
      </c>
      <c r="D28" s="54" t="s">
        <v>2994</v>
      </c>
      <c r="E28" s="6" t="s">
        <v>196</v>
      </c>
      <c r="F28" s="19">
        <v>1000000</v>
      </c>
      <c r="G28" s="24">
        <v>1032</v>
      </c>
      <c r="H28" s="24">
        <v>27.97</v>
      </c>
      <c r="I28" s="31">
        <v>7.2575913999999999</v>
      </c>
      <c r="J28" s="31"/>
      <c r="K28" s="35"/>
    </row>
    <row r="29" spans="1:11" x14ac:dyDescent="0.35">
      <c r="B29" s="8" t="s">
        <v>2995</v>
      </c>
      <c r="C29" s="60" t="s">
        <v>2996</v>
      </c>
      <c r="D29" s="54" t="s">
        <v>2997</v>
      </c>
      <c r="E29" s="6" t="s">
        <v>196</v>
      </c>
      <c r="F29" s="19">
        <v>500000</v>
      </c>
      <c r="G29" s="24">
        <v>515.80999999999995</v>
      </c>
      <c r="H29" s="24">
        <v>13.98</v>
      </c>
      <c r="I29" s="31">
        <v>7.2726404999999996</v>
      </c>
      <c r="J29" s="31"/>
      <c r="K29" s="35"/>
    </row>
    <row r="30" spans="1:11" x14ac:dyDescent="0.35">
      <c r="B30" s="8" t="s">
        <v>3033</v>
      </c>
      <c r="C30" s="60" t="s">
        <v>3034</v>
      </c>
      <c r="D30" s="54" t="s">
        <v>3035</v>
      </c>
      <c r="E30" s="6" t="s">
        <v>196</v>
      </c>
      <c r="F30" s="19">
        <v>500000</v>
      </c>
      <c r="G30" s="24">
        <v>513</v>
      </c>
      <c r="H30" s="24">
        <v>13.9</v>
      </c>
      <c r="I30" s="31">
        <v>7.2849385</v>
      </c>
      <c r="J30" s="31"/>
      <c r="K30" s="35"/>
    </row>
    <row r="31" spans="1:11" x14ac:dyDescent="0.35">
      <c r="B31" s="8" t="s">
        <v>3036</v>
      </c>
      <c r="C31" s="60" t="s">
        <v>3037</v>
      </c>
      <c r="D31" s="54" t="s">
        <v>3038</v>
      </c>
      <c r="E31" s="6" t="s">
        <v>196</v>
      </c>
      <c r="F31" s="19">
        <v>94400</v>
      </c>
      <c r="G31" s="24">
        <v>97.05</v>
      </c>
      <c r="H31" s="24">
        <v>2.63</v>
      </c>
      <c r="I31" s="31">
        <v>7.1883872999999996</v>
      </c>
      <c r="J31" s="31"/>
      <c r="K31" s="35"/>
    </row>
    <row r="32" spans="1:11" x14ac:dyDescent="0.35">
      <c r="C32" s="58" t="s">
        <v>185</v>
      </c>
      <c r="D32" s="54"/>
      <c r="E32" s="6"/>
      <c r="F32" s="19"/>
      <c r="G32" s="25">
        <v>2157.86</v>
      </c>
      <c r="H32" s="25">
        <v>58.48</v>
      </c>
      <c r="I32" s="31"/>
      <c r="J32" s="31"/>
      <c r="K32" s="35"/>
    </row>
    <row r="33" spans="1:11" x14ac:dyDescent="0.35">
      <c r="C33" s="57"/>
      <c r="D33" s="54"/>
      <c r="E33" s="6"/>
      <c r="F33" s="19"/>
      <c r="G33" s="24"/>
      <c r="H33" s="24"/>
      <c r="I33" s="31"/>
      <c r="J33" s="31"/>
      <c r="K33" s="35"/>
    </row>
    <row r="34" spans="1:11" x14ac:dyDescent="0.35">
      <c r="C34" s="58" t="s">
        <v>11</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A36" s="10"/>
      <c r="B36" s="28"/>
      <c r="C36" s="58" t="s">
        <v>13</v>
      </c>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3019</v>
      </c>
      <c r="C44" s="60" t="s">
        <v>3020</v>
      </c>
      <c r="D44" s="54" t="s">
        <v>3021</v>
      </c>
      <c r="E44" s="6" t="s">
        <v>196</v>
      </c>
      <c r="F44" s="19">
        <v>250000</v>
      </c>
      <c r="G44" s="24">
        <v>208.1</v>
      </c>
      <c r="H44" s="24">
        <v>5.64</v>
      </c>
      <c r="I44" s="31">
        <v>6.7506360000000001</v>
      </c>
      <c r="J44" s="31"/>
      <c r="K44" s="35"/>
    </row>
    <row r="45" spans="1:11" x14ac:dyDescent="0.35">
      <c r="B45" s="8" t="s">
        <v>3039</v>
      </c>
      <c r="C45" s="60" t="s">
        <v>3040</v>
      </c>
      <c r="D45" s="54" t="s">
        <v>3041</v>
      </c>
      <c r="E45" s="6" t="s">
        <v>196</v>
      </c>
      <c r="F45" s="19">
        <v>250000</v>
      </c>
      <c r="G45" s="24">
        <v>204.92</v>
      </c>
      <c r="H45" s="24">
        <v>5.55</v>
      </c>
      <c r="I45" s="31">
        <v>6.8203993000000001</v>
      </c>
      <c r="J45" s="31"/>
      <c r="K45" s="35"/>
    </row>
    <row r="46" spans="1:11" x14ac:dyDescent="0.35">
      <c r="B46" s="8" t="s">
        <v>3016</v>
      </c>
      <c r="C46" s="60" t="s">
        <v>3017</v>
      </c>
      <c r="D46" s="54" t="s">
        <v>3018</v>
      </c>
      <c r="E46" s="6" t="s">
        <v>196</v>
      </c>
      <c r="F46" s="19">
        <v>197000</v>
      </c>
      <c r="G46" s="24">
        <v>171.97</v>
      </c>
      <c r="H46" s="24">
        <v>4.66</v>
      </c>
      <c r="I46" s="31">
        <v>6.6393547999999996</v>
      </c>
      <c r="J46" s="31"/>
      <c r="K46" s="35"/>
    </row>
    <row r="47" spans="1:11" x14ac:dyDescent="0.35">
      <c r="B47" s="8" t="s">
        <v>3007</v>
      </c>
      <c r="C47" s="60" t="s">
        <v>3008</v>
      </c>
      <c r="D47" s="54" t="s">
        <v>3009</v>
      </c>
      <c r="E47" s="6" t="s">
        <v>196</v>
      </c>
      <c r="F47" s="19">
        <v>200000</v>
      </c>
      <c r="G47" s="24">
        <v>168.35</v>
      </c>
      <c r="H47" s="24">
        <v>4.5599999999999996</v>
      </c>
      <c r="I47" s="31">
        <v>6.7845570999999998</v>
      </c>
      <c r="J47" s="31"/>
      <c r="K47" s="35"/>
    </row>
    <row r="48" spans="1:11" x14ac:dyDescent="0.35">
      <c r="B48" s="8" t="s">
        <v>3042</v>
      </c>
      <c r="C48" s="60" t="s">
        <v>3043</v>
      </c>
      <c r="D48" s="54" t="s">
        <v>3044</v>
      </c>
      <c r="E48" s="6" t="s">
        <v>196</v>
      </c>
      <c r="F48" s="19">
        <v>200000</v>
      </c>
      <c r="G48" s="24">
        <v>168.32</v>
      </c>
      <c r="H48" s="24">
        <v>4.5599999999999996</v>
      </c>
      <c r="I48" s="31">
        <v>6.7849183000000002</v>
      </c>
      <c r="J48" s="31"/>
      <c r="K48" s="35"/>
    </row>
    <row r="49" spans="1:11" x14ac:dyDescent="0.35">
      <c r="B49" s="8" t="s">
        <v>3045</v>
      </c>
      <c r="C49" s="60" t="s">
        <v>3046</v>
      </c>
      <c r="D49" s="54" t="s">
        <v>3047</v>
      </c>
      <c r="E49" s="6" t="s">
        <v>196</v>
      </c>
      <c r="F49" s="19">
        <v>185000</v>
      </c>
      <c r="G49" s="24">
        <v>155.63</v>
      </c>
      <c r="H49" s="24">
        <v>4.22</v>
      </c>
      <c r="I49" s="31">
        <v>6.7856405999999998</v>
      </c>
      <c r="J49" s="31"/>
      <c r="K49" s="35"/>
    </row>
    <row r="50" spans="1:11" x14ac:dyDescent="0.35">
      <c r="B50" s="8" t="s">
        <v>3022</v>
      </c>
      <c r="C50" s="60" t="s">
        <v>3023</v>
      </c>
      <c r="D50" s="54" t="s">
        <v>3024</v>
      </c>
      <c r="E50" s="6" t="s">
        <v>196</v>
      </c>
      <c r="F50" s="19">
        <v>175000</v>
      </c>
      <c r="G50" s="24">
        <v>147.41999999999999</v>
      </c>
      <c r="H50" s="24">
        <v>4</v>
      </c>
      <c r="I50" s="31">
        <v>6.7831124000000003</v>
      </c>
      <c r="J50" s="31"/>
      <c r="K50" s="35"/>
    </row>
    <row r="51" spans="1:11" x14ac:dyDescent="0.35">
      <c r="C51" s="58" t="s">
        <v>185</v>
      </c>
      <c r="D51" s="54"/>
      <c r="E51" s="6"/>
      <c r="F51" s="19"/>
      <c r="G51" s="25">
        <v>1224.71</v>
      </c>
      <c r="H51" s="25">
        <v>33.19</v>
      </c>
      <c r="I51" s="31"/>
      <c r="J51" s="31"/>
      <c r="K51" s="35"/>
    </row>
    <row r="52" spans="1:11" x14ac:dyDescent="0.35">
      <c r="C52" s="57"/>
      <c r="D52" s="54"/>
      <c r="E52" s="6"/>
      <c r="F52" s="19"/>
      <c r="G52" s="24"/>
      <c r="H52" s="24"/>
      <c r="I52" s="31"/>
      <c r="J52" s="31"/>
      <c r="K52" s="35"/>
    </row>
    <row r="53" spans="1:11" x14ac:dyDescent="0.35">
      <c r="C53" s="58" t="s">
        <v>18</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A55" s="10"/>
      <c r="B55" s="28"/>
      <c r="C55" s="58" t="s">
        <v>19</v>
      </c>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197</v>
      </c>
      <c r="C65" s="60" t="s">
        <v>198</v>
      </c>
      <c r="D65" s="54"/>
      <c r="E65" s="6"/>
      <c r="F65" s="19"/>
      <c r="G65" s="24">
        <v>173.58</v>
      </c>
      <c r="H65" s="24">
        <v>4.7</v>
      </c>
      <c r="I65" s="31"/>
      <c r="J65" s="31"/>
      <c r="K65" s="35"/>
    </row>
    <row r="66" spans="1:54" x14ac:dyDescent="0.35">
      <c r="C66" s="58" t="s">
        <v>185</v>
      </c>
      <c r="D66" s="54"/>
      <c r="E66" s="6"/>
      <c r="F66" s="19"/>
      <c r="G66" s="25">
        <v>173.58</v>
      </c>
      <c r="H66" s="25">
        <v>4.7</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4855</v>
      </c>
      <c r="D69" s="54"/>
      <c r="E69" s="6"/>
      <c r="F69" s="19"/>
      <c r="G69" s="24" t="s">
        <v>2</v>
      </c>
      <c r="H69" s="24" t="s">
        <v>2</v>
      </c>
      <c r="I69" s="31"/>
      <c r="J69" s="31"/>
      <c r="K69" s="35"/>
      <c r="L69" s="3"/>
      <c r="AI69" s="3"/>
      <c r="AV69" s="3"/>
      <c r="AX69" s="3"/>
      <c r="BB69" s="3"/>
    </row>
    <row r="70" spans="1:54" x14ac:dyDescent="0.35">
      <c r="B70" s="8"/>
      <c r="C70" s="60" t="s">
        <v>199</v>
      </c>
      <c r="D70" s="54"/>
      <c r="E70" s="6"/>
      <c r="F70" s="19"/>
      <c r="G70" s="24">
        <v>31.6</v>
      </c>
      <c r="H70" s="24">
        <v>0.87</v>
      </c>
      <c r="I70" s="31"/>
      <c r="J70" s="31"/>
      <c r="K70" s="35"/>
    </row>
    <row r="71" spans="1:54" x14ac:dyDescent="0.35">
      <c r="C71" s="58" t="s">
        <v>185</v>
      </c>
      <c r="D71" s="54"/>
      <c r="E71" s="6"/>
      <c r="F71" s="19"/>
      <c r="G71" s="25">
        <v>31.6</v>
      </c>
      <c r="H71" s="25">
        <v>0.87</v>
      </c>
      <c r="I71" s="31"/>
      <c r="J71" s="31"/>
      <c r="K71" s="35"/>
    </row>
    <row r="72" spans="1:54" x14ac:dyDescent="0.35">
      <c r="C72" s="57"/>
      <c r="D72" s="54"/>
      <c r="E72" s="6"/>
      <c r="F72" s="19"/>
      <c r="G72" s="24"/>
      <c r="H72" s="24"/>
      <c r="I72" s="31"/>
      <c r="J72" s="31"/>
      <c r="K72" s="35"/>
    </row>
    <row r="73" spans="1:54" x14ac:dyDescent="0.35">
      <c r="C73" s="61" t="s">
        <v>200</v>
      </c>
      <c r="D73" s="55"/>
      <c r="E73" s="5"/>
      <c r="F73" s="20"/>
      <c r="G73" s="26">
        <v>3689.51</v>
      </c>
      <c r="H73" s="26">
        <v>100</v>
      </c>
      <c r="I73" s="32"/>
      <c r="J73" s="32"/>
      <c r="K73" s="36"/>
    </row>
    <row r="76" spans="1:54" x14ac:dyDescent="0.35">
      <c r="C76" s="1" t="s">
        <v>201</v>
      </c>
    </row>
    <row r="77" spans="1:54" x14ac:dyDescent="0.35">
      <c r="C77" s="37" t="s">
        <v>202</v>
      </c>
      <c r="D77" s="37"/>
      <c r="E77" s="37"/>
      <c r="F77" s="37"/>
      <c r="G77" s="37"/>
      <c r="H77" s="37"/>
      <c r="I77" s="37"/>
      <c r="J77" s="37"/>
      <c r="K77" s="37"/>
    </row>
    <row r="78" spans="1:54" x14ac:dyDescent="0.35">
      <c r="C78" s="2" t="s">
        <v>203</v>
      </c>
    </row>
    <row r="79" spans="1:54" x14ac:dyDescent="0.35">
      <c r="C79" s="2" t="s">
        <v>204</v>
      </c>
    </row>
    <row r="80" spans="1:54" ht="30" customHeight="1" x14ac:dyDescent="0.35">
      <c r="C80" s="205" t="s">
        <v>205</v>
      </c>
      <c r="D80" s="206"/>
      <c r="E80" s="206"/>
      <c r="F80" s="206"/>
      <c r="G80" s="206"/>
      <c r="H80" s="206"/>
      <c r="I80" s="206"/>
      <c r="J80" s="206"/>
      <c r="K80" s="206"/>
    </row>
    <row r="81" spans="1:256" x14ac:dyDescent="0.35">
      <c r="C81" s="2" t="s">
        <v>206</v>
      </c>
    </row>
    <row r="83" spans="1:256" x14ac:dyDescent="0.35">
      <c r="C83" s="2" t="s">
        <v>5006</v>
      </c>
      <c r="E83" s="2" t="s">
        <v>2</v>
      </c>
    </row>
    <row r="85" spans="1:256" x14ac:dyDescent="0.35">
      <c r="C85" s="2" t="s">
        <v>5007</v>
      </c>
      <c r="E85" s="2" t="s">
        <v>2</v>
      </c>
    </row>
    <row r="87" spans="1:256" x14ac:dyDescent="0.35">
      <c r="C87" s="2" t="s">
        <v>5056</v>
      </c>
    </row>
    <row r="89" spans="1:256" x14ac:dyDescent="0.35">
      <c r="C89" s="2" t="s">
        <v>5057</v>
      </c>
    </row>
    <row r="90" spans="1:256" s="86" customFormat="1" ht="35.25" customHeight="1" x14ac:dyDescent="0.35">
      <c r="A90" s="82"/>
      <c r="B90" s="82"/>
      <c r="C90" s="87" t="s">
        <v>5012</v>
      </c>
      <c r="D90" s="91" t="s">
        <v>5013</v>
      </c>
      <c r="E90" s="91" t="s">
        <v>5014</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35">
      <c r="A91" s="82"/>
      <c r="B91" s="82"/>
      <c r="C91" s="89" t="s">
        <v>5015</v>
      </c>
      <c r="D91" s="92">
        <v>16.5275</v>
      </c>
      <c r="E91" s="92">
        <v>16.574000000000002</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5016</v>
      </c>
      <c r="D92" s="92">
        <v>16.524799999999999</v>
      </c>
      <c r="E92" s="92">
        <v>16.571300000000001</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5017</v>
      </c>
      <c r="D93" s="92">
        <v>16.799099999999999</v>
      </c>
      <c r="E93" s="92">
        <v>16.849499999999999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5018</v>
      </c>
      <c r="D94" s="92">
        <v>16.7988</v>
      </c>
      <c r="E94" s="92">
        <v>16.8492</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ht="85" customHeight="1" x14ac:dyDescent="0.35">
      <c r="A95" s="82"/>
      <c r="B95" s="82"/>
      <c r="C95" s="207" t="s">
        <v>5051</v>
      </c>
      <c r="D95" s="208"/>
      <c r="E95" s="209"/>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7" spans="3:5" x14ac:dyDescent="0.35">
      <c r="C97" s="2" t="s">
        <v>5058</v>
      </c>
      <c r="E97" s="2" t="s">
        <v>2</v>
      </c>
    </row>
    <row r="99" spans="3:5" x14ac:dyDescent="0.35">
      <c r="C99" s="2" t="s">
        <v>5059</v>
      </c>
      <c r="E99" s="2" t="s">
        <v>2</v>
      </c>
    </row>
    <row r="101" spans="3:5" x14ac:dyDescent="0.35">
      <c r="C101" s="2" t="s">
        <v>5008</v>
      </c>
      <c r="E101" s="2" t="s">
        <v>2</v>
      </c>
    </row>
    <row r="103" spans="3:5" x14ac:dyDescent="0.35">
      <c r="C103" s="2" t="s">
        <v>5009</v>
      </c>
      <c r="E103" s="2" t="s">
        <v>2</v>
      </c>
    </row>
    <row r="105" spans="3:5" x14ac:dyDescent="0.35">
      <c r="C105" s="2" t="s">
        <v>5010</v>
      </c>
      <c r="E105" s="100" t="s">
        <v>5229</v>
      </c>
    </row>
    <row r="107" spans="3:5" x14ac:dyDescent="0.35">
      <c r="C107" s="2" t="s">
        <v>5011</v>
      </c>
      <c r="E107" s="101" t="s">
        <v>5258</v>
      </c>
    </row>
    <row r="109" spans="3:5" x14ac:dyDescent="0.35">
      <c r="C109" s="2" t="s">
        <v>5060</v>
      </c>
      <c r="E109" s="2" t="s">
        <v>2</v>
      </c>
    </row>
    <row r="111" spans="3:5" x14ac:dyDescent="0.35">
      <c r="C111" s="1" t="s">
        <v>5156</v>
      </c>
      <c r="E111" s="94" t="s">
        <v>5157</v>
      </c>
    </row>
    <row r="112" spans="3:5" x14ac:dyDescent="0.35">
      <c r="E112" s="2" t="s">
        <v>5198</v>
      </c>
    </row>
  </sheetData>
  <mergeCells count="2">
    <mergeCell ref="C80:K80"/>
    <mergeCell ref="C95:E95"/>
  </mergeCells>
  <hyperlinks>
    <hyperlink ref="J2" location="'Index'!A1" display="'Index'!A1" xr:uid="{9780601D-D4FA-4F2F-B88F-68F2A1FF438F}"/>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6B5A-5751-49B7-84A7-B9F00ECD5F77}">
  <sheetPr codeName="Sheet1"/>
  <dimension ref="A1:IV107"/>
  <sheetViews>
    <sheetView showGridLines="0" zoomScale="90" zoomScaleNormal="90" workbookViewId="0">
      <pane ySplit="6" topLeftCell="A91"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2835</v>
      </c>
      <c r="J2" s="38" t="s">
        <v>4539</v>
      </c>
    </row>
    <row r="3" spans="1:54" ht="16" x14ac:dyDescent="0.4">
      <c r="C3" s="1" t="s">
        <v>28</v>
      </c>
      <c r="D3" s="21" t="s">
        <v>3048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2608</v>
      </c>
      <c r="C24" s="60" t="s">
        <v>2609</v>
      </c>
      <c r="D24" s="54" t="s">
        <v>2610</v>
      </c>
      <c r="E24" s="6" t="s">
        <v>196</v>
      </c>
      <c r="F24" s="19">
        <v>100000</v>
      </c>
      <c r="G24" s="24">
        <v>101.99</v>
      </c>
      <c r="H24" s="24">
        <v>3.5</v>
      </c>
      <c r="I24" s="31">
        <v>6.6996016000000003</v>
      </c>
      <c r="J24" s="31"/>
      <c r="K24" s="35"/>
    </row>
    <row r="25" spans="1:11" x14ac:dyDescent="0.35">
      <c r="C25" s="58" t="s">
        <v>185</v>
      </c>
      <c r="D25" s="54"/>
      <c r="E25" s="6"/>
      <c r="F25" s="19"/>
      <c r="G25" s="25">
        <v>101.99</v>
      </c>
      <c r="H25" s="25">
        <v>3.5</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3049</v>
      </c>
      <c r="C28" s="60" t="s">
        <v>3050</v>
      </c>
      <c r="D28" s="54" t="s">
        <v>3051</v>
      </c>
      <c r="E28" s="6" t="s">
        <v>196</v>
      </c>
      <c r="F28" s="19">
        <v>1950000</v>
      </c>
      <c r="G28" s="24">
        <v>1919.63</v>
      </c>
      <c r="H28" s="24">
        <v>65.86</v>
      </c>
      <c r="I28" s="31">
        <v>7.4400366</v>
      </c>
      <c r="J28" s="31"/>
      <c r="K28" s="35"/>
    </row>
    <row r="29" spans="1:11" x14ac:dyDescent="0.35">
      <c r="C29" s="58" t="s">
        <v>185</v>
      </c>
      <c r="D29" s="54"/>
      <c r="E29" s="6"/>
      <c r="F29" s="19"/>
      <c r="G29" s="25">
        <v>1919.63</v>
      </c>
      <c r="H29" s="25">
        <v>65.86</v>
      </c>
      <c r="I29" s="31"/>
      <c r="J29" s="31"/>
      <c r="K29" s="35"/>
    </row>
    <row r="30" spans="1:11" x14ac:dyDescent="0.35">
      <c r="C30" s="57"/>
      <c r="D30" s="54"/>
      <c r="E30" s="6"/>
      <c r="F30" s="19"/>
      <c r="G30" s="24"/>
      <c r="H30" s="24"/>
      <c r="I30" s="31"/>
      <c r="J30" s="31"/>
      <c r="K30" s="35"/>
    </row>
    <row r="31" spans="1:11" x14ac:dyDescent="0.35">
      <c r="C31" s="58" t="s">
        <v>11</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A33" s="10"/>
      <c r="B33" s="28"/>
      <c r="C33" s="58" t="s">
        <v>13</v>
      </c>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3052</v>
      </c>
      <c r="C41" s="60" t="s">
        <v>3053</v>
      </c>
      <c r="D41" s="54" t="s">
        <v>3054</v>
      </c>
      <c r="E41" s="6" t="s">
        <v>196</v>
      </c>
      <c r="F41" s="19">
        <v>315000</v>
      </c>
      <c r="G41" s="24">
        <v>252.11</v>
      </c>
      <c r="H41" s="24">
        <v>8.65</v>
      </c>
      <c r="I41" s="31">
        <v>6.8043909999999999</v>
      </c>
      <c r="J41" s="31"/>
      <c r="K41" s="35"/>
    </row>
    <row r="42" spans="1:11" x14ac:dyDescent="0.35">
      <c r="B42" s="8" t="s">
        <v>3016</v>
      </c>
      <c r="C42" s="60" t="s">
        <v>3017</v>
      </c>
      <c r="D42" s="54" t="s">
        <v>3018</v>
      </c>
      <c r="E42" s="6" t="s">
        <v>196</v>
      </c>
      <c r="F42" s="19">
        <v>200000</v>
      </c>
      <c r="G42" s="24">
        <v>174.59</v>
      </c>
      <c r="H42" s="24">
        <v>5.99</v>
      </c>
      <c r="I42" s="31">
        <v>6.6393547999999996</v>
      </c>
      <c r="J42" s="31"/>
      <c r="K42" s="35"/>
    </row>
    <row r="43" spans="1:11" x14ac:dyDescent="0.35">
      <c r="B43" s="8" t="s">
        <v>3055</v>
      </c>
      <c r="C43" s="60" t="s">
        <v>3056</v>
      </c>
      <c r="D43" s="54" t="s">
        <v>3057</v>
      </c>
      <c r="E43" s="6" t="s">
        <v>196</v>
      </c>
      <c r="F43" s="19">
        <v>150000</v>
      </c>
      <c r="G43" s="24">
        <v>114.66</v>
      </c>
      <c r="H43" s="24">
        <v>3.93</v>
      </c>
      <c r="I43" s="31">
        <v>6.9929835000000002</v>
      </c>
      <c r="J43" s="31"/>
      <c r="K43" s="35"/>
    </row>
    <row r="44" spans="1:11" x14ac:dyDescent="0.35">
      <c r="B44" s="8" t="s">
        <v>3039</v>
      </c>
      <c r="C44" s="60" t="s">
        <v>3040</v>
      </c>
      <c r="D44" s="54" t="s">
        <v>3041</v>
      </c>
      <c r="E44" s="6" t="s">
        <v>196</v>
      </c>
      <c r="F44" s="19">
        <v>125000</v>
      </c>
      <c r="G44" s="24">
        <v>102.46</v>
      </c>
      <c r="H44" s="24">
        <v>3.52</v>
      </c>
      <c r="I44" s="31">
        <v>6.8203993000000001</v>
      </c>
      <c r="J44" s="31"/>
      <c r="K44" s="35"/>
    </row>
    <row r="45" spans="1:11" x14ac:dyDescent="0.35">
      <c r="B45" s="8" t="s">
        <v>3058</v>
      </c>
      <c r="C45" s="60" t="s">
        <v>3059</v>
      </c>
      <c r="D45" s="54" t="s">
        <v>3060</v>
      </c>
      <c r="E45" s="6" t="s">
        <v>196</v>
      </c>
      <c r="F45" s="19">
        <v>125000</v>
      </c>
      <c r="G45" s="24">
        <v>98.41</v>
      </c>
      <c r="H45" s="24">
        <v>3.38</v>
      </c>
      <c r="I45" s="31">
        <v>6.8277209000000001</v>
      </c>
      <c r="J45" s="31"/>
      <c r="K45" s="35"/>
    </row>
    <row r="46" spans="1:11" x14ac:dyDescent="0.35">
      <c r="C46" s="58" t="s">
        <v>185</v>
      </c>
      <c r="D46" s="54"/>
      <c r="E46" s="6"/>
      <c r="F46" s="19"/>
      <c r="G46" s="25">
        <v>742.23</v>
      </c>
      <c r="H46" s="25">
        <v>25.47</v>
      </c>
      <c r="I46" s="31"/>
      <c r="J46" s="31"/>
      <c r="K46" s="35"/>
    </row>
    <row r="47" spans="1:11" x14ac:dyDescent="0.35">
      <c r="C47" s="57"/>
      <c r="D47" s="54"/>
      <c r="E47" s="6"/>
      <c r="F47" s="19"/>
      <c r="G47" s="24"/>
      <c r="H47" s="24"/>
      <c r="I47" s="31"/>
      <c r="J47" s="31"/>
      <c r="K47" s="35"/>
    </row>
    <row r="48" spans="1:11" x14ac:dyDescent="0.35">
      <c r="C48" s="58" t="s">
        <v>18</v>
      </c>
      <c r="D48" s="54"/>
      <c r="E48" s="6"/>
      <c r="F48" s="19"/>
      <c r="G48" s="24" t="s">
        <v>2</v>
      </c>
      <c r="H48" s="24" t="s">
        <v>2</v>
      </c>
      <c r="I48" s="31"/>
      <c r="J48" s="31"/>
      <c r="K48" s="35"/>
    </row>
    <row r="49" spans="1:54" x14ac:dyDescent="0.35">
      <c r="C49" s="57"/>
      <c r="D49" s="54"/>
      <c r="E49" s="6"/>
      <c r="F49" s="19"/>
      <c r="G49" s="24"/>
      <c r="H49" s="24"/>
      <c r="I49" s="31"/>
      <c r="J49" s="31"/>
      <c r="K49" s="35"/>
    </row>
    <row r="50" spans="1:54" x14ac:dyDescent="0.35">
      <c r="A50" s="10"/>
      <c r="B50" s="28"/>
      <c r="C50" s="58" t="s">
        <v>19</v>
      </c>
      <c r="D50" s="54"/>
      <c r="E50" s="6"/>
      <c r="F50" s="19"/>
      <c r="G50" s="24"/>
      <c r="H50" s="24"/>
      <c r="I50" s="31"/>
      <c r="J50" s="31"/>
      <c r="K50" s="35"/>
    </row>
    <row r="51" spans="1:54" x14ac:dyDescent="0.35">
      <c r="A51" s="28"/>
      <c r="B51" s="28"/>
      <c r="C51" s="58" t="s">
        <v>20</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21</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22</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A57" s="28"/>
      <c r="B57" s="28"/>
      <c r="C57" s="58" t="s">
        <v>23</v>
      </c>
      <c r="D57" s="54"/>
      <c r="E57" s="6"/>
      <c r="F57" s="19"/>
      <c r="G57" s="24" t="s">
        <v>2</v>
      </c>
      <c r="H57" s="24" t="s">
        <v>2</v>
      </c>
      <c r="I57" s="31"/>
      <c r="J57" s="31"/>
      <c r="K57" s="35"/>
    </row>
    <row r="58" spans="1:54" x14ac:dyDescent="0.35">
      <c r="A58" s="28"/>
      <c r="B58" s="28"/>
      <c r="C58" s="58"/>
      <c r="D58" s="54"/>
      <c r="E58" s="6"/>
      <c r="F58" s="19"/>
      <c r="G58" s="24"/>
      <c r="H58" s="24"/>
      <c r="I58" s="31"/>
      <c r="J58" s="31"/>
      <c r="K58" s="35"/>
    </row>
    <row r="59" spans="1:54" x14ac:dyDescent="0.35">
      <c r="C59" s="59" t="s">
        <v>24</v>
      </c>
      <c r="D59" s="54"/>
      <c r="E59" s="6"/>
      <c r="F59" s="19"/>
      <c r="G59" s="24"/>
      <c r="H59" s="24"/>
      <c r="I59" s="31"/>
      <c r="J59" s="31"/>
      <c r="K59" s="35"/>
    </row>
    <row r="60" spans="1:54" x14ac:dyDescent="0.35">
      <c r="B60" s="8" t="s">
        <v>197</v>
      </c>
      <c r="C60" s="60" t="s">
        <v>198</v>
      </c>
      <c r="D60" s="54"/>
      <c r="E60" s="6"/>
      <c r="F60" s="19"/>
      <c r="G60" s="24">
        <v>120.33</v>
      </c>
      <c r="H60" s="24">
        <v>4.13</v>
      </c>
      <c r="I60" s="31"/>
      <c r="J60" s="31"/>
      <c r="K60" s="35"/>
    </row>
    <row r="61" spans="1:54" x14ac:dyDescent="0.35">
      <c r="C61" s="58" t="s">
        <v>185</v>
      </c>
      <c r="D61" s="54"/>
      <c r="E61" s="6"/>
      <c r="F61" s="19"/>
      <c r="G61" s="25">
        <v>120.33</v>
      </c>
      <c r="H61" s="25">
        <v>4.13</v>
      </c>
      <c r="I61" s="31"/>
      <c r="J61" s="31"/>
      <c r="K61" s="35"/>
    </row>
    <row r="62" spans="1:54" x14ac:dyDescent="0.35">
      <c r="C62" s="57"/>
      <c r="D62" s="54"/>
      <c r="E62" s="6"/>
      <c r="F62" s="19"/>
      <c r="G62" s="24"/>
      <c r="H62" s="24"/>
      <c r="I62" s="31"/>
      <c r="J62" s="31"/>
      <c r="K62" s="35"/>
    </row>
    <row r="63" spans="1:54" x14ac:dyDescent="0.35">
      <c r="A63" s="10"/>
      <c r="B63" s="28"/>
      <c r="C63" s="58" t="s">
        <v>25</v>
      </c>
      <c r="D63" s="54"/>
      <c r="E63" s="6"/>
      <c r="F63" s="19"/>
      <c r="G63" s="24"/>
      <c r="H63" s="24"/>
      <c r="I63" s="31"/>
      <c r="J63" s="31"/>
      <c r="K63" s="35"/>
    </row>
    <row r="64" spans="1:54" s="2" customFormat="1" ht="13.5" x14ac:dyDescent="0.35">
      <c r="A64" s="28"/>
      <c r="B64" s="28"/>
      <c r="C64" s="57" t="s">
        <v>4855</v>
      </c>
      <c r="D64" s="54"/>
      <c r="E64" s="6"/>
      <c r="F64" s="19"/>
      <c r="G64" s="24" t="s">
        <v>2</v>
      </c>
      <c r="H64" s="24" t="s">
        <v>2</v>
      </c>
      <c r="I64" s="31"/>
      <c r="J64" s="31"/>
      <c r="K64" s="35"/>
      <c r="L64" s="3"/>
      <c r="AI64" s="3"/>
      <c r="AV64" s="3"/>
      <c r="AX64" s="3"/>
      <c r="BB64" s="3"/>
    </row>
    <row r="65" spans="2:11" x14ac:dyDescent="0.35">
      <c r="B65" s="8"/>
      <c r="C65" s="60" t="s">
        <v>199</v>
      </c>
      <c r="D65" s="54"/>
      <c r="E65" s="6"/>
      <c r="F65" s="19"/>
      <c r="G65" s="24">
        <v>30.75</v>
      </c>
      <c r="H65" s="24">
        <v>1.04</v>
      </c>
      <c r="I65" s="31"/>
      <c r="J65" s="31"/>
      <c r="K65" s="35"/>
    </row>
    <row r="66" spans="2:11" x14ac:dyDescent="0.35">
      <c r="C66" s="58" t="s">
        <v>185</v>
      </c>
      <c r="D66" s="54"/>
      <c r="E66" s="6"/>
      <c r="F66" s="19"/>
      <c r="G66" s="25">
        <v>30.75</v>
      </c>
      <c r="H66" s="25">
        <v>1.04</v>
      </c>
      <c r="I66" s="31"/>
      <c r="J66" s="31"/>
      <c r="K66" s="35"/>
    </row>
    <row r="67" spans="2:11" x14ac:dyDescent="0.35">
      <c r="C67" s="57"/>
      <c r="D67" s="54"/>
      <c r="E67" s="6"/>
      <c r="F67" s="19"/>
      <c r="G67" s="24"/>
      <c r="H67" s="24"/>
      <c r="I67" s="31"/>
      <c r="J67" s="31"/>
      <c r="K67" s="35"/>
    </row>
    <row r="68" spans="2:11" x14ac:dyDescent="0.35">
      <c r="C68" s="61" t="s">
        <v>200</v>
      </c>
      <c r="D68" s="55"/>
      <c r="E68" s="5"/>
      <c r="F68" s="20"/>
      <c r="G68" s="26">
        <v>2914.93</v>
      </c>
      <c r="H68" s="26">
        <v>100</v>
      </c>
      <c r="I68" s="32"/>
      <c r="J68" s="32"/>
      <c r="K68" s="36"/>
    </row>
    <row r="71" spans="2:11" x14ac:dyDescent="0.35">
      <c r="C71" s="1" t="s">
        <v>201</v>
      </c>
    </row>
    <row r="72" spans="2:11" x14ac:dyDescent="0.35">
      <c r="C72" s="37" t="s">
        <v>202</v>
      </c>
      <c r="D72" s="37"/>
      <c r="E72" s="37"/>
      <c r="F72" s="37"/>
      <c r="G72" s="37"/>
      <c r="H72" s="37"/>
      <c r="I72" s="37"/>
      <c r="J72" s="37"/>
      <c r="K72" s="37"/>
    </row>
    <row r="73" spans="2:11" x14ac:dyDescent="0.35">
      <c r="C73" s="2" t="s">
        <v>203</v>
      </c>
    </row>
    <row r="74" spans="2:11" x14ac:dyDescent="0.35">
      <c r="C74" s="2" t="s">
        <v>204</v>
      </c>
    </row>
    <row r="75" spans="2:11" ht="30" customHeight="1" x14ac:dyDescent="0.35">
      <c r="C75" s="205" t="s">
        <v>205</v>
      </c>
      <c r="D75" s="206"/>
      <c r="E75" s="206"/>
      <c r="F75" s="206"/>
      <c r="G75" s="206"/>
      <c r="H75" s="206"/>
      <c r="I75" s="206"/>
      <c r="J75" s="206"/>
      <c r="K75" s="206"/>
    </row>
    <row r="76" spans="2:11" x14ac:dyDescent="0.35">
      <c r="C76" s="2" t="s">
        <v>206</v>
      </c>
    </row>
    <row r="78" spans="2:11" x14ac:dyDescent="0.35">
      <c r="C78" s="2" t="s">
        <v>5006</v>
      </c>
      <c r="E78" s="2" t="s">
        <v>2</v>
      </c>
    </row>
    <row r="80" spans="2:11" x14ac:dyDescent="0.35">
      <c r="C80" s="2" t="s">
        <v>5007</v>
      </c>
      <c r="E80" s="2" t="s">
        <v>2</v>
      </c>
    </row>
    <row r="82" spans="1:256" x14ac:dyDescent="0.35">
      <c r="C82" s="2" t="s">
        <v>5056</v>
      </c>
    </row>
    <row r="84" spans="1:256" x14ac:dyDescent="0.35">
      <c r="C84" s="2" t="s">
        <v>5057</v>
      </c>
    </row>
    <row r="85" spans="1:256" s="86" customFormat="1" ht="35.25" customHeight="1" x14ac:dyDescent="0.35">
      <c r="A85" s="82"/>
      <c r="B85" s="82"/>
      <c r="C85" s="87" t="s">
        <v>5012</v>
      </c>
      <c r="D85" s="91" t="s">
        <v>5013</v>
      </c>
      <c r="E85" s="91" t="s">
        <v>5014</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35">
      <c r="A86" s="82"/>
      <c r="B86" s="82"/>
      <c r="C86" s="89" t="s">
        <v>5015</v>
      </c>
      <c r="D86" s="92">
        <v>14.2479</v>
      </c>
      <c r="E86" s="92">
        <v>14.319699999999999</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35">
      <c r="A87" s="82"/>
      <c r="B87" s="82"/>
      <c r="C87" s="89" t="s">
        <v>5016</v>
      </c>
      <c r="D87" s="92">
        <v>14.2478</v>
      </c>
      <c r="E87" s="92">
        <v>14.319599999999999</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35">
      <c r="A88" s="82"/>
      <c r="B88" s="82"/>
      <c r="C88" s="89" t="s">
        <v>5017</v>
      </c>
      <c r="D88" s="92">
        <v>14.44</v>
      </c>
      <c r="E88" s="92">
        <v>14.5151</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35">
      <c r="A89" s="82"/>
      <c r="B89" s="82"/>
      <c r="C89" s="89" t="s">
        <v>5018</v>
      </c>
      <c r="D89" s="92">
        <v>14.44</v>
      </c>
      <c r="E89" s="92">
        <v>14.5151</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ht="85" customHeight="1" x14ac:dyDescent="0.35">
      <c r="A90" s="82"/>
      <c r="B90" s="82"/>
      <c r="C90" s="207" t="s">
        <v>5051</v>
      </c>
      <c r="D90" s="208"/>
      <c r="E90" s="209"/>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2" spans="1:256" x14ac:dyDescent="0.35">
      <c r="C92" s="2" t="s">
        <v>5058</v>
      </c>
      <c r="E92" s="2" t="s">
        <v>2</v>
      </c>
    </row>
    <row r="94" spans="1:256" x14ac:dyDescent="0.35">
      <c r="C94" s="2" t="s">
        <v>5059</v>
      </c>
      <c r="E94" s="2" t="s">
        <v>2</v>
      </c>
    </row>
    <row r="96" spans="1:256" x14ac:dyDescent="0.35">
      <c r="C96" s="2" t="s">
        <v>5008</v>
      </c>
      <c r="E96" s="2" t="s">
        <v>2</v>
      </c>
    </row>
    <row r="98" spans="3:5" x14ac:dyDescent="0.35">
      <c r="C98" s="2" t="s">
        <v>5009</v>
      </c>
      <c r="E98" s="2" t="s">
        <v>2</v>
      </c>
    </row>
    <row r="100" spans="3:5" x14ac:dyDescent="0.35">
      <c r="C100" s="2" t="s">
        <v>5010</v>
      </c>
      <c r="E100" s="100" t="s">
        <v>5229</v>
      </c>
    </row>
    <row r="102" spans="3:5" x14ac:dyDescent="0.35">
      <c r="C102" s="2" t="s">
        <v>5011</v>
      </c>
      <c r="E102" s="101" t="s">
        <v>5259</v>
      </c>
    </row>
    <row r="104" spans="3:5" x14ac:dyDescent="0.35">
      <c r="C104" s="2" t="s">
        <v>5060</v>
      </c>
      <c r="E104" s="2" t="s">
        <v>2</v>
      </c>
    </row>
    <row r="106" spans="3:5" x14ac:dyDescent="0.35">
      <c r="C106" s="1" t="s">
        <v>5156</v>
      </c>
      <c r="E106" s="94" t="s">
        <v>5157</v>
      </c>
    </row>
    <row r="107" spans="3:5" x14ac:dyDescent="0.35">
      <c r="E107" s="2" t="s">
        <v>5198</v>
      </c>
    </row>
  </sheetData>
  <mergeCells count="2">
    <mergeCell ref="C75:K75"/>
    <mergeCell ref="C90:E90"/>
  </mergeCells>
  <hyperlinks>
    <hyperlink ref="J2" location="'Index'!A1" display="'Index'!A1" xr:uid="{EBD0CAE3-554B-4843-A5EA-49EEC7CAA6C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199A6-87C0-43A0-9309-A31C3D8513F7}">
  <sheetPr codeName="Sheet1"/>
  <dimension ref="A1:IV137"/>
  <sheetViews>
    <sheetView showGridLines="0" zoomScale="90" zoomScaleNormal="90" workbookViewId="0">
      <pane ySplit="6" topLeftCell="A11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3061</v>
      </c>
      <c r="J2" s="38" t="s">
        <v>4539</v>
      </c>
    </row>
    <row r="3" spans="1:54" ht="16" x14ac:dyDescent="0.4">
      <c r="C3" s="1" t="s">
        <v>28</v>
      </c>
      <c r="D3" s="21" t="s">
        <v>3062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59</v>
      </c>
      <c r="C11" s="60" t="s">
        <v>60</v>
      </c>
      <c r="D11" s="54" t="s">
        <v>61</v>
      </c>
      <c r="E11" s="6" t="s">
        <v>44</v>
      </c>
      <c r="F11" s="19">
        <v>3600000</v>
      </c>
      <c r="G11" s="24">
        <v>38464.199999999997</v>
      </c>
      <c r="H11" s="24">
        <v>6.29</v>
      </c>
      <c r="I11" s="31"/>
      <c r="J11" s="31"/>
      <c r="K11" s="35"/>
    </row>
    <row r="12" spans="1:54" x14ac:dyDescent="0.35">
      <c r="B12" s="8" t="s">
        <v>1172</v>
      </c>
      <c r="C12" s="60" t="s">
        <v>1173</v>
      </c>
      <c r="D12" s="54" t="s">
        <v>1174</v>
      </c>
      <c r="E12" s="6" t="s">
        <v>84</v>
      </c>
      <c r="F12" s="19">
        <v>741783</v>
      </c>
      <c r="G12" s="24">
        <v>29343.45</v>
      </c>
      <c r="H12" s="24">
        <v>4.8</v>
      </c>
      <c r="I12" s="31"/>
      <c r="J12" s="31"/>
      <c r="K12" s="35"/>
    </row>
    <row r="13" spans="1:54" x14ac:dyDescent="0.35">
      <c r="B13" s="8" t="s">
        <v>336</v>
      </c>
      <c r="C13" s="60" t="s">
        <v>337</v>
      </c>
      <c r="D13" s="54" t="s">
        <v>338</v>
      </c>
      <c r="E13" s="6" t="s">
        <v>123</v>
      </c>
      <c r="F13" s="19">
        <v>2770000</v>
      </c>
      <c r="G13" s="24">
        <v>26687.57</v>
      </c>
      <c r="H13" s="24">
        <v>4.3600000000000003</v>
      </c>
      <c r="I13" s="31"/>
      <c r="J13" s="31"/>
      <c r="K13" s="35"/>
    </row>
    <row r="14" spans="1:54" x14ac:dyDescent="0.35">
      <c r="B14" s="8" t="s">
        <v>574</v>
      </c>
      <c r="C14" s="60" t="s">
        <v>575</v>
      </c>
      <c r="D14" s="54" t="s">
        <v>576</v>
      </c>
      <c r="E14" s="6" t="s">
        <v>221</v>
      </c>
      <c r="F14" s="19">
        <v>11291240</v>
      </c>
      <c r="G14" s="24">
        <v>25049.62</v>
      </c>
      <c r="H14" s="24">
        <v>4.0999999999999996</v>
      </c>
      <c r="I14" s="31"/>
      <c r="J14" s="31"/>
      <c r="K14" s="35"/>
    </row>
    <row r="15" spans="1:54" x14ac:dyDescent="0.35">
      <c r="B15" s="8" t="s">
        <v>449</v>
      </c>
      <c r="C15" s="60" t="s">
        <v>450</v>
      </c>
      <c r="D15" s="54" t="s">
        <v>451</v>
      </c>
      <c r="E15" s="6" t="s">
        <v>72</v>
      </c>
      <c r="F15" s="19">
        <v>700000</v>
      </c>
      <c r="G15" s="24">
        <v>23969.4</v>
      </c>
      <c r="H15" s="24">
        <v>3.92</v>
      </c>
      <c r="I15" s="31"/>
      <c r="J15" s="31"/>
      <c r="K15" s="35"/>
    </row>
    <row r="16" spans="1:54" x14ac:dyDescent="0.35">
      <c r="B16" s="8" t="s">
        <v>509</v>
      </c>
      <c r="C16" s="60" t="s">
        <v>510</v>
      </c>
      <c r="D16" s="54" t="s">
        <v>511</v>
      </c>
      <c r="E16" s="6" t="s">
        <v>111</v>
      </c>
      <c r="F16" s="19">
        <v>1900000</v>
      </c>
      <c r="G16" s="24">
        <v>22264.2</v>
      </c>
      <c r="H16" s="24">
        <v>3.64</v>
      </c>
      <c r="I16" s="31"/>
      <c r="J16" s="31"/>
      <c r="K16" s="35"/>
    </row>
    <row r="17" spans="2:11" x14ac:dyDescent="0.35">
      <c r="B17" s="8" t="s">
        <v>565</v>
      </c>
      <c r="C17" s="60" t="s">
        <v>566</v>
      </c>
      <c r="D17" s="54" t="s">
        <v>567</v>
      </c>
      <c r="E17" s="6" t="s">
        <v>568</v>
      </c>
      <c r="F17" s="19">
        <v>11000000</v>
      </c>
      <c r="G17" s="24">
        <v>20663.5</v>
      </c>
      <c r="H17" s="24">
        <v>3.38</v>
      </c>
      <c r="I17" s="31"/>
      <c r="J17" s="31"/>
      <c r="K17" s="35"/>
    </row>
    <row r="18" spans="2:11" x14ac:dyDescent="0.35">
      <c r="B18" s="8" t="s">
        <v>532</v>
      </c>
      <c r="C18" s="60" t="s">
        <v>533</v>
      </c>
      <c r="D18" s="54" t="s">
        <v>534</v>
      </c>
      <c r="E18" s="6" t="s">
        <v>111</v>
      </c>
      <c r="F18" s="19">
        <v>611360</v>
      </c>
      <c r="G18" s="24">
        <v>20542.310000000001</v>
      </c>
      <c r="H18" s="24">
        <v>3.36</v>
      </c>
      <c r="I18" s="31"/>
      <c r="J18" s="31"/>
      <c r="K18" s="35"/>
    </row>
    <row r="19" spans="2:11" x14ac:dyDescent="0.35">
      <c r="B19" s="8" t="s">
        <v>2682</v>
      </c>
      <c r="C19" s="60" t="s">
        <v>2683</v>
      </c>
      <c r="D19" s="54" t="s">
        <v>2684</v>
      </c>
      <c r="E19" s="6" t="s">
        <v>65</v>
      </c>
      <c r="F19" s="19">
        <v>2180676</v>
      </c>
      <c r="G19" s="24">
        <v>20386.05</v>
      </c>
      <c r="H19" s="24">
        <v>3.33</v>
      </c>
      <c r="I19" s="31"/>
      <c r="J19" s="31"/>
      <c r="K19" s="35"/>
    </row>
    <row r="20" spans="2:11" x14ac:dyDescent="0.35">
      <c r="B20" s="8" t="s">
        <v>144</v>
      </c>
      <c r="C20" s="60" t="s">
        <v>145</v>
      </c>
      <c r="D20" s="54" t="s">
        <v>146</v>
      </c>
      <c r="E20" s="6" t="s">
        <v>131</v>
      </c>
      <c r="F20" s="19">
        <v>3300000</v>
      </c>
      <c r="G20" s="24">
        <v>20039.25</v>
      </c>
      <c r="H20" s="24">
        <v>3.28</v>
      </c>
      <c r="I20" s="31"/>
      <c r="J20" s="31"/>
      <c r="K20" s="35"/>
    </row>
    <row r="21" spans="2:11" x14ac:dyDescent="0.35">
      <c r="B21" s="8" t="s">
        <v>1169</v>
      </c>
      <c r="C21" s="60" t="s">
        <v>1170</v>
      </c>
      <c r="D21" s="54" t="s">
        <v>1171</v>
      </c>
      <c r="E21" s="6" t="s">
        <v>98</v>
      </c>
      <c r="F21" s="19">
        <v>3131088</v>
      </c>
      <c r="G21" s="24">
        <v>15337.63</v>
      </c>
      <c r="H21" s="24">
        <v>2.5099999999999998</v>
      </c>
      <c r="I21" s="31"/>
      <c r="J21" s="31"/>
      <c r="K21" s="35"/>
    </row>
    <row r="22" spans="2:11" x14ac:dyDescent="0.35">
      <c r="B22" s="8" t="s">
        <v>535</v>
      </c>
      <c r="C22" s="60" t="s">
        <v>536</v>
      </c>
      <c r="D22" s="54" t="s">
        <v>537</v>
      </c>
      <c r="E22" s="6" t="s">
        <v>163</v>
      </c>
      <c r="F22" s="19">
        <v>3499970</v>
      </c>
      <c r="G22" s="24">
        <v>14335.88</v>
      </c>
      <c r="H22" s="24">
        <v>2.34</v>
      </c>
      <c r="I22" s="31"/>
      <c r="J22" s="31"/>
      <c r="K22" s="35"/>
    </row>
    <row r="23" spans="2:11" x14ac:dyDescent="0.35">
      <c r="B23" s="8" t="s">
        <v>3063</v>
      </c>
      <c r="C23" s="60" t="s">
        <v>3064</v>
      </c>
      <c r="D23" s="54" t="s">
        <v>3065</v>
      </c>
      <c r="E23" s="6" t="s">
        <v>131</v>
      </c>
      <c r="F23" s="19">
        <v>1538843</v>
      </c>
      <c r="G23" s="24">
        <v>12868.57</v>
      </c>
      <c r="H23" s="24">
        <v>2.1</v>
      </c>
      <c r="I23" s="31"/>
      <c r="J23" s="31"/>
      <c r="K23" s="35"/>
    </row>
    <row r="24" spans="2:11" x14ac:dyDescent="0.35">
      <c r="B24" s="8" t="s">
        <v>1175</v>
      </c>
      <c r="C24" s="60" t="s">
        <v>1176</v>
      </c>
      <c r="D24" s="54" t="s">
        <v>1177</v>
      </c>
      <c r="E24" s="6" t="s">
        <v>139</v>
      </c>
      <c r="F24" s="19">
        <v>2855012</v>
      </c>
      <c r="G24" s="24">
        <v>12814.72</v>
      </c>
      <c r="H24" s="24">
        <v>2.1</v>
      </c>
      <c r="I24" s="31"/>
      <c r="J24" s="31"/>
      <c r="K24" s="35"/>
    </row>
    <row r="25" spans="2:11" x14ac:dyDescent="0.35">
      <c r="B25" s="8" t="s">
        <v>174</v>
      </c>
      <c r="C25" s="60" t="s">
        <v>175</v>
      </c>
      <c r="D25" s="54" t="s">
        <v>176</v>
      </c>
      <c r="E25" s="6" t="s">
        <v>177</v>
      </c>
      <c r="F25" s="19">
        <v>40000</v>
      </c>
      <c r="G25" s="24">
        <v>12412</v>
      </c>
      <c r="H25" s="24">
        <v>2.0299999999999998</v>
      </c>
      <c r="I25" s="31"/>
      <c r="J25" s="31"/>
      <c r="K25" s="35"/>
    </row>
    <row r="26" spans="2:11" x14ac:dyDescent="0.35">
      <c r="B26" s="8" t="s">
        <v>1086</v>
      </c>
      <c r="C26" s="60" t="s">
        <v>1087</v>
      </c>
      <c r="D26" s="54" t="s">
        <v>1088</v>
      </c>
      <c r="E26" s="6" t="s">
        <v>139</v>
      </c>
      <c r="F26" s="19">
        <v>1300000</v>
      </c>
      <c r="G26" s="24">
        <v>12175.8</v>
      </c>
      <c r="H26" s="24">
        <v>1.99</v>
      </c>
      <c r="I26" s="31"/>
      <c r="J26" s="31"/>
      <c r="K26" s="35"/>
    </row>
    <row r="27" spans="2:11" x14ac:dyDescent="0.35">
      <c r="B27" s="8" t="s">
        <v>3066</v>
      </c>
      <c r="C27" s="60" t="s">
        <v>3067</v>
      </c>
      <c r="D27" s="54" t="s">
        <v>3068</v>
      </c>
      <c r="E27" s="6" t="s">
        <v>127</v>
      </c>
      <c r="F27" s="19">
        <v>7000000</v>
      </c>
      <c r="G27" s="24">
        <v>11765.6</v>
      </c>
      <c r="H27" s="24">
        <v>1.92</v>
      </c>
      <c r="I27" s="31"/>
      <c r="J27" s="31"/>
      <c r="K27" s="35"/>
    </row>
    <row r="28" spans="2:11" x14ac:dyDescent="0.35">
      <c r="B28" s="8" t="s">
        <v>1898</v>
      </c>
      <c r="C28" s="60" t="s">
        <v>1899</v>
      </c>
      <c r="D28" s="54" t="s">
        <v>1900</v>
      </c>
      <c r="E28" s="6" t="s">
        <v>217</v>
      </c>
      <c r="F28" s="19">
        <v>2225742</v>
      </c>
      <c r="G28" s="24">
        <v>11664</v>
      </c>
      <c r="H28" s="24">
        <v>1.91</v>
      </c>
      <c r="I28" s="31"/>
      <c r="J28" s="31"/>
      <c r="K28" s="35"/>
    </row>
    <row r="29" spans="2:11" x14ac:dyDescent="0.35">
      <c r="B29" s="8" t="s">
        <v>938</v>
      </c>
      <c r="C29" s="60" t="s">
        <v>939</v>
      </c>
      <c r="D29" s="54" t="s">
        <v>940</v>
      </c>
      <c r="E29" s="6" t="s">
        <v>123</v>
      </c>
      <c r="F29" s="19">
        <v>900000</v>
      </c>
      <c r="G29" s="24">
        <v>9899.1</v>
      </c>
      <c r="H29" s="24">
        <v>1.62</v>
      </c>
      <c r="I29" s="31"/>
      <c r="J29" s="31"/>
      <c r="K29" s="35"/>
    </row>
    <row r="30" spans="2:11" x14ac:dyDescent="0.35">
      <c r="B30" s="8" t="s">
        <v>2451</v>
      </c>
      <c r="C30" s="60" t="s">
        <v>2452</v>
      </c>
      <c r="D30" s="54" t="s">
        <v>2453</v>
      </c>
      <c r="E30" s="6" t="s">
        <v>135</v>
      </c>
      <c r="F30" s="19">
        <v>3001226</v>
      </c>
      <c r="G30" s="24">
        <v>9774.99</v>
      </c>
      <c r="H30" s="24">
        <v>1.6</v>
      </c>
      <c r="I30" s="31"/>
      <c r="J30" s="31"/>
      <c r="K30" s="35"/>
    </row>
    <row r="31" spans="2:11" x14ac:dyDescent="0.35">
      <c r="B31" s="8" t="s">
        <v>66</v>
      </c>
      <c r="C31" s="60" t="s">
        <v>67</v>
      </c>
      <c r="D31" s="54" t="s">
        <v>68</v>
      </c>
      <c r="E31" s="6" t="s">
        <v>44</v>
      </c>
      <c r="F31" s="19">
        <v>2500000</v>
      </c>
      <c r="G31" s="24">
        <v>9582.5</v>
      </c>
      <c r="H31" s="24">
        <v>1.57</v>
      </c>
      <c r="I31" s="31"/>
      <c r="J31" s="31"/>
      <c r="K31" s="35"/>
    </row>
    <row r="32" spans="2:11" x14ac:dyDescent="0.35">
      <c r="B32" s="8" t="s">
        <v>1095</v>
      </c>
      <c r="C32" s="60" t="s">
        <v>1096</v>
      </c>
      <c r="D32" s="54" t="s">
        <v>1097</v>
      </c>
      <c r="E32" s="6" t="s">
        <v>123</v>
      </c>
      <c r="F32" s="19">
        <v>900000</v>
      </c>
      <c r="G32" s="24">
        <v>7596</v>
      </c>
      <c r="H32" s="24">
        <v>1.24</v>
      </c>
      <c r="I32" s="31"/>
      <c r="J32" s="31"/>
      <c r="K32" s="35"/>
    </row>
    <row r="33" spans="2:11" x14ac:dyDescent="0.35">
      <c r="B33" s="8" t="s">
        <v>541</v>
      </c>
      <c r="C33" s="60" t="s">
        <v>542</v>
      </c>
      <c r="D33" s="54" t="s">
        <v>543</v>
      </c>
      <c r="E33" s="6" t="s">
        <v>139</v>
      </c>
      <c r="F33" s="19">
        <v>900000</v>
      </c>
      <c r="G33" s="24">
        <v>6333.3</v>
      </c>
      <c r="H33" s="24">
        <v>1.04</v>
      </c>
      <c r="I33" s="31"/>
      <c r="J33" s="31"/>
      <c r="K33" s="35"/>
    </row>
    <row r="34" spans="2:11" x14ac:dyDescent="0.35">
      <c r="B34" s="8" t="s">
        <v>330</v>
      </c>
      <c r="C34" s="60" t="s">
        <v>331</v>
      </c>
      <c r="D34" s="54" t="s">
        <v>332</v>
      </c>
      <c r="E34" s="6" t="s">
        <v>84</v>
      </c>
      <c r="F34" s="19">
        <v>1812156</v>
      </c>
      <c r="G34" s="24">
        <v>5401.86</v>
      </c>
      <c r="H34" s="24">
        <v>0.88</v>
      </c>
      <c r="I34" s="31"/>
      <c r="J34" s="31"/>
      <c r="K34" s="35"/>
    </row>
    <row r="35" spans="2:11" x14ac:dyDescent="0.35">
      <c r="B35" s="8" t="s">
        <v>1178</v>
      </c>
      <c r="C35" s="60" t="s">
        <v>1179</v>
      </c>
      <c r="D35" s="54" t="s">
        <v>1180</v>
      </c>
      <c r="E35" s="6" t="s">
        <v>127</v>
      </c>
      <c r="F35" s="19">
        <v>1000000</v>
      </c>
      <c r="G35" s="24">
        <v>5274</v>
      </c>
      <c r="H35" s="24">
        <v>0.86</v>
      </c>
      <c r="I35" s="31"/>
      <c r="J35" s="31"/>
      <c r="K35" s="35"/>
    </row>
    <row r="36" spans="2:11" x14ac:dyDescent="0.35">
      <c r="B36" s="8" t="s">
        <v>498</v>
      </c>
      <c r="C36" s="60" t="s">
        <v>499</v>
      </c>
      <c r="D36" s="54" t="s">
        <v>500</v>
      </c>
      <c r="E36" s="6" t="s">
        <v>111</v>
      </c>
      <c r="F36" s="19">
        <v>65476</v>
      </c>
      <c r="G36" s="24">
        <v>4466.12</v>
      </c>
      <c r="H36" s="24">
        <v>0.73</v>
      </c>
      <c r="I36" s="31"/>
      <c r="J36" s="31"/>
      <c r="K36" s="35"/>
    </row>
    <row r="37" spans="2:11" x14ac:dyDescent="0.35">
      <c r="B37" s="8" t="s">
        <v>943</v>
      </c>
      <c r="C37" s="60" t="s">
        <v>944</v>
      </c>
      <c r="D37" s="54" t="s">
        <v>945</v>
      </c>
      <c r="E37" s="6" t="s">
        <v>127</v>
      </c>
      <c r="F37" s="19">
        <v>5971081</v>
      </c>
      <c r="G37" s="24">
        <v>4015.55</v>
      </c>
      <c r="H37" s="24">
        <v>0.66</v>
      </c>
      <c r="I37" s="31"/>
      <c r="J37" s="31"/>
      <c r="K37" s="35"/>
    </row>
    <row r="38" spans="2:11" x14ac:dyDescent="0.35">
      <c r="B38" s="8" t="s">
        <v>529</v>
      </c>
      <c r="C38" s="60" t="s">
        <v>530</v>
      </c>
      <c r="D38" s="54" t="s">
        <v>531</v>
      </c>
      <c r="E38" s="6" t="s">
        <v>131</v>
      </c>
      <c r="F38" s="19">
        <v>3286220</v>
      </c>
      <c r="G38" s="24">
        <v>3983.23</v>
      </c>
      <c r="H38" s="24">
        <v>0.65</v>
      </c>
      <c r="I38" s="31"/>
      <c r="J38" s="31"/>
      <c r="K38" s="35"/>
    </row>
    <row r="39" spans="2:11" x14ac:dyDescent="0.35">
      <c r="B39" s="8" t="s">
        <v>3069</v>
      </c>
      <c r="C39" s="60" t="s">
        <v>3070</v>
      </c>
      <c r="D39" s="54" t="s">
        <v>3071</v>
      </c>
      <c r="E39" s="6" t="s">
        <v>1885</v>
      </c>
      <c r="F39" s="19">
        <v>3322706</v>
      </c>
      <c r="G39" s="24">
        <v>3149.93</v>
      </c>
      <c r="H39" s="24">
        <v>0.52</v>
      </c>
      <c r="I39" s="31"/>
      <c r="J39" s="31"/>
      <c r="K39" s="35"/>
    </row>
    <row r="40" spans="2:11" x14ac:dyDescent="0.35">
      <c r="B40" s="8" t="s">
        <v>917</v>
      </c>
      <c r="C40" s="60" t="s">
        <v>918</v>
      </c>
      <c r="D40" s="54" t="s">
        <v>919</v>
      </c>
      <c r="E40" s="6" t="s">
        <v>84</v>
      </c>
      <c r="F40" s="19">
        <v>35000</v>
      </c>
      <c r="G40" s="24">
        <v>2611</v>
      </c>
      <c r="H40" s="24">
        <v>0.43</v>
      </c>
      <c r="I40" s="31"/>
      <c r="J40" s="31"/>
      <c r="K40" s="35"/>
    </row>
    <row r="41" spans="2:11" x14ac:dyDescent="0.35">
      <c r="B41" s="8" t="s">
        <v>1032</v>
      </c>
      <c r="C41" s="60" t="s">
        <v>1033</v>
      </c>
      <c r="D41" s="54" t="s">
        <v>1034</v>
      </c>
      <c r="E41" s="6" t="s">
        <v>170</v>
      </c>
      <c r="F41" s="19">
        <v>392334</v>
      </c>
      <c r="G41" s="24">
        <v>2076.4299999999998</v>
      </c>
      <c r="H41" s="24">
        <v>0.34</v>
      </c>
      <c r="I41" s="31"/>
      <c r="J41" s="31"/>
      <c r="K41" s="35"/>
    </row>
    <row r="42" spans="2:11" x14ac:dyDescent="0.35">
      <c r="B42" s="8" t="s">
        <v>483</v>
      </c>
      <c r="C42" s="60" t="s">
        <v>484</v>
      </c>
      <c r="D42" s="54" t="s">
        <v>485</v>
      </c>
      <c r="E42" s="6" t="s">
        <v>72</v>
      </c>
      <c r="F42" s="19">
        <v>98145</v>
      </c>
      <c r="G42" s="24">
        <v>1714.79</v>
      </c>
      <c r="H42" s="24">
        <v>0.28000000000000003</v>
      </c>
      <c r="I42" s="31"/>
      <c r="J42" s="31"/>
      <c r="K42" s="35"/>
    </row>
    <row r="43" spans="2:11" x14ac:dyDescent="0.35">
      <c r="B43" s="8" t="s">
        <v>2233</v>
      </c>
      <c r="C43" s="60" t="s">
        <v>2234</v>
      </c>
      <c r="D43" s="54" t="s">
        <v>2235</v>
      </c>
      <c r="E43" s="6" t="s">
        <v>84</v>
      </c>
      <c r="F43" s="19">
        <v>190791</v>
      </c>
      <c r="G43" s="24">
        <v>231.01</v>
      </c>
      <c r="H43" s="24">
        <v>0.04</v>
      </c>
      <c r="I43" s="31"/>
      <c r="J43" s="31"/>
      <c r="K43" s="35"/>
    </row>
    <row r="44" spans="2:11" x14ac:dyDescent="0.35">
      <c r="B44" s="8" t="s">
        <v>968</v>
      </c>
      <c r="C44" s="60" t="s">
        <v>969</v>
      </c>
      <c r="D44" s="54" t="s">
        <v>970</v>
      </c>
      <c r="E44" s="6" t="s">
        <v>58</v>
      </c>
      <c r="F44" s="19">
        <v>5632</v>
      </c>
      <c r="G44" s="24">
        <v>31.05</v>
      </c>
      <c r="H44" s="24">
        <v>0.01</v>
      </c>
      <c r="I44" s="31"/>
      <c r="J44" s="31"/>
      <c r="K44" s="35"/>
    </row>
    <row r="45" spans="2:11" x14ac:dyDescent="0.35">
      <c r="C45" s="58" t="s">
        <v>185</v>
      </c>
      <c r="D45" s="54"/>
      <c r="E45" s="6"/>
      <c r="F45" s="19"/>
      <c r="G45" s="25">
        <v>426924.61</v>
      </c>
      <c r="H45" s="25">
        <v>69.83</v>
      </c>
      <c r="I45" s="31"/>
      <c r="J45" s="31"/>
      <c r="K45" s="35"/>
    </row>
    <row r="46" spans="2:11" x14ac:dyDescent="0.35">
      <c r="C46" s="57"/>
      <c r="D46" s="54"/>
      <c r="E46" s="6"/>
      <c r="F46" s="19"/>
      <c r="G46" s="24"/>
      <c r="H46" s="24"/>
      <c r="I46" s="31"/>
      <c r="J46" s="31"/>
      <c r="K46" s="35"/>
    </row>
    <row r="47" spans="2:11" x14ac:dyDescent="0.35">
      <c r="C47" s="59" t="s">
        <v>3</v>
      </c>
      <c r="D47" s="54"/>
      <c r="E47" s="6"/>
      <c r="F47" s="19"/>
      <c r="G47" s="24"/>
      <c r="H47" s="24"/>
      <c r="I47" s="31"/>
      <c r="J47" s="31"/>
      <c r="K47" s="35"/>
    </row>
    <row r="48" spans="2:11" x14ac:dyDescent="0.35">
      <c r="B48" s="8" t="s">
        <v>985</v>
      </c>
      <c r="C48" s="60" t="s">
        <v>986</v>
      </c>
      <c r="D48" s="54" t="s">
        <v>987</v>
      </c>
      <c r="E48" s="6" t="s">
        <v>58</v>
      </c>
      <c r="F48" s="19">
        <v>130000</v>
      </c>
      <c r="G48" s="24">
        <v>47643.71</v>
      </c>
      <c r="H48" s="24">
        <v>7.79</v>
      </c>
      <c r="I48" s="31"/>
      <c r="J48" s="31"/>
      <c r="K48" s="35"/>
    </row>
    <row r="49" spans="2:11" x14ac:dyDescent="0.35">
      <c r="B49" s="8" t="s">
        <v>3072</v>
      </c>
      <c r="C49" s="60" t="s">
        <v>3073</v>
      </c>
      <c r="D49" s="54" t="s">
        <v>3074</v>
      </c>
      <c r="E49" s="6" t="s">
        <v>221</v>
      </c>
      <c r="F49" s="19">
        <v>3687802</v>
      </c>
      <c r="G49" s="24">
        <v>18896.310000000001</v>
      </c>
      <c r="H49" s="24">
        <v>3.09</v>
      </c>
      <c r="I49" s="31"/>
      <c r="J49" s="31"/>
      <c r="K49" s="35"/>
    </row>
    <row r="50" spans="2:11" x14ac:dyDescent="0.35">
      <c r="C50" s="58" t="s">
        <v>185</v>
      </c>
      <c r="D50" s="54"/>
      <c r="E50" s="6"/>
      <c r="F50" s="19"/>
      <c r="G50" s="25">
        <v>66540.02</v>
      </c>
      <c r="H50" s="25">
        <v>10.88</v>
      </c>
      <c r="I50" s="31"/>
      <c r="J50" s="31"/>
      <c r="K50" s="35"/>
    </row>
    <row r="51" spans="2:11" x14ac:dyDescent="0.35">
      <c r="C51" s="57"/>
      <c r="D51" s="54"/>
      <c r="E51" s="6"/>
      <c r="F51" s="19"/>
      <c r="G51" s="24"/>
      <c r="H51" s="24"/>
      <c r="I51" s="31"/>
      <c r="J51" s="31"/>
      <c r="K51" s="35"/>
    </row>
    <row r="52" spans="2:11" x14ac:dyDescent="0.35">
      <c r="C52" s="58" t="s">
        <v>4</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5</v>
      </c>
      <c r="D54" s="54"/>
      <c r="E54" s="6"/>
      <c r="F54" s="19"/>
      <c r="G54" s="24"/>
      <c r="H54" s="24"/>
      <c r="I54" s="31"/>
      <c r="J54" s="31"/>
      <c r="K54" s="35"/>
    </row>
    <row r="55" spans="2:11" x14ac:dyDescent="0.35">
      <c r="C55" s="57"/>
      <c r="D55" s="54"/>
      <c r="E55" s="6"/>
      <c r="F55" s="19"/>
      <c r="G55" s="24"/>
      <c r="H55" s="24"/>
      <c r="I55" s="31"/>
      <c r="J55" s="31"/>
      <c r="K55" s="35"/>
    </row>
    <row r="56" spans="2:11" x14ac:dyDescent="0.35">
      <c r="C56" s="58" t="s">
        <v>6</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8" t="s">
        <v>7</v>
      </c>
      <c r="D58" s="54"/>
      <c r="E58" s="6"/>
      <c r="F58" s="19"/>
      <c r="G58" s="24" t="s">
        <v>2</v>
      </c>
      <c r="H58" s="24" t="s">
        <v>2</v>
      </c>
      <c r="I58" s="31"/>
      <c r="J58" s="31"/>
      <c r="K58" s="35"/>
    </row>
    <row r="59" spans="2:11" x14ac:dyDescent="0.35">
      <c r="C59" s="57"/>
      <c r="D59" s="54"/>
      <c r="E59" s="6"/>
      <c r="F59" s="19"/>
      <c r="G59" s="24"/>
      <c r="H59" s="24"/>
      <c r="I59" s="31"/>
      <c r="J59" s="31"/>
      <c r="K59" s="35"/>
    </row>
    <row r="60" spans="2:11" x14ac:dyDescent="0.35">
      <c r="C60" s="58" t="s">
        <v>8</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8" t="s">
        <v>9</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10</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11</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13</v>
      </c>
      <c r="D68" s="54"/>
      <c r="E68" s="6"/>
      <c r="F68" s="19"/>
      <c r="G68" s="24"/>
      <c r="H68" s="24"/>
      <c r="I68" s="31"/>
      <c r="J68" s="31"/>
      <c r="K68" s="35"/>
    </row>
    <row r="69" spans="1:11" x14ac:dyDescent="0.35">
      <c r="A69" s="28"/>
      <c r="B69" s="28"/>
      <c r="C69" s="58" t="s">
        <v>14</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15</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C73" s="59" t="s">
        <v>16</v>
      </c>
      <c r="D73" s="54"/>
      <c r="E73" s="6"/>
      <c r="F73" s="19"/>
      <c r="G73" s="24"/>
      <c r="H73" s="24"/>
      <c r="I73" s="31"/>
      <c r="J73" s="31"/>
      <c r="K73" s="35"/>
    </row>
    <row r="74" spans="1:11" x14ac:dyDescent="0.35">
      <c r="B74" s="8" t="s">
        <v>193</v>
      </c>
      <c r="C74" s="60" t="s">
        <v>194</v>
      </c>
      <c r="D74" s="54" t="s">
        <v>195</v>
      </c>
      <c r="E74" s="6" t="s">
        <v>196</v>
      </c>
      <c r="F74" s="19">
        <v>1000000</v>
      </c>
      <c r="G74" s="24">
        <v>970.45</v>
      </c>
      <c r="H74" s="24">
        <v>0.16</v>
      </c>
      <c r="I74" s="31">
        <v>5.5027999999999997</v>
      </c>
      <c r="J74" s="31"/>
      <c r="K74" s="35"/>
    </row>
    <row r="75" spans="1:11" x14ac:dyDescent="0.35">
      <c r="C75" s="58" t="s">
        <v>185</v>
      </c>
      <c r="D75" s="54"/>
      <c r="E75" s="6"/>
      <c r="F75" s="19"/>
      <c r="G75" s="25">
        <v>970.45</v>
      </c>
      <c r="H75" s="25">
        <v>0.16</v>
      </c>
      <c r="I75" s="31"/>
      <c r="J75" s="31"/>
      <c r="K75" s="35"/>
    </row>
    <row r="76" spans="1:11" x14ac:dyDescent="0.35">
      <c r="C76" s="57"/>
      <c r="D76" s="54"/>
      <c r="E76" s="6"/>
      <c r="F76" s="19"/>
      <c r="G76" s="24"/>
      <c r="H76" s="24"/>
      <c r="I76" s="31"/>
      <c r="J76" s="31"/>
      <c r="K76" s="35"/>
    </row>
    <row r="77" spans="1:11" x14ac:dyDescent="0.35">
      <c r="C77" s="58" t="s">
        <v>17</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18</v>
      </c>
      <c r="D79" s="54"/>
      <c r="E79" s="6"/>
      <c r="F79" s="19"/>
      <c r="G79" s="24" t="s">
        <v>2</v>
      </c>
      <c r="H79" s="24" t="s">
        <v>2</v>
      </c>
      <c r="I79" s="31"/>
      <c r="J79" s="31"/>
      <c r="K79" s="35"/>
    </row>
    <row r="80" spans="1:11" x14ac:dyDescent="0.35">
      <c r="C80" s="57"/>
      <c r="D80" s="54"/>
      <c r="E80" s="6"/>
      <c r="F80" s="19"/>
      <c r="G80" s="24"/>
      <c r="H80" s="24"/>
      <c r="I80" s="31"/>
      <c r="J80" s="31"/>
      <c r="K80" s="35"/>
    </row>
    <row r="81" spans="1:54" x14ac:dyDescent="0.35">
      <c r="A81" s="10"/>
      <c r="B81" s="28"/>
      <c r="C81" s="58" t="s">
        <v>19</v>
      </c>
      <c r="D81" s="54"/>
      <c r="E81" s="6"/>
      <c r="F81" s="19"/>
      <c r="G81" s="24"/>
      <c r="H81" s="24"/>
      <c r="I81" s="31"/>
      <c r="J81" s="31"/>
      <c r="K81" s="35"/>
    </row>
    <row r="82" spans="1:54" x14ac:dyDescent="0.35">
      <c r="A82" s="28"/>
      <c r="B82" s="28"/>
      <c r="C82" s="58" t="s">
        <v>20</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21</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A86" s="28"/>
      <c r="B86" s="28"/>
      <c r="C86" s="58" t="s">
        <v>22</v>
      </c>
      <c r="D86" s="54"/>
      <c r="E86" s="6"/>
      <c r="F86" s="19"/>
      <c r="G86" s="24" t="s">
        <v>2</v>
      </c>
      <c r="H86" s="24" t="s">
        <v>2</v>
      </c>
      <c r="I86" s="31"/>
      <c r="J86" s="31"/>
      <c r="K86" s="35"/>
    </row>
    <row r="87" spans="1:54" x14ac:dyDescent="0.35">
      <c r="A87" s="28"/>
      <c r="B87" s="28"/>
      <c r="C87" s="58"/>
      <c r="D87" s="54"/>
      <c r="E87" s="6"/>
      <c r="F87" s="19"/>
      <c r="G87" s="24"/>
      <c r="H87" s="24"/>
      <c r="I87" s="31"/>
      <c r="J87" s="31"/>
      <c r="K87" s="35"/>
    </row>
    <row r="88" spans="1:54" x14ac:dyDescent="0.35">
      <c r="A88" s="28"/>
      <c r="B88" s="28"/>
      <c r="C88" s="58" t="s">
        <v>23</v>
      </c>
      <c r="D88" s="54"/>
      <c r="E88" s="6"/>
      <c r="F88" s="19"/>
      <c r="G88" s="24" t="s">
        <v>2</v>
      </c>
      <c r="H88" s="24" t="s">
        <v>2</v>
      </c>
      <c r="I88" s="31"/>
      <c r="J88" s="31"/>
      <c r="K88" s="35"/>
    </row>
    <row r="89" spans="1:54" x14ac:dyDescent="0.35">
      <c r="A89" s="28"/>
      <c r="B89" s="28"/>
      <c r="C89" s="58"/>
      <c r="D89" s="54"/>
      <c r="E89" s="6"/>
      <c r="F89" s="19"/>
      <c r="G89" s="24"/>
      <c r="H89" s="24"/>
      <c r="I89" s="31"/>
      <c r="J89" s="31"/>
      <c r="K89" s="35"/>
    </row>
    <row r="90" spans="1:54" x14ac:dyDescent="0.35">
      <c r="C90" s="59" t="s">
        <v>24</v>
      </c>
      <c r="D90" s="54"/>
      <c r="E90" s="6"/>
      <c r="F90" s="19"/>
      <c r="G90" s="24"/>
      <c r="H90" s="24"/>
      <c r="I90" s="31"/>
      <c r="J90" s="31"/>
      <c r="K90" s="35"/>
    </row>
    <row r="91" spans="1:54" x14ac:dyDescent="0.35">
      <c r="B91" s="8" t="s">
        <v>197</v>
      </c>
      <c r="C91" s="60" t="s">
        <v>198</v>
      </c>
      <c r="D91" s="54"/>
      <c r="E91" s="6"/>
      <c r="F91" s="19"/>
      <c r="G91" s="24">
        <v>113101.41</v>
      </c>
      <c r="H91" s="24">
        <v>18.5</v>
      </c>
      <c r="I91" s="31"/>
      <c r="J91" s="31"/>
      <c r="K91" s="35"/>
    </row>
    <row r="92" spans="1:54" x14ac:dyDescent="0.35">
      <c r="C92" s="58" t="s">
        <v>185</v>
      </c>
      <c r="D92" s="54"/>
      <c r="E92" s="6"/>
      <c r="F92" s="19"/>
      <c r="G92" s="25">
        <v>113101.41</v>
      </c>
      <c r="H92" s="25">
        <v>18.5</v>
      </c>
      <c r="I92" s="31"/>
      <c r="J92" s="31"/>
      <c r="K92" s="35"/>
    </row>
    <row r="93" spans="1:54" x14ac:dyDescent="0.35">
      <c r="C93" s="57"/>
      <c r="D93" s="54"/>
      <c r="E93" s="6"/>
      <c r="F93" s="19"/>
      <c r="G93" s="24"/>
      <c r="H93" s="24"/>
      <c r="I93" s="31"/>
      <c r="J93" s="31"/>
      <c r="K93" s="35"/>
    </row>
    <row r="94" spans="1:54" x14ac:dyDescent="0.35">
      <c r="A94" s="10"/>
      <c r="B94" s="28"/>
      <c r="C94" s="58" t="s">
        <v>25</v>
      </c>
      <c r="D94" s="54"/>
      <c r="E94" s="6"/>
      <c r="F94" s="19"/>
      <c r="G94" s="24"/>
      <c r="H94" s="24"/>
      <c r="I94" s="31"/>
      <c r="J94" s="31"/>
      <c r="K94" s="35"/>
    </row>
    <row r="95" spans="1:54" s="2" customFormat="1" ht="13.5" x14ac:dyDescent="0.35">
      <c r="A95" s="28"/>
      <c r="B95" s="28"/>
      <c r="C95" s="57" t="s">
        <v>4855</v>
      </c>
      <c r="D95" s="54"/>
      <c r="E95" s="6"/>
      <c r="F95" s="19"/>
      <c r="G95" s="24" t="s">
        <v>2</v>
      </c>
      <c r="H95" s="24" t="s">
        <v>2</v>
      </c>
      <c r="I95" s="31"/>
      <c r="J95" s="31"/>
      <c r="K95" s="35"/>
      <c r="L95" s="3"/>
      <c r="AI95" s="3"/>
      <c r="AV95" s="3"/>
      <c r="AX95" s="3"/>
      <c r="BB95" s="3"/>
    </row>
    <row r="96" spans="1:54" x14ac:dyDescent="0.35">
      <c r="B96" s="8"/>
      <c r="C96" s="60" t="s">
        <v>199</v>
      </c>
      <c r="D96" s="54"/>
      <c r="E96" s="6"/>
      <c r="F96" s="19"/>
      <c r="G96" s="24">
        <v>3873.36</v>
      </c>
      <c r="H96" s="24">
        <v>0.63</v>
      </c>
      <c r="I96" s="31"/>
      <c r="J96" s="31"/>
      <c r="K96" s="35"/>
    </row>
    <row r="97" spans="3:11" x14ac:dyDescent="0.35">
      <c r="C97" s="58" t="s">
        <v>185</v>
      </c>
      <c r="D97" s="54"/>
      <c r="E97" s="6"/>
      <c r="F97" s="19"/>
      <c r="G97" s="25">
        <v>3873.36</v>
      </c>
      <c r="H97" s="25">
        <v>0.63</v>
      </c>
      <c r="I97" s="31"/>
      <c r="J97" s="31"/>
      <c r="K97" s="35"/>
    </row>
    <row r="98" spans="3:11" x14ac:dyDescent="0.35">
      <c r="C98" s="57"/>
      <c r="D98" s="54"/>
      <c r="E98" s="6"/>
      <c r="F98" s="19"/>
      <c r="G98" s="24"/>
      <c r="H98" s="24"/>
      <c r="I98" s="31"/>
      <c r="J98" s="31"/>
      <c r="K98" s="35"/>
    </row>
    <row r="99" spans="3:11" x14ac:dyDescent="0.35">
      <c r="C99" s="61" t="s">
        <v>200</v>
      </c>
      <c r="D99" s="55"/>
      <c r="E99" s="5"/>
      <c r="F99" s="20"/>
      <c r="G99" s="26">
        <v>611409.85</v>
      </c>
      <c r="H99" s="26">
        <v>99.999999999999986</v>
      </c>
      <c r="I99" s="32"/>
      <c r="J99" s="32"/>
      <c r="K99" s="36"/>
    </row>
    <row r="102" spans="3:11" x14ac:dyDescent="0.35">
      <c r="C102" s="1" t="s">
        <v>201</v>
      </c>
    </row>
    <row r="103" spans="3:11" x14ac:dyDescent="0.35">
      <c r="C103" s="37" t="s">
        <v>202</v>
      </c>
      <c r="D103" s="37"/>
      <c r="E103" s="37"/>
      <c r="F103" s="37"/>
      <c r="G103" s="37"/>
      <c r="H103" s="37"/>
      <c r="I103" s="37"/>
      <c r="J103" s="37"/>
      <c r="K103" s="37"/>
    </row>
    <row r="104" spans="3:11" x14ac:dyDescent="0.35">
      <c r="C104" s="2" t="s">
        <v>203</v>
      </c>
    </row>
    <row r="105" spans="3:11" x14ac:dyDescent="0.35">
      <c r="C105" s="2" t="s">
        <v>204</v>
      </c>
    </row>
    <row r="106" spans="3:11" ht="30" customHeight="1" x14ac:dyDescent="0.35">
      <c r="C106" s="205" t="s">
        <v>205</v>
      </c>
      <c r="D106" s="206"/>
      <c r="E106" s="206"/>
      <c r="F106" s="206"/>
      <c r="G106" s="206"/>
      <c r="H106" s="206"/>
      <c r="I106" s="206"/>
      <c r="J106" s="206"/>
      <c r="K106" s="206"/>
    </row>
    <row r="107" spans="3:11" x14ac:dyDescent="0.35">
      <c r="C107" s="2" t="s">
        <v>206</v>
      </c>
    </row>
    <row r="109" spans="3:11" x14ac:dyDescent="0.35">
      <c r="C109" s="2" t="s">
        <v>5006</v>
      </c>
      <c r="E109" s="2" t="s">
        <v>2</v>
      </c>
    </row>
    <row r="111" spans="3:11" x14ac:dyDescent="0.35">
      <c r="C111" s="2" t="s">
        <v>5007</v>
      </c>
      <c r="E111" s="2" t="s">
        <v>2</v>
      </c>
    </row>
    <row r="113" spans="1:256" x14ac:dyDescent="0.35">
      <c r="C113" s="2" t="s">
        <v>5056</v>
      </c>
    </row>
    <row r="115" spans="1:256" x14ac:dyDescent="0.35">
      <c r="C115" s="2" t="s">
        <v>5057</v>
      </c>
    </row>
    <row r="116" spans="1:256" s="86" customFormat="1" ht="35.25" customHeight="1" x14ac:dyDescent="0.35">
      <c r="A116" s="82"/>
      <c r="B116" s="82"/>
      <c r="C116" s="87" t="s">
        <v>5012</v>
      </c>
      <c r="D116" s="91" t="s">
        <v>5013</v>
      </c>
      <c r="E116" s="91" t="s">
        <v>5014</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35">
      <c r="A117" s="82"/>
      <c r="B117" s="82"/>
      <c r="C117" s="89" t="s">
        <v>5016</v>
      </c>
      <c r="D117" s="92">
        <v>40.198399999999999</v>
      </c>
      <c r="E117" s="92">
        <v>46.228499999999997</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x14ac:dyDescent="0.35">
      <c r="A118" s="82"/>
      <c r="B118" s="82"/>
      <c r="C118" s="88" t="s">
        <v>5018</v>
      </c>
      <c r="D118" s="93">
        <v>43.093200000000003</v>
      </c>
      <c r="E118" s="93">
        <v>49.5961</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20" spans="1:256" x14ac:dyDescent="0.35">
      <c r="C120" s="2" t="s">
        <v>5058</v>
      </c>
      <c r="E120" s="2" t="s">
        <v>2</v>
      </c>
    </row>
    <row r="122" spans="1:256" x14ac:dyDescent="0.35">
      <c r="C122" s="2" t="s">
        <v>5059</v>
      </c>
      <c r="E122" s="2" t="s">
        <v>2</v>
      </c>
    </row>
    <row r="124" spans="1:256" x14ac:dyDescent="0.35">
      <c r="C124" s="2" t="s">
        <v>5008</v>
      </c>
      <c r="E124" s="2" t="s">
        <v>2</v>
      </c>
    </row>
    <row r="126" spans="1:256" x14ac:dyDescent="0.35">
      <c r="C126" s="2" t="s">
        <v>5009</v>
      </c>
      <c r="E126" s="2" t="s">
        <v>5260</v>
      </c>
    </row>
    <row r="128" spans="1:256" x14ac:dyDescent="0.35">
      <c r="C128" s="2" t="s">
        <v>5010</v>
      </c>
      <c r="E128" s="100">
        <v>0.19819566550240056</v>
      </c>
    </row>
    <row r="130" spans="3:5" x14ac:dyDescent="0.35">
      <c r="C130" s="2" t="s">
        <v>5011</v>
      </c>
      <c r="E130" s="101" t="s">
        <v>5261</v>
      </c>
    </row>
    <row r="132" spans="3:5" x14ac:dyDescent="0.35">
      <c r="C132" s="2" t="s">
        <v>5060</v>
      </c>
      <c r="E132" s="2" t="s">
        <v>2</v>
      </c>
    </row>
    <row r="134" spans="3:5" x14ac:dyDescent="0.35">
      <c r="C134" s="2" t="s">
        <v>5230</v>
      </c>
    </row>
    <row r="136" spans="3:5" x14ac:dyDescent="0.35">
      <c r="C136" s="1" t="s">
        <v>5156</v>
      </c>
      <c r="E136" s="94" t="s">
        <v>5157</v>
      </c>
    </row>
    <row r="137" spans="3:5" x14ac:dyDescent="0.35">
      <c r="E137" s="2" t="s">
        <v>5162</v>
      </c>
    </row>
  </sheetData>
  <mergeCells count="1">
    <mergeCell ref="C106:K106"/>
  </mergeCells>
  <hyperlinks>
    <hyperlink ref="J2" location="'Index'!A1" display="'Index'!A1" xr:uid="{9896CDC7-E296-42BA-B100-94A7C1A73861}"/>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AB85-1443-4F7C-B723-627716A025E3}">
  <sheetPr codeName="Sheet1"/>
  <dimension ref="A1:IV160"/>
  <sheetViews>
    <sheetView showGridLines="0" zoomScale="90" zoomScaleNormal="90" workbookViewId="0">
      <pane ySplit="6" topLeftCell="A14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2833</v>
      </c>
      <c r="J2" s="38" t="s">
        <v>4539</v>
      </c>
    </row>
    <row r="3" spans="1:54" ht="16" x14ac:dyDescent="0.4">
      <c r="C3" s="1" t="s">
        <v>28</v>
      </c>
      <c r="D3" s="21" t="s">
        <v>3075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3076</v>
      </c>
      <c r="C19" s="60" t="s">
        <v>2475</v>
      </c>
      <c r="D19" s="54" t="s">
        <v>3077</v>
      </c>
      <c r="E19" s="6" t="s">
        <v>653</v>
      </c>
      <c r="F19" s="19">
        <v>3000</v>
      </c>
      <c r="G19" s="24">
        <v>2982.16</v>
      </c>
      <c r="H19" s="24">
        <v>4.28</v>
      </c>
      <c r="I19" s="31">
        <v>7.6048</v>
      </c>
      <c r="J19" s="31"/>
      <c r="K19" s="35" t="s">
        <v>645</v>
      </c>
    </row>
    <row r="20" spans="2:11" x14ac:dyDescent="0.35">
      <c r="C20" s="58" t="s">
        <v>185</v>
      </c>
      <c r="D20" s="54"/>
      <c r="E20" s="6"/>
      <c r="F20" s="19"/>
      <c r="G20" s="25">
        <v>2982.16</v>
      </c>
      <c r="H20" s="25">
        <v>4.28</v>
      </c>
      <c r="I20" s="31"/>
      <c r="J20" s="31"/>
      <c r="K20" s="35"/>
    </row>
    <row r="21" spans="2:11" x14ac:dyDescent="0.35">
      <c r="C21" s="57"/>
      <c r="D21" s="54"/>
      <c r="E21" s="6"/>
      <c r="F21" s="19"/>
      <c r="G21" s="24"/>
      <c r="H21" s="24"/>
      <c r="I21" s="31"/>
      <c r="J21" s="31"/>
      <c r="K21" s="35"/>
    </row>
    <row r="22" spans="2:11" x14ac:dyDescent="0.35">
      <c r="C22" s="58" t="s">
        <v>7</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8</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9" t="s">
        <v>9</v>
      </c>
      <c r="D26" s="54"/>
      <c r="E26" s="6"/>
      <c r="F26" s="19"/>
      <c r="G26" s="24"/>
      <c r="H26" s="24"/>
      <c r="I26" s="31"/>
      <c r="J26" s="31"/>
      <c r="K26" s="35"/>
    </row>
    <row r="27" spans="2:11" x14ac:dyDescent="0.35">
      <c r="B27" s="8" t="s">
        <v>1847</v>
      </c>
      <c r="C27" s="60" t="s">
        <v>1848</v>
      </c>
      <c r="D27" s="54" t="s">
        <v>1849</v>
      </c>
      <c r="E27" s="6" t="s">
        <v>196</v>
      </c>
      <c r="F27" s="19">
        <v>14500000</v>
      </c>
      <c r="G27" s="24">
        <v>14610.11</v>
      </c>
      <c r="H27" s="24">
        <v>20.96</v>
      </c>
      <c r="I27" s="31">
        <v>6.9562792</v>
      </c>
      <c r="J27" s="31"/>
      <c r="K27" s="35"/>
    </row>
    <row r="28" spans="2:11" x14ac:dyDescent="0.35">
      <c r="B28" s="8" t="s">
        <v>879</v>
      </c>
      <c r="C28" s="60" t="s">
        <v>880</v>
      </c>
      <c r="D28" s="54" t="s">
        <v>881</v>
      </c>
      <c r="E28" s="6" t="s">
        <v>196</v>
      </c>
      <c r="F28" s="19">
        <v>5000000</v>
      </c>
      <c r="G28" s="24">
        <v>4714.41</v>
      </c>
      <c r="H28" s="24">
        <v>6.76</v>
      </c>
      <c r="I28" s="31">
        <v>7.4673143</v>
      </c>
      <c r="J28" s="31"/>
      <c r="K28" s="35"/>
    </row>
    <row r="29" spans="2:11" x14ac:dyDescent="0.35">
      <c r="B29" s="8" t="s">
        <v>780</v>
      </c>
      <c r="C29" s="60" t="s">
        <v>781</v>
      </c>
      <c r="D29" s="54" t="s">
        <v>782</v>
      </c>
      <c r="E29" s="6" t="s">
        <v>196</v>
      </c>
      <c r="F29" s="19">
        <v>3000000</v>
      </c>
      <c r="G29" s="24">
        <v>2719.68</v>
      </c>
      <c r="H29" s="24">
        <v>3.9</v>
      </c>
      <c r="I29" s="31">
        <v>7.8019064</v>
      </c>
      <c r="J29" s="31"/>
      <c r="K29" s="35"/>
    </row>
    <row r="30" spans="2:11" x14ac:dyDescent="0.35">
      <c r="B30" s="8" t="s">
        <v>2258</v>
      </c>
      <c r="C30" s="60" t="s">
        <v>2259</v>
      </c>
      <c r="D30" s="54" t="s">
        <v>2260</v>
      </c>
      <c r="E30" s="6" t="s">
        <v>196</v>
      </c>
      <c r="F30" s="19">
        <v>2500000</v>
      </c>
      <c r="G30" s="24">
        <v>2446.83</v>
      </c>
      <c r="H30" s="24">
        <v>3.51</v>
      </c>
      <c r="I30" s="31">
        <v>6.7006180999999998</v>
      </c>
      <c r="J30" s="31"/>
      <c r="K30" s="35"/>
    </row>
    <row r="31" spans="2:11" x14ac:dyDescent="0.35">
      <c r="B31" s="8" t="s">
        <v>882</v>
      </c>
      <c r="C31" s="60" t="s">
        <v>883</v>
      </c>
      <c r="D31" s="54" t="s">
        <v>884</v>
      </c>
      <c r="E31" s="6" t="s">
        <v>196</v>
      </c>
      <c r="F31" s="19">
        <v>2500000</v>
      </c>
      <c r="G31" s="24">
        <v>2407.0500000000002</v>
      </c>
      <c r="H31" s="24">
        <v>3.45</v>
      </c>
      <c r="I31" s="31">
        <v>7.1481848000000001</v>
      </c>
      <c r="J31" s="31"/>
      <c r="K31" s="35"/>
    </row>
    <row r="32" spans="2:11" x14ac:dyDescent="0.35">
      <c r="C32" s="58" t="s">
        <v>185</v>
      </c>
      <c r="D32" s="54"/>
      <c r="E32" s="6"/>
      <c r="F32" s="19"/>
      <c r="G32" s="25">
        <v>26898.080000000002</v>
      </c>
      <c r="H32" s="25">
        <v>38.58</v>
      </c>
      <c r="I32" s="31"/>
      <c r="J32" s="31"/>
      <c r="K32" s="35"/>
    </row>
    <row r="33" spans="2:11" x14ac:dyDescent="0.35">
      <c r="C33" s="57"/>
      <c r="D33" s="54"/>
      <c r="E33" s="6"/>
      <c r="F33" s="19"/>
      <c r="G33" s="24"/>
      <c r="H33" s="24"/>
      <c r="I33" s="31"/>
      <c r="J33" s="31"/>
      <c r="K33" s="35"/>
    </row>
    <row r="34" spans="2:11" x14ac:dyDescent="0.35">
      <c r="C34" s="59" t="s">
        <v>10</v>
      </c>
      <c r="D34" s="54"/>
      <c r="E34" s="6"/>
      <c r="F34" s="19"/>
      <c r="G34" s="24"/>
      <c r="H34" s="24"/>
      <c r="I34" s="31"/>
      <c r="J34" s="31"/>
      <c r="K34" s="35"/>
    </row>
    <row r="35" spans="2:11" x14ac:dyDescent="0.35">
      <c r="B35" s="8" t="s">
        <v>2974</v>
      </c>
      <c r="C35" s="60" t="s">
        <v>2975</v>
      </c>
      <c r="D35" s="54" t="s">
        <v>2976</v>
      </c>
      <c r="E35" s="6" t="s">
        <v>196</v>
      </c>
      <c r="F35" s="19">
        <v>7000000</v>
      </c>
      <c r="G35" s="24">
        <v>6889.53</v>
      </c>
      <c r="H35" s="24">
        <v>9.89</v>
      </c>
      <c r="I35" s="31">
        <v>7.7736932999999997</v>
      </c>
      <c r="J35" s="31"/>
      <c r="K35" s="35"/>
    </row>
    <row r="36" spans="2:11" x14ac:dyDescent="0.35">
      <c r="B36" s="8" t="s">
        <v>1196</v>
      </c>
      <c r="C36" s="60" t="s">
        <v>1197</v>
      </c>
      <c r="D36" s="54" t="s">
        <v>1198</v>
      </c>
      <c r="E36" s="6" t="s">
        <v>196</v>
      </c>
      <c r="F36" s="19">
        <v>6196700</v>
      </c>
      <c r="G36" s="24">
        <v>6130.71</v>
      </c>
      <c r="H36" s="24">
        <v>8.8000000000000007</v>
      </c>
      <c r="I36" s="31">
        <v>7.7862613999999999</v>
      </c>
      <c r="J36" s="31"/>
      <c r="K36" s="35"/>
    </row>
    <row r="37" spans="2:11" x14ac:dyDescent="0.35">
      <c r="B37" s="8" t="s">
        <v>3078</v>
      </c>
      <c r="C37" s="60" t="s">
        <v>3079</v>
      </c>
      <c r="D37" s="54" t="s">
        <v>3080</v>
      </c>
      <c r="E37" s="6" t="s">
        <v>196</v>
      </c>
      <c r="F37" s="19">
        <v>5000000</v>
      </c>
      <c r="G37" s="24">
        <v>5049.91</v>
      </c>
      <c r="H37" s="24">
        <v>7.25</v>
      </c>
      <c r="I37" s="31">
        <v>7.4829911999999998</v>
      </c>
      <c r="J37" s="31"/>
      <c r="K37" s="35"/>
    </row>
    <row r="38" spans="2:11" x14ac:dyDescent="0.35">
      <c r="B38" s="8" t="s">
        <v>3081</v>
      </c>
      <c r="C38" s="60" t="s">
        <v>3082</v>
      </c>
      <c r="D38" s="54" t="s">
        <v>3083</v>
      </c>
      <c r="E38" s="6" t="s">
        <v>196</v>
      </c>
      <c r="F38" s="19">
        <v>4500000</v>
      </c>
      <c r="G38" s="24">
        <v>4433.6000000000004</v>
      </c>
      <c r="H38" s="24">
        <v>6.36</v>
      </c>
      <c r="I38" s="31">
        <v>7.4732963999999997</v>
      </c>
      <c r="J38" s="31"/>
      <c r="K38" s="35"/>
    </row>
    <row r="39" spans="2:11" x14ac:dyDescent="0.35">
      <c r="B39" s="8" t="s">
        <v>3084</v>
      </c>
      <c r="C39" s="60" t="s">
        <v>3085</v>
      </c>
      <c r="D39" s="54" t="s">
        <v>3086</v>
      </c>
      <c r="E39" s="6" t="s">
        <v>196</v>
      </c>
      <c r="F39" s="19">
        <v>3285900</v>
      </c>
      <c r="G39" s="24">
        <v>3282.77</v>
      </c>
      <c r="H39" s="24">
        <v>4.71</v>
      </c>
      <c r="I39" s="31">
        <v>8.0376034000000001</v>
      </c>
      <c r="J39" s="31"/>
      <c r="K39" s="35"/>
    </row>
    <row r="40" spans="2:11" x14ac:dyDescent="0.35">
      <c r="B40" s="8" t="s">
        <v>3087</v>
      </c>
      <c r="C40" s="60" t="s">
        <v>3088</v>
      </c>
      <c r="D40" s="54" t="s">
        <v>3089</v>
      </c>
      <c r="E40" s="6" t="s">
        <v>196</v>
      </c>
      <c r="F40" s="19">
        <v>2500000</v>
      </c>
      <c r="G40" s="24">
        <v>2524.4499999999998</v>
      </c>
      <c r="H40" s="24">
        <v>3.62</v>
      </c>
      <c r="I40" s="31">
        <v>7.4513695000000002</v>
      </c>
      <c r="J40" s="31"/>
      <c r="K40" s="35"/>
    </row>
    <row r="41" spans="2:11" x14ac:dyDescent="0.35">
      <c r="B41" s="8" t="s">
        <v>1202</v>
      </c>
      <c r="C41" s="60" t="s">
        <v>1203</v>
      </c>
      <c r="D41" s="54" t="s">
        <v>1204</v>
      </c>
      <c r="E41" s="6" t="s">
        <v>196</v>
      </c>
      <c r="F41" s="19">
        <v>1000000</v>
      </c>
      <c r="G41" s="24">
        <v>984.86</v>
      </c>
      <c r="H41" s="24">
        <v>1.41</v>
      </c>
      <c r="I41" s="31">
        <v>7.9165530000000004</v>
      </c>
      <c r="J41" s="31"/>
      <c r="K41" s="35"/>
    </row>
    <row r="42" spans="2:11" x14ac:dyDescent="0.35">
      <c r="C42" s="58" t="s">
        <v>185</v>
      </c>
      <c r="D42" s="54"/>
      <c r="E42" s="6"/>
      <c r="F42" s="19"/>
      <c r="G42" s="25">
        <v>29295.83</v>
      </c>
      <c r="H42" s="25">
        <v>42.04</v>
      </c>
      <c r="I42" s="31"/>
      <c r="J42" s="31"/>
      <c r="K42" s="35"/>
    </row>
    <row r="43" spans="2:11" x14ac:dyDescent="0.35">
      <c r="C43" s="57"/>
      <c r="D43" s="54"/>
      <c r="E43" s="6"/>
      <c r="F43" s="19"/>
      <c r="G43" s="24"/>
      <c r="H43" s="24"/>
      <c r="I43" s="31"/>
      <c r="J43" s="31"/>
      <c r="K43" s="35"/>
    </row>
    <row r="44" spans="2:11" x14ac:dyDescent="0.35">
      <c r="C44" s="58" t="s">
        <v>11</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13</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14</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15</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16</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17</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18</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A58" s="10"/>
      <c r="B58" s="28"/>
      <c r="C58" s="58" t="s">
        <v>19</v>
      </c>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21</v>
      </c>
      <c r="D61" s="54"/>
      <c r="E61" s="6"/>
      <c r="F61" s="19"/>
      <c r="G61" s="24"/>
      <c r="H61" s="24"/>
      <c r="I61" s="31"/>
      <c r="J61" s="31"/>
      <c r="K61" s="35"/>
    </row>
    <row r="62" spans="1:11" x14ac:dyDescent="0.35">
      <c r="B62" s="8" t="s">
        <v>890</v>
      </c>
      <c r="C62" s="60" t="s">
        <v>4902</v>
      </c>
      <c r="D62" s="54" t="s">
        <v>891</v>
      </c>
      <c r="E62" s="6" t="s">
        <v>892</v>
      </c>
      <c r="F62" s="19">
        <v>4940.3530000000001</v>
      </c>
      <c r="G62" s="24">
        <v>580.55999999999995</v>
      </c>
      <c r="H62" s="24">
        <v>0.83</v>
      </c>
      <c r="I62" s="31">
        <v>5.61</v>
      </c>
      <c r="J62" s="31"/>
      <c r="K62" s="35"/>
    </row>
    <row r="63" spans="1:11" x14ac:dyDescent="0.35">
      <c r="C63" s="58" t="s">
        <v>185</v>
      </c>
      <c r="D63" s="54"/>
      <c r="E63" s="6"/>
      <c r="F63" s="19"/>
      <c r="G63" s="25">
        <v>580.55999999999995</v>
      </c>
      <c r="H63" s="25">
        <v>0.83</v>
      </c>
      <c r="I63" s="31"/>
      <c r="J63" s="31"/>
      <c r="K63" s="35"/>
    </row>
    <row r="64" spans="1:11" x14ac:dyDescent="0.35">
      <c r="C64" s="57"/>
      <c r="D64" s="54"/>
      <c r="E64" s="6"/>
      <c r="F64" s="19"/>
      <c r="G64" s="24"/>
      <c r="H64" s="24"/>
      <c r="I64" s="31"/>
      <c r="J64" s="31"/>
      <c r="K64" s="35"/>
    </row>
    <row r="65" spans="1:54" x14ac:dyDescent="0.35">
      <c r="C65" s="58" t="s">
        <v>22</v>
      </c>
      <c r="D65" s="54"/>
      <c r="E65" s="6"/>
      <c r="F65" s="19"/>
      <c r="G65" s="24" t="s">
        <v>2</v>
      </c>
      <c r="H65" s="24" t="s">
        <v>2</v>
      </c>
      <c r="I65" s="31"/>
      <c r="J65" s="31"/>
      <c r="K65" s="35"/>
    </row>
    <row r="66" spans="1:54" x14ac:dyDescent="0.35">
      <c r="C66" s="57"/>
      <c r="D66" s="54"/>
      <c r="E66" s="6"/>
      <c r="F66" s="19"/>
      <c r="G66" s="24"/>
      <c r="H66" s="24"/>
      <c r="I66" s="31"/>
      <c r="J66" s="31"/>
      <c r="K66" s="35"/>
    </row>
    <row r="67" spans="1:54" x14ac:dyDescent="0.35">
      <c r="C67" s="58" t="s">
        <v>23</v>
      </c>
      <c r="D67" s="54"/>
      <c r="E67" s="6"/>
      <c r="F67" s="19"/>
      <c r="G67" s="24" t="s">
        <v>2</v>
      </c>
      <c r="H67" s="24" t="s">
        <v>2</v>
      </c>
      <c r="I67" s="31"/>
      <c r="J67" s="31"/>
      <c r="K67" s="35"/>
    </row>
    <row r="68" spans="1:54" x14ac:dyDescent="0.35">
      <c r="C68" s="57"/>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197</v>
      </c>
      <c r="C70" s="60" t="s">
        <v>198</v>
      </c>
      <c r="D70" s="54"/>
      <c r="E70" s="6"/>
      <c r="F70" s="19"/>
      <c r="G70" s="24">
        <v>12813.3</v>
      </c>
      <c r="H70" s="24">
        <v>18.39</v>
      </c>
      <c r="I70" s="31"/>
      <c r="J70" s="31"/>
      <c r="K70" s="35"/>
    </row>
    <row r="71" spans="1:54" x14ac:dyDescent="0.35">
      <c r="C71" s="58" t="s">
        <v>185</v>
      </c>
      <c r="D71" s="54"/>
      <c r="E71" s="6"/>
      <c r="F71" s="19"/>
      <c r="G71" s="25">
        <v>12813.3</v>
      </c>
      <c r="H71" s="25">
        <v>18.39</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4855</v>
      </c>
      <c r="D74" s="54"/>
      <c r="E74" s="6"/>
      <c r="F74" s="19"/>
      <c r="G74" s="24" t="s">
        <v>2</v>
      </c>
      <c r="H74" s="24" t="s">
        <v>2</v>
      </c>
      <c r="I74" s="31"/>
      <c r="J74" s="31"/>
      <c r="K74" s="35"/>
      <c r="L74" s="3"/>
      <c r="AI74" s="3"/>
      <c r="AV74" s="3"/>
      <c r="AX74" s="3"/>
      <c r="BB74" s="3"/>
    </row>
    <row r="75" spans="1:54" x14ac:dyDescent="0.35">
      <c r="B75" s="8"/>
      <c r="C75" s="60" t="s">
        <v>199</v>
      </c>
      <c r="D75" s="54"/>
      <c r="E75" s="6"/>
      <c r="F75" s="19"/>
      <c r="G75" s="24">
        <v>-2878.89</v>
      </c>
      <c r="H75" s="24">
        <v>-4.12</v>
      </c>
      <c r="I75" s="31"/>
      <c r="J75" s="31"/>
      <c r="K75" s="35"/>
    </row>
    <row r="76" spans="1:54" x14ac:dyDescent="0.35">
      <c r="C76" s="58" t="s">
        <v>185</v>
      </c>
      <c r="D76" s="54"/>
      <c r="E76" s="6"/>
      <c r="F76" s="19"/>
      <c r="G76" s="25">
        <v>-2878.89</v>
      </c>
      <c r="H76" s="25">
        <v>-4.12</v>
      </c>
      <c r="I76" s="31"/>
      <c r="J76" s="31"/>
      <c r="K76" s="35"/>
    </row>
    <row r="77" spans="1:54" x14ac:dyDescent="0.35">
      <c r="C77" s="57"/>
      <c r="D77" s="54"/>
      <c r="E77" s="6"/>
      <c r="F77" s="19"/>
      <c r="G77" s="24"/>
      <c r="H77" s="24"/>
      <c r="I77" s="31"/>
      <c r="J77" s="31"/>
      <c r="K77" s="35"/>
    </row>
    <row r="78" spans="1:54" x14ac:dyDescent="0.35">
      <c r="C78" s="61" t="s">
        <v>200</v>
      </c>
      <c r="D78" s="55"/>
      <c r="E78" s="5"/>
      <c r="F78" s="20"/>
      <c r="G78" s="26">
        <v>69691.039999999994</v>
      </c>
      <c r="H78" s="26">
        <v>100</v>
      </c>
      <c r="I78" s="32"/>
      <c r="J78" s="32"/>
      <c r="K78" s="36"/>
    </row>
    <row r="80" spans="1:54" ht="15" x14ac:dyDescent="0.4">
      <c r="C80" s="50" t="s">
        <v>4550</v>
      </c>
      <c r="D80" s="50"/>
      <c r="E80" s="50"/>
      <c r="F80" s="50"/>
      <c r="G80" s="64"/>
      <c r="H80" s="64"/>
      <c r="I80" s="64"/>
      <c r="J80" s="50"/>
    </row>
    <row r="81" spans="3:11" ht="27" x14ac:dyDescent="0.35">
      <c r="C81" s="43" t="s">
        <v>4545</v>
      </c>
      <c r="D81" s="43" t="s">
        <v>4546</v>
      </c>
      <c r="E81" s="43" t="s">
        <v>4904</v>
      </c>
      <c r="F81" s="43" t="s">
        <v>4547</v>
      </c>
      <c r="G81" s="65" t="s">
        <v>34</v>
      </c>
      <c r="H81" s="66" t="s">
        <v>4905</v>
      </c>
      <c r="I81" s="65" t="s">
        <v>36</v>
      </c>
      <c r="J81" s="43" t="s">
        <v>39</v>
      </c>
    </row>
    <row r="82" spans="3:11" x14ac:dyDescent="0.35">
      <c r="C82" s="43" t="s">
        <v>4906</v>
      </c>
      <c r="D82" s="43"/>
      <c r="E82" s="43"/>
      <c r="F82" s="43"/>
      <c r="G82" s="65"/>
      <c r="H82" s="66"/>
      <c r="I82" s="65"/>
      <c r="J82" s="43"/>
    </row>
    <row r="83" spans="3:11" x14ac:dyDescent="0.35">
      <c r="C83" s="46" t="s">
        <v>4926</v>
      </c>
      <c r="D83" s="67"/>
      <c r="E83" s="67"/>
      <c r="F83" s="67"/>
      <c r="G83" s="68"/>
      <c r="H83" s="69">
        <v>-20000</v>
      </c>
      <c r="I83" s="70">
        <f>H83/$G$78*100</f>
        <v>-28.698093757820232</v>
      </c>
      <c r="J83" s="43"/>
    </row>
    <row r="84" spans="3:11" x14ac:dyDescent="0.35">
      <c r="C84" s="46" t="s">
        <v>4927</v>
      </c>
      <c r="D84" s="67"/>
      <c r="E84" s="67"/>
      <c r="F84" s="67"/>
      <c r="G84" s="68"/>
      <c r="H84" s="69">
        <v>-20000</v>
      </c>
      <c r="I84" s="70">
        <f t="shared" ref="I84:I85" si="0">H84/$G$78*100</f>
        <v>-28.698093757820232</v>
      </c>
      <c r="J84" s="43"/>
    </row>
    <row r="85" spans="3:11" x14ac:dyDescent="0.35">
      <c r="C85" s="46" t="s">
        <v>4928</v>
      </c>
      <c r="D85" s="67"/>
      <c r="E85" s="67"/>
      <c r="F85" s="67"/>
      <c r="G85" s="68"/>
      <c r="H85" s="69">
        <v>-5000</v>
      </c>
      <c r="I85" s="70">
        <f t="shared" si="0"/>
        <v>-7.1745234394550579</v>
      </c>
      <c r="J85" s="43"/>
    </row>
    <row r="86" spans="3:11" x14ac:dyDescent="0.35">
      <c r="C86" s="48" t="s">
        <v>4549</v>
      </c>
      <c r="D86" s="48"/>
      <c r="E86" s="48"/>
      <c r="F86" s="48"/>
      <c r="G86" s="71"/>
      <c r="H86" s="71">
        <f>SUM(H83:H85)</f>
        <v>-45000</v>
      </c>
      <c r="I86" s="71">
        <f>SUM(I83:I85)</f>
        <v>-64.570710955095521</v>
      </c>
      <c r="J86" s="48"/>
    </row>
    <row r="88" spans="3:11" x14ac:dyDescent="0.35">
      <c r="C88" s="1" t="s">
        <v>201</v>
      </c>
    </row>
    <row r="89" spans="3:11" x14ac:dyDescent="0.35">
      <c r="C89" s="37" t="s">
        <v>202</v>
      </c>
      <c r="D89" s="37"/>
      <c r="E89" s="37"/>
      <c r="F89" s="37"/>
      <c r="G89" s="37"/>
      <c r="H89" s="37"/>
      <c r="I89" s="37"/>
      <c r="J89" s="37"/>
      <c r="K89" s="37"/>
    </row>
    <row r="90" spans="3:11" x14ac:dyDescent="0.35">
      <c r="C90" s="2" t="s">
        <v>203</v>
      </c>
    </row>
    <row r="91" spans="3:11" x14ac:dyDescent="0.35">
      <c r="C91" s="2" t="s">
        <v>204</v>
      </c>
    </row>
    <row r="92" spans="3:11" ht="30" customHeight="1" x14ac:dyDescent="0.35">
      <c r="C92" s="205" t="s">
        <v>205</v>
      </c>
      <c r="D92" s="206"/>
      <c r="E92" s="206"/>
      <c r="F92" s="206"/>
      <c r="G92" s="206"/>
      <c r="H92" s="206"/>
      <c r="I92" s="206"/>
      <c r="J92" s="206"/>
      <c r="K92" s="206"/>
    </row>
    <row r="93" spans="3:11" x14ac:dyDescent="0.35">
      <c r="C93" s="2" t="s">
        <v>206</v>
      </c>
    </row>
    <row r="94" spans="3:11" ht="45" customHeight="1" x14ac:dyDescent="0.35">
      <c r="C94" s="220" t="s">
        <v>4949</v>
      </c>
      <c r="D94" s="220"/>
      <c r="E94" s="220"/>
      <c r="F94" s="220"/>
      <c r="G94" s="220"/>
      <c r="H94" s="220"/>
      <c r="I94" s="220"/>
      <c r="J94" s="220"/>
      <c r="K94" s="220"/>
    </row>
    <row r="96" spans="3:11" x14ac:dyDescent="0.35">
      <c r="C96" s="2" t="s">
        <v>5006</v>
      </c>
      <c r="E96" s="2" t="s">
        <v>2</v>
      </c>
    </row>
    <row r="98" spans="1:256" x14ac:dyDescent="0.35">
      <c r="C98" s="2" t="s">
        <v>5007</v>
      </c>
      <c r="E98" s="2" t="s">
        <v>2</v>
      </c>
    </row>
    <row r="100" spans="1:256" x14ac:dyDescent="0.35">
      <c r="C100" s="2" t="s">
        <v>5056</v>
      </c>
    </row>
    <row r="102" spans="1:256" x14ac:dyDescent="0.35">
      <c r="C102" s="2" t="s">
        <v>5057</v>
      </c>
    </row>
    <row r="103" spans="1:256" s="86" customFormat="1" ht="35.25" customHeight="1" x14ac:dyDescent="0.35">
      <c r="A103" s="82"/>
      <c r="B103" s="82"/>
      <c r="C103" s="87" t="s">
        <v>5012</v>
      </c>
      <c r="D103" s="91" t="s">
        <v>5013</v>
      </c>
      <c r="E103" s="91" t="s">
        <v>5014</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x14ac:dyDescent="0.35">
      <c r="A104" s="82"/>
      <c r="B104" s="82"/>
      <c r="C104" s="89" t="s">
        <v>5033</v>
      </c>
      <c r="D104" s="92">
        <v>13.8949</v>
      </c>
      <c r="E104" s="92">
        <v>13.962</v>
      </c>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5" spans="1:256" s="86" customFormat="1" x14ac:dyDescent="0.35">
      <c r="A105" s="82"/>
      <c r="B105" s="82"/>
      <c r="C105" s="89" t="s">
        <v>5016</v>
      </c>
      <c r="D105" s="92">
        <v>13.8912</v>
      </c>
      <c r="E105" s="92">
        <v>13.958399999999999</v>
      </c>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6" spans="1:256" s="86" customFormat="1" x14ac:dyDescent="0.35">
      <c r="A106" s="82"/>
      <c r="B106" s="82"/>
      <c r="C106" s="89" t="s">
        <v>5021</v>
      </c>
      <c r="D106" s="92">
        <v>13.892300000000001</v>
      </c>
      <c r="E106" s="92">
        <v>13.9594</v>
      </c>
      <c r="F106" s="83"/>
      <c r="G106" s="84"/>
      <c r="H106" s="84"/>
      <c r="I106" s="84"/>
      <c r="J106" s="84"/>
      <c r="K106" s="85"/>
      <c r="L106" s="85"/>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5"/>
      <c r="AJ106" s="82"/>
      <c r="AK106" s="82"/>
      <c r="AL106" s="82"/>
      <c r="AM106" s="82"/>
      <c r="AN106" s="82"/>
      <c r="AO106" s="82"/>
      <c r="AP106" s="82"/>
      <c r="AQ106" s="82"/>
      <c r="AR106" s="82"/>
      <c r="AS106" s="82"/>
      <c r="AT106" s="82"/>
      <c r="AU106" s="82"/>
      <c r="AV106" s="85"/>
      <c r="AW106" s="82"/>
      <c r="AX106" s="85"/>
      <c r="AY106" s="82"/>
      <c r="AZ106" s="82"/>
      <c r="BA106" s="82"/>
      <c r="BB106" s="85"/>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row>
    <row r="107" spans="1:256" s="86" customFormat="1" x14ac:dyDescent="0.35">
      <c r="A107" s="82"/>
      <c r="B107" s="82"/>
      <c r="C107" s="89" t="s">
        <v>5034</v>
      </c>
      <c r="D107" s="92">
        <v>14.033899999999999</v>
      </c>
      <c r="E107" s="92">
        <v>14.1035</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35">
      <c r="A108" s="82"/>
      <c r="B108" s="82"/>
      <c r="C108" s="89" t="s">
        <v>5018</v>
      </c>
      <c r="D108" s="92">
        <v>14.034700000000001</v>
      </c>
      <c r="E108" s="92">
        <v>14.1043</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5024</v>
      </c>
      <c r="D109" s="92">
        <v>14.0352</v>
      </c>
      <c r="E109" s="92">
        <v>14.104699999999999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ht="85" customHeight="1" x14ac:dyDescent="0.35">
      <c r="A110" s="82"/>
      <c r="B110" s="82"/>
      <c r="C110" s="207" t="s">
        <v>5051</v>
      </c>
      <c r="D110" s="208"/>
      <c r="E110" s="209"/>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2" spans="1:256" x14ac:dyDescent="0.35">
      <c r="C112" s="2" t="s">
        <v>5058</v>
      </c>
      <c r="E112" s="2" t="s">
        <v>2</v>
      </c>
    </row>
    <row r="114" spans="3:8" x14ac:dyDescent="0.35">
      <c r="C114" s="2" t="s">
        <v>5059</v>
      </c>
      <c r="E114" s="2" t="s">
        <v>2</v>
      </c>
    </row>
    <row r="116" spans="3:8" x14ac:dyDescent="0.35">
      <c r="C116" s="2" t="s">
        <v>5008</v>
      </c>
    </row>
    <row r="118" spans="3:8" s="103" customFormat="1" ht="13.5" x14ac:dyDescent="0.35">
      <c r="C118" s="104" t="s">
        <v>5061</v>
      </c>
      <c r="E118" s="105" t="s">
        <v>2</v>
      </c>
    </row>
    <row r="119" spans="3:8" s="103" customFormat="1" ht="13.5" x14ac:dyDescent="0.35">
      <c r="C119" s="104"/>
      <c r="E119" s="105"/>
    </row>
    <row r="120" spans="3:8" s="103" customFormat="1" ht="13.5" x14ac:dyDescent="0.35">
      <c r="C120" s="104" t="s">
        <v>5069</v>
      </c>
      <c r="E120" s="105" t="s">
        <v>2</v>
      </c>
      <c r="H120" s="120"/>
    </row>
    <row r="121" spans="3:8" s="103" customFormat="1" ht="13.5" x14ac:dyDescent="0.35">
      <c r="C121" s="104"/>
      <c r="E121" s="105"/>
      <c r="H121" s="120"/>
    </row>
    <row r="122" spans="3:8" s="103" customFormat="1" ht="13.5" x14ac:dyDescent="0.35">
      <c r="C122" s="135" t="s">
        <v>5078</v>
      </c>
      <c r="D122" s="136"/>
      <c r="E122" s="105" t="s">
        <v>2</v>
      </c>
      <c r="H122" s="120"/>
    </row>
    <row r="123" spans="3:8" s="103" customFormat="1" ht="13.5" x14ac:dyDescent="0.35">
      <c r="C123" s="137"/>
      <c r="D123" s="138"/>
      <c r="E123" s="118"/>
    </row>
    <row r="124" spans="3:8" s="103" customFormat="1" ht="13.5" x14ac:dyDescent="0.35">
      <c r="C124" s="135" t="s">
        <v>5079</v>
      </c>
      <c r="D124" s="136"/>
      <c r="E124" s="105" t="s">
        <v>2</v>
      </c>
    </row>
    <row r="125" spans="3:8" s="103" customFormat="1" ht="13.5" x14ac:dyDescent="0.35">
      <c r="C125" s="137"/>
      <c r="D125" s="139"/>
      <c r="E125" s="118"/>
    </row>
    <row r="126" spans="3:8" s="103" customFormat="1" ht="13.5" x14ac:dyDescent="0.35">
      <c r="C126" s="135" t="s">
        <v>5080</v>
      </c>
      <c r="D126" s="136"/>
      <c r="E126" s="105"/>
    </row>
    <row r="127" spans="3:8" s="103" customFormat="1" ht="15" customHeight="1" x14ac:dyDescent="0.35">
      <c r="C127" s="214" t="s">
        <v>5081</v>
      </c>
      <c r="D127" s="214" t="s">
        <v>5082</v>
      </c>
      <c r="E127" s="215" t="s">
        <v>5083</v>
      </c>
      <c r="F127" s="217" t="s">
        <v>5084</v>
      </c>
      <c r="G127" s="140" t="s">
        <v>5085</v>
      </c>
    </row>
    <row r="128" spans="3:8" s="103" customFormat="1" x14ac:dyDescent="0.35">
      <c r="C128" s="214"/>
      <c r="D128" s="214"/>
      <c r="E128" s="216"/>
      <c r="F128" s="217"/>
      <c r="G128" s="140" t="s">
        <v>5086</v>
      </c>
    </row>
    <row r="129" spans="3:7" s="103" customFormat="1" x14ac:dyDescent="0.35">
      <c r="C129" s="210" t="s">
        <v>5147</v>
      </c>
      <c r="D129" s="40" t="s">
        <v>4543</v>
      </c>
      <c r="E129" s="40" t="s">
        <v>5088</v>
      </c>
      <c r="F129" s="141">
        <v>46292</v>
      </c>
      <c r="G129" s="40">
        <v>3000</v>
      </c>
    </row>
    <row r="130" spans="3:7" s="103" customFormat="1" x14ac:dyDescent="0.35">
      <c r="C130" s="211"/>
      <c r="D130" s="40" t="s">
        <v>4552</v>
      </c>
      <c r="E130" s="40" t="s">
        <v>5089</v>
      </c>
      <c r="F130" s="141">
        <v>47934</v>
      </c>
      <c r="G130" s="40">
        <v>-3000</v>
      </c>
    </row>
    <row r="131" spans="3:7" s="103" customFormat="1" x14ac:dyDescent="0.35">
      <c r="C131" s="210" t="s">
        <v>5148</v>
      </c>
      <c r="D131" s="40" t="s">
        <v>4543</v>
      </c>
      <c r="E131" s="40" t="s">
        <v>5088</v>
      </c>
      <c r="F131" s="141">
        <v>46292</v>
      </c>
      <c r="G131" s="40">
        <v>2000</v>
      </c>
    </row>
    <row r="132" spans="3:7" s="103" customFormat="1" x14ac:dyDescent="0.35">
      <c r="C132" s="211"/>
      <c r="D132" s="40" t="s">
        <v>4552</v>
      </c>
      <c r="E132" s="40" t="s">
        <v>5089</v>
      </c>
      <c r="F132" s="141">
        <v>47934</v>
      </c>
      <c r="G132" s="40">
        <v>-2000</v>
      </c>
    </row>
    <row r="133" spans="3:7" s="103" customFormat="1" x14ac:dyDescent="0.35">
      <c r="C133" s="210" t="s">
        <v>5149</v>
      </c>
      <c r="D133" s="40" t="s">
        <v>4543</v>
      </c>
      <c r="E133" s="40" t="s">
        <v>5088</v>
      </c>
      <c r="F133" s="141">
        <v>46224</v>
      </c>
      <c r="G133" s="40">
        <v>1500</v>
      </c>
    </row>
    <row r="134" spans="3:7" s="103" customFormat="1" x14ac:dyDescent="0.35">
      <c r="C134" s="211"/>
      <c r="D134" s="40" t="s">
        <v>4552</v>
      </c>
      <c r="E134" s="40" t="s">
        <v>5089</v>
      </c>
      <c r="F134" s="141">
        <v>47504</v>
      </c>
      <c r="G134" s="40">
        <v>-1500</v>
      </c>
    </row>
    <row r="135" spans="3:7" s="103" customFormat="1" x14ac:dyDescent="0.35">
      <c r="C135" s="210" t="s">
        <v>5150</v>
      </c>
      <c r="D135" s="40" t="s">
        <v>4543</v>
      </c>
      <c r="E135" s="40" t="s">
        <v>5088</v>
      </c>
      <c r="F135" s="141">
        <v>46224</v>
      </c>
      <c r="G135" s="40">
        <v>4500</v>
      </c>
    </row>
    <row r="136" spans="3:7" s="103" customFormat="1" x14ac:dyDescent="0.35">
      <c r="C136" s="211"/>
      <c r="D136" s="40" t="s">
        <v>4552</v>
      </c>
      <c r="E136" s="40" t="s">
        <v>5089</v>
      </c>
      <c r="F136" s="141">
        <v>47504</v>
      </c>
      <c r="G136" s="40">
        <v>-4500</v>
      </c>
    </row>
    <row r="137" spans="3:7" s="103" customFormat="1" x14ac:dyDescent="0.35">
      <c r="C137" s="210" t="s">
        <v>5151</v>
      </c>
      <c r="D137" s="40" t="s">
        <v>4543</v>
      </c>
      <c r="E137" s="40" t="s">
        <v>5088</v>
      </c>
      <c r="F137" s="141">
        <v>46224</v>
      </c>
      <c r="G137" s="40">
        <v>6000</v>
      </c>
    </row>
    <row r="138" spans="3:7" s="103" customFormat="1" x14ac:dyDescent="0.35">
      <c r="C138" s="211"/>
      <c r="D138" s="40" t="s">
        <v>4552</v>
      </c>
      <c r="E138" s="40" t="s">
        <v>5089</v>
      </c>
      <c r="F138" s="141">
        <v>47504</v>
      </c>
      <c r="G138" s="40">
        <v>-6000</v>
      </c>
    </row>
    <row r="139" spans="3:7" s="103" customFormat="1" x14ac:dyDescent="0.35">
      <c r="C139" s="210" t="s">
        <v>5152</v>
      </c>
      <c r="D139" s="40" t="s">
        <v>4543</v>
      </c>
      <c r="E139" s="40" t="s">
        <v>5088</v>
      </c>
      <c r="F139" s="141">
        <v>46224</v>
      </c>
      <c r="G139" s="40">
        <v>7000</v>
      </c>
    </row>
    <row r="140" spans="3:7" s="103" customFormat="1" x14ac:dyDescent="0.35">
      <c r="C140" s="211"/>
      <c r="D140" s="40" t="s">
        <v>4552</v>
      </c>
      <c r="E140" s="40" t="s">
        <v>5089</v>
      </c>
      <c r="F140" s="141">
        <v>47504</v>
      </c>
      <c r="G140" s="40">
        <v>-7000</v>
      </c>
    </row>
    <row r="141" spans="3:7" s="103" customFormat="1" x14ac:dyDescent="0.35">
      <c r="C141" s="210" t="s">
        <v>5153</v>
      </c>
      <c r="D141" s="40" t="s">
        <v>4543</v>
      </c>
      <c r="E141" s="40" t="s">
        <v>5088</v>
      </c>
      <c r="F141" s="141">
        <v>46224</v>
      </c>
      <c r="G141" s="40">
        <v>1000</v>
      </c>
    </row>
    <row r="142" spans="3:7" s="103" customFormat="1" x14ac:dyDescent="0.35">
      <c r="C142" s="211"/>
      <c r="D142" s="40" t="s">
        <v>4552</v>
      </c>
      <c r="E142" s="40" t="s">
        <v>5089</v>
      </c>
      <c r="F142" s="141">
        <v>47504</v>
      </c>
      <c r="G142" s="40">
        <v>-1000</v>
      </c>
    </row>
    <row r="143" spans="3:7" s="103" customFormat="1" x14ac:dyDescent="0.35">
      <c r="C143" s="210" t="s">
        <v>5149</v>
      </c>
      <c r="D143" s="40" t="s">
        <v>4543</v>
      </c>
      <c r="E143" s="40" t="s">
        <v>5088</v>
      </c>
      <c r="F143" s="141">
        <v>46224</v>
      </c>
      <c r="G143" s="40">
        <v>12500</v>
      </c>
    </row>
    <row r="144" spans="3:7" s="103" customFormat="1" x14ac:dyDescent="0.35">
      <c r="C144" s="211"/>
      <c r="D144" s="40" t="s">
        <v>4552</v>
      </c>
      <c r="E144" s="40" t="s">
        <v>5089</v>
      </c>
      <c r="F144" s="141">
        <v>47869</v>
      </c>
      <c r="G144" s="40">
        <v>-12500</v>
      </c>
    </row>
    <row r="145" spans="3:7" s="103" customFormat="1" x14ac:dyDescent="0.35">
      <c r="C145" s="210" t="s">
        <v>5154</v>
      </c>
      <c r="D145" s="40" t="s">
        <v>4543</v>
      </c>
      <c r="E145" s="40" t="s">
        <v>5088</v>
      </c>
      <c r="F145" s="141">
        <v>46224</v>
      </c>
      <c r="G145" s="40">
        <v>5000</v>
      </c>
    </row>
    <row r="146" spans="3:7" s="103" customFormat="1" x14ac:dyDescent="0.35">
      <c r="C146" s="211"/>
      <c r="D146" s="40" t="s">
        <v>4552</v>
      </c>
      <c r="E146" s="40" t="s">
        <v>5089</v>
      </c>
      <c r="F146" s="141">
        <v>47869</v>
      </c>
      <c r="G146" s="40">
        <v>-5000</v>
      </c>
    </row>
    <row r="147" spans="3:7" s="103" customFormat="1" x14ac:dyDescent="0.35">
      <c r="C147" s="210" t="s">
        <v>5155</v>
      </c>
      <c r="D147" s="40" t="s">
        <v>4543</v>
      </c>
      <c r="E147" s="40" t="s">
        <v>5088</v>
      </c>
      <c r="F147" s="141">
        <v>46224</v>
      </c>
      <c r="G147" s="40">
        <v>2500</v>
      </c>
    </row>
    <row r="148" spans="3:7" s="103" customFormat="1" x14ac:dyDescent="0.35">
      <c r="C148" s="211"/>
      <c r="D148" s="40" t="s">
        <v>4552</v>
      </c>
      <c r="E148" s="40" t="s">
        <v>5089</v>
      </c>
      <c r="F148" s="141">
        <v>47869</v>
      </c>
      <c r="G148" s="40">
        <v>-2500</v>
      </c>
    </row>
    <row r="149" spans="3:7" s="103" customFormat="1" x14ac:dyDescent="0.35">
      <c r="C149" s="142" t="s">
        <v>5090</v>
      </c>
      <c r="E149" s="118"/>
    </row>
    <row r="150" spans="3:7" s="103" customFormat="1" ht="13.5" x14ac:dyDescent="0.35">
      <c r="E150" s="118"/>
    </row>
    <row r="151" spans="3:7" x14ac:dyDescent="0.35">
      <c r="C151" s="2" t="s">
        <v>5009</v>
      </c>
      <c r="E151" s="2" t="s">
        <v>2</v>
      </c>
    </row>
    <row r="153" spans="3:7" x14ac:dyDescent="0.35">
      <c r="C153" s="2" t="s">
        <v>5010</v>
      </c>
      <c r="E153" s="100" t="s">
        <v>5229</v>
      </c>
    </row>
    <row r="155" spans="3:7" x14ac:dyDescent="0.35">
      <c r="C155" s="2" t="s">
        <v>5011</v>
      </c>
      <c r="E155" s="101" t="s">
        <v>5262</v>
      </c>
    </row>
    <row r="157" spans="3:7" x14ac:dyDescent="0.35">
      <c r="C157" s="2" t="s">
        <v>5060</v>
      </c>
      <c r="E157" s="2" t="s">
        <v>2</v>
      </c>
    </row>
    <row r="159" spans="3:7" x14ac:dyDescent="0.35">
      <c r="C159" s="1" t="s">
        <v>5156</v>
      </c>
      <c r="E159" s="94" t="s">
        <v>5157</v>
      </c>
    </row>
    <row r="160" spans="3:7" x14ac:dyDescent="0.35">
      <c r="E160" s="2" t="s">
        <v>5199</v>
      </c>
    </row>
  </sheetData>
  <mergeCells count="17">
    <mergeCell ref="C92:K92"/>
    <mergeCell ref="C94:K94"/>
    <mergeCell ref="C110:E110"/>
    <mergeCell ref="C127:C128"/>
    <mergeCell ref="D127:D128"/>
    <mergeCell ref="E127:E128"/>
    <mergeCell ref="F127:F128"/>
    <mergeCell ref="C129:C130"/>
    <mergeCell ref="C131:C132"/>
    <mergeCell ref="C133:C134"/>
    <mergeCell ref="C135:C136"/>
    <mergeCell ref="C137:C138"/>
    <mergeCell ref="C139:C140"/>
    <mergeCell ref="C141:C142"/>
    <mergeCell ref="C143:C144"/>
    <mergeCell ref="C145:C146"/>
    <mergeCell ref="C147:C148"/>
  </mergeCells>
  <hyperlinks>
    <hyperlink ref="J2" location="'Index'!A1" display="'Index'!A1" xr:uid="{D807ED09-10B0-4D53-8254-C5EC89B74A88}"/>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5D60-BEAC-44CF-A324-0F96A9572CB2}">
  <sheetPr codeName="Sheet1"/>
  <dimension ref="A1:IV108"/>
  <sheetViews>
    <sheetView showGridLines="0" zoomScale="90" zoomScaleNormal="90" workbookViewId="0">
      <pane ySplit="6" topLeftCell="A8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3090</v>
      </c>
      <c r="J2" s="38" t="s">
        <v>4539</v>
      </c>
    </row>
    <row r="3" spans="1:54" ht="16" x14ac:dyDescent="0.4">
      <c r="C3" s="1" t="s">
        <v>28</v>
      </c>
      <c r="D3" s="21" t="s">
        <v>3091</v>
      </c>
      <c r="F3" s="72" t="s">
        <v>4931</v>
      </c>
      <c r="G3" s="13" t="s">
        <v>4475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55</v>
      </c>
      <c r="C11" s="60" t="s">
        <v>56</v>
      </c>
      <c r="D11" s="54" t="s">
        <v>57</v>
      </c>
      <c r="E11" s="6" t="s">
        <v>58</v>
      </c>
      <c r="F11" s="19">
        <v>156183</v>
      </c>
      <c r="G11" s="24">
        <v>1845.77</v>
      </c>
      <c r="H11" s="24">
        <v>27.29</v>
      </c>
      <c r="I11" s="31"/>
      <c r="J11" s="31"/>
      <c r="K11" s="35"/>
    </row>
    <row r="12" spans="1:54" x14ac:dyDescent="0.35">
      <c r="B12" s="8" t="s">
        <v>324</v>
      </c>
      <c r="C12" s="60" t="s">
        <v>325</v>
      </c>
      <c r="D12" s="54" t="s">
        <v>326</v>
      </c>
      <c r="E12" s="6" t="s">
        <v>58</v>
      </c>
      <c r="F12" s="19">
        <v>58437</v>
      </c>
      <c r="G12" s="24">
        <v>1445.67</v>
      </c>
      <c r="H12" s="24">
        <v>21.37</v>
      </c>
      <c r="I12" s="31"/>
      <c r="J12" s="31"/>
      <c r="K12" s="35"/>
    </row>
    <row r="13" spans="1:54" x14ac:dyDescent="0.35">
      <c r="B13" s="8" t="s">
        <v>406</v>
      </c>
      <c r="C13" s="60" t="s">
        <v>407</v>
      </c>
      <c r="D13" s="54" t="s">
        <v>408</v>
      </c>
      <c r="E13" s="6" t="s">
        <v>58</v>
      </c>
      <c r="F13" s="19">
        <v>51653</v>
      </c>
      <c r="G13" s="24">
        <v>761.11</v>
      </c>
      <c r="H13" s="24">
        <v>11.25</v>
      </c>
      <c r="I13" s="31"/>
      <c r="J13" s="31"/>
      <c r="K13" s="35"/>
    </row>
    <row r="14" spans="1:54" x14ac:dyDescent="0.35">
      <c r="B14" s="8" t="s">
        <v>312</v>
      </c>
      <c r="C14" s="60" t="s">
        <v>313</v>
      </c>
      <c r="D14" s="54" t="s">
        <v>314</v>
      </c>
      <c r="E14" s="6" t="s">
        <v>58</v>
      </c>
      <c r="F14" s="19">
        <v>60387</v>
      </c>
      <c r="G14" s="24">
        <v>724.1</v>
      </c>
      <c r="H14" s="24">
        <v>10.7</v>
      </c>
      <c r="I14" s="31"/>
      <c r="J14" s="31"/>
      <c r="K14" s="35"/>
    </row>
    <row r="15" spans="1:54" x14ac:dyDescent="0.35">
      <c r="B15" s="8" t="s">
        <v>315</v>
      </c>
      <c r="C15" s="60" t="s">
        <v>316</v>
      </c>
      <c r="D15" s="54" t="s">
        <v>317</v>
      </c>
      <c r="E15" s="6" t="s">
        <v>58</v>
      </c>
      <c r="F15" s="19">
        <v>232513</v>
      </c>
      <c r="G15" s="24">
        <v>466.54</v>
      </c>
      <c r="H15" s="24">
        <v>6.9</v>
      </c>
      <c r="I15" s="31"/>
      <c r="J15" s="31"/>
      <c r="K15" s="35"/>
    </row>
    <row r="16" spans="1:54" x14ac:dyDescent="0.35">
      <c r="B16" s="8" t="s">
        <v>376</v>
      </c>
      <c r="C16" s="60" t="s">
        <v>377</v>
      </c>
      <c r="D16" s="54" t="s">
        <v>378</v>
      </c>
      <c r="E16" s="6" t="s">
        <v>58</v>
      </c>
      <c r="F16" s="19">
        <v>8852</v>
      </c>
      <c r="G16" s="24">
        <v>424.9</v>
      </c>
      <c r="H16" s="24">
        <v>6.28</v>
      </c>
      <c r="I16" s="31"/>
      <c r="J16" s="31"/>
      <c r="K16" s="35"/>
    </row>
    <row r="17" spans="2:11" x14ac:dyDescent="0.35">
      <c r="B17" s="8" t="s">
        <v>952</v>
      </c>
      <c r="C17" s="60" t="s">
        <v>953</v>
      </c>
      <c r="D17" s="54" t="s">
        <v>954</v>
      </c>
      <c r="E17" s="6" t="s">
        <v>58</v>
      </c>
      <c r="F17" s="19">
        <v>27326</v>
      </c>
      <c r="G17" s="24">
        <v>326.79000000000002</v>
      </c>
      <c r="H17" s="24">
        <v>4.83</v>
      </c>
      <c r="I17" s="31"/>
      <c r="J17" s="31"/>
      <c r="K17" s="35"/>
    </row>
    <row r="18" spans="2:11" x14ac:dyDescent="0.35">
      <c r="B18" s="8" t="s">
        <v>92</v>
      </c>
      <c r="C18" s="60" t="s">
        <v>93</v>
      </c>
      <c r="D18" s="54" t="s">
        <v>94</v>
      </c>
      <c r="E18" s="6" t="s">
        <v>58</v>
      </c>
      <c r="F18" s="19">
        <v>7549</v>
      </c>
      <c r="G18" s="24">
        <v>322.31</v>
      </c>
      <c r="H18" s="24">
        <v>4.76</v>
      </c>
      <c r="I18" s="31"/>
      <c r="J18" s="31"/>
      <c r="K18" s="35"/>
    </row>
    <row r="19" spans="2:11" x14ac:dyDescent="0.35">
      <c r="B19" s="8" t="s">
        <v>2383</v>
      </c>
      <c r="C19" s="60" t="s">
        <v>2384</v>
      </c>
      <c r="D19" s="54" t="s">
        <v>2385</v>
      </c>
      <c r="E19" s="6" t="s">
        <v>58</v>
      </c>
      <c r="F19" s="19">
        <v>10767</v>
      </c>
      <c r="G19" s="24">
        <v>245.13</v>
      </c>
      <c r="H19" s="24">
        <v>3.62</v>
      </c>
      <c r="I19" s="31"/>
      <c r="J19" s="31"/>
      <c r="K19" s="35"/>
    </row>
    <row r="20" spans="2:11" x14ac:dyDescent="0.35">
      <c r="B20" s="8" t="s">
        <v>2867</v>
      </c>
      <c r="C20" s="60" t="s">
        <v>2868</v>
      </c>
      <c r="D20" s="54" t="s">
        <v>2869</v>
      </c>
      <c r="E20" s="6" t="s">
        <v>58</v>
      </c>
      <c r="F20" s="19">
        <v>1938</v>
      </c>
      <c r="G20" s="24">
        <v>188.5</v>
      </c>
      <c r="H20" s="24">
        <v>2.79</v>
      </c>
      <c r="I20" s="31"/>
      <c r="J20" s="31"/>
      <c r="K20" s="35"/>
    </row>
    <row r="21" spans="2:11" x14ac:dyDescent="0.35">
      <c r="C21" s="58" t="s">
        <v>185</v>
      </c>
      <c r="D21" s="54"/>
      <c r="E21" s="6"/>
      <c r="F21" s="19"/>
      <c r="G21" s="25">
        <v>6750.82</v>
      </c>
      <c r="H21" s="25">
        <v>99.79</v>
      </c>
      <c r="I21" s="31"/>
      <c r="J21" s="31"/>
      <c r="K21" s="35"/>
    </row>
    <row r="22" spans="2:11" x14ac:dyDescent="0.35">
      <c r="C22" s="57"/>
      <c r="D22" s="54"/>
      <c r="E22" s="6"/>
      <c r="F22" s="19"/>
      <c r="G22" s="24"/>
      <c r="H22" s="24"/>
      <c r="I22" s="31"/>
      <c r="J22" s="31"/>
      <c r="K22" s="35"/>
    </row>
    <row r="23" spans="2:11" x14ac:dyDescent="0.35">
      <c r="C23" s="58" t="s">
        <v>3</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4</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5</v>
      </c>
      <c r="D27" s="54"/>
      <c r="E27" s="6"/>
      <c r="F27" s="19"/>
      <c r="G27" s="24"/>
      <c r="H27" s="24"/>
      <c r="I27" s="31"/>
      <c r="J27" s="31"/>
      <c r="K27" s="35"/>
    </row>
    <row r="28" spans="2:11" x14ac:dyDescent="0.35">
      <c r="C28" s="57"/>
      <c r="D28" s="54"/>
      <c r="E28" s="6"/>
      <c r="F28" s="19"/>
      <c r="G28" s="24"/>
      <c r="H28" s="24"/>
      <c r="I28" s="31"/>
      <c r="J28" s="31"/>
      <c r="K28" s="35"/>
    </row>
    <row r="29" spans="2:11" x14ac:dyDescent="0.35">
      <c r="C29" s="58" t="s">
        <v>6</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7</v>
      </c>
      <c r="D31" s="54"/>
      <c r="E31" s="6"/>
      <c r="F31" s="19"/>
      <c r="G31" s="24" t="s">
        <v>2</v>
      </c>
      <c r="H31" s="24" t="s">
        <v>2</v>
      </c>
      <c r="I31" s="31"/>
      <c r="J31" s="31"/>
      <c r="K31" s="35"/>
    </row>
    <row r="32" spans="2:11" x14ac:dyDescent="0.35">
      <c r="C32" s="57"/>
      <c r="D32" s="54"/>
      <c r="E32" s="6"/>
      <c r="F32" s="19"/>
      <c r="G32" s="24"/>
      <c r="H32" s="24"/>
      <c r="I32" s="31"/>
      <c r="J32" s="31"/>
      <c r="K32" s="35"/>
    </row>
    <row r="33" spans="3:11" x14ac:dyDescent="0.35">
      <c r="C33" s="58" t="s">
        <v>8</v>
      </c>
      <c r="D33" s="54"/>
      <c r="E33" s="6"/>
      <c r="F33" s="19"/>
      <c r="G33" s="24" t="s">
        <v>2</v>
      </c>
      <c r="H33" s="24" t="s">
        <v>2</v>
      </c>
      <c r="I33" s="31"/>
      <c r="J33" s="31"/>
      <c r="K33" s="35"/>
    </row>
    <row r="34" spans="3:11" x14ac:dyDescent="0.35">
      <c r="C34" s="57"/>
      <c r="D34" s="54"/>
      <c r="E34" s="6"/>
      <c r="F34" s="19"/>
      <c r="G34" s="24"/>
      <c r="H34" s="24"/>
      <c r="I34" s="31"/>
      <c r="J34" s="31"/>
      <c r="K34" s="35"/>
    </row>
    <row r="35" spans="3:11" x14ac:dyDescent="0.35">
      <c r="C35" s="58" t="s">
        <v>9</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10</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11</v>
      </c>
      <c r="D39" s="54"/>
      <c r="E39" s="6"/>
      <c r="F39" s="19"/>
      <c r="G39" s="24" t="s">
        <v>2</v>
      </c>
      <c r="H39" s="24" t="s">
        <v>2</v>
      </c>
      <c r="I39" s="31"/>
      <c r="J39" s="31"/>
      <c r="K39" s="35"/>
    </row>
    <row r="40" spans="3:11" x14ac:dyDescent="0.35">
      <c r="C40" s="57"/>
      <c r="D40" s="54"/>
      <c r="E40" s="6"/>
      <c r="F40" s="19"/>
      <c r="G40" s="24"/>
      <c r="H40" s="24"/>
      <c r="I40" s="31"/>
      <c r="J40" s="31"/>
      <c r="K40" s="35"/>
    </row>
    <row r="41" spans="3:11" x14ac:dyDescent="0.35">
      <c r="C41" s="58" t="s">
        <v>13</v>
      </c>
      <c r="D41" s="54"/>
      <c r="E41" s="6"/>
      <c r="F41" s="19"/>
      <c r="G41" s="24"/>
      <c r="H41" s="24"/>
      <c r="I41" s="31"/>
      <c r="J41" s="31"/>
      <c r="K41" s="35"/>
    </row>
    <row r="42" spans="3:11" x14ac:dyDescent="0.35">
      <c r="C42" s="57"/>
      <c r="D42" s="54"/>
      <c r="E42" s="6"/>
      <c r="F42" s="19"/>
      <c r="G42" s="24"/>
      <c r="H42" s="24"/>
      <c r="I42" s="31"/>
      <c r="J42" s="31"/>
      <c r="K42" s="35"/>
    </row>
    <row r="43" spans="3:11" x14ac:dyDescent="0.35">
      <c r="C43" s="58" t="s">
        <v>14</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15</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16</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17</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18</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19</v>
      </c>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197</v>
      </c>
      <c r="C63" s="60" t="s">
        <v>198</v>
      </c>
      <c r="D63" s="54"/>
      <c r="E63" s="6"/>
      <c r="F63" s="19"/>
      <c r="G63" s="24">
        <v>0.26</v>
      </c>
      <c r="H63" s="24" t="s">
        <v>4856</v>
      </c>
      <c r="I63" s="31"/>
      <c r="J63" s="31"/>
      <c r="K63" s="35"/>
    </row>
    <row r="64" spans="1:11" x14ac:dyDescent="0.35">
      <c r="C64" s="58" t="s">
        <v>185</v>
      </c>
      <c r="D64" s="54"/>
      <c r="E64" s="6"/>
      <c r="F64" s="19"/>
      <c r="G64" s="25">
        <v>0.26</v>
      </c>
      <c r="H64" s="25" t="s">
        <v>4856</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4855</v>
      </c>
      <c r="D67" s="54"/>
      <c r="E67" s="6"/>
      <c r="F67" s="19"/>
      <c r="G67" s="24" t="s">
        <v>2</v>
      </c>
      <c r="H67" s="24" t="s">
        <v>2</v>
      </c>
      <c r="I67" s="31"/>
      <c r="J67" s="31"/>
      <c r="K67" s="35"/>
      <c r="L67" s="3"/>
      <c r="AI67" s="3"/>
      <c r="AV67" s="3"/>
      <c r="AX67" s="3"/>
      <c r="BB67" s="3"/>
    </row>
    <row r="68" spans="1:54" x14ac:dyDescent="0.35">
      <c r="B68" s="8"/>
      <c r="C68" s="60" t="s">
        <v>199</v>
      </c>
      <c r="D68" s="54"/>
      <c r="E68" s="6"/>
      <c r="F68" s="19"/>
      <c r="G68" s="24">
        <v>13.63</v>
      </c>
      <c r="H68" s="24">
        <v>0.21000000000000002</v>
      </c>
      <c r="I68" s="31"/>
      <c r="J68" s="31"/>
      <c r="K68" s="35"/>
    </row>
    <row r="69" spans="1:54" x14ac:dyDescent="0.35">
      <c r="C69" s="58" t="s">
        <v>185</v>
      </c>
      <c r="D69" s="54"/>
      <c r="E69" s="6"/>
      <c r="F69" s="19"/>
      <c r="G69" s="25">
        <v>13.63</v>
      </c>
      <c r="H69" s="25">
        <v>0.21000000000000002</v>
      </c>
      <c r="I69" s="31"/>
      <c r="J69" s="31"/>
      <c r="K69" s="35"/>
    </row>
    <row r="70" spans="1:54" x14ac:dyDescent="0.35">
      <c r="C70" s="57"/>
      <c r="D70" s="54"/>
      <c r="E70" s="6"/>
      <c r="F70" s="19"/>
      <c r="G70" s="24"/>
      <c r="H70" s="24"/>
      <c r="I70" s="31"/>
      <c r="J70" s="31"/>
      <c r="K70" s="35"/>
    </row>
    <row r="71" spans="1:54" x14ac:dyDescent="0.35">
      <c r="C71" s="61" t="s">
        <v>200</v>
      </c>
      <c r="D71" s="55"/>
      <c r="E71" s="5"/>
      <c r="F71" s="20"/>
      <c r="G71" s="26">
        <v>6764.71</v>
      </c>
      <c r="H71" s="26">
        <v>100</v>
      </c>
      <c r="I71" s="32"/>
      <c r="J71" s="32"/>
      <c r="K71" s="36"/>
    </row>
    <row r="74" spans="1:54" x14ac:dyDescent="0.35">
      <c r="C74" s="1" t="s">
        <v>201</v>
      </c>
    </row>
    <row r="75" spans="1:54" x14ac:dyDescent="0.35">
      <c r="C75" s="37" t="s">
        <v>202</v>
      </c>
      <c r="D75" s="37"/>
      <c r="E75" s="37"/>
      <c r="F75" s="37"/>
      <c r="G75" s="37"/>
      <c r="H75" s="37"/>
      <c r="I75" s="37"/>
      <c r="J75" s="37"/>
      <c r="K75" s="37"/>
    </row>
    <row r="76" spans="1:54" x14ac:dyDescent="0.35">
      <c r="C76" s="2" t="s">
        <v>203</v>
      </c>
    </row>
    <row r="77" spans="1:54" x14ac:dyDescent="0.35">
      <c r="C77" s="2" t="s">
        <v>204</v>
      </c>
    </row>
    <row r="78" spans="1:54" ht="30" customHeight="1" x14ac:dyDescent="0.35">
      <c r="C78" s="205" t="s">
        <v>205</v>
      </c>
      <c r="D78" s="206"/>
      <c r="E78" s="206"/>
      <c r="F78" s="206"/>
      <c r="G78" s="206"/>
      <c r="H78" s="206"/>
      <c r="I78" s="206"/>
      <c r="J78" s="206"/>
      <c r="K78" s="206"/>
    </row>
    <row r="79" spans="1:54" x14ac:dyDescent="0.35">
      <c r="C79" s="2" t="s">
        <v>206</v>
      </c>
    </row>
    <row r="81" spans="1:256" x14ac:dyDescent="0.35">
      <c r="C81" s="2" t="s">
        <v>5006</v>
      </c>
      <c r="E81" s="2" t="s">
        <v>2</v>
      </c>
    </row>
    <row r="83" spans="1:256" x14ac:dyDescent="0.35">
      <c r="C83" s="2" t="s">
        <v>5007</v>
      </c>
      <c r="E83" s="2" t="s">
        <v>2</v>
      </c>
    </row>
    <row r="85" spans="1:256" x14ac:dyDescent="0.35">
      <c r="C85" s="2" t="s">
        <v>5056</v>
      </c>
    </row>
    <row r="87" spans="1:256" x14ac:dyDescent="0.35">
      <c r="C87" s="2" t="s">
        <v>5057</v>
      </c>
    </row>
    <row r="88" spans="1:256" s="86" customFormat="1" ht="35.25" customHeight="1" x14ac:dyDescent="0.35">
      <c r="A88" s="82"/>
      <c r="B88" s="82"/>
      <c r="C88" s="87" t="s">
        <v>5012</v>
      </c>
      <c r="D88" s="91" t="s">
        <v>5013</v>
      </c>
      <c r="E88" s="91" t="s">
        <v>5014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35">
      <c r="A89" s="82"/>
      <c r="B89" s="82"/>
      <c r="C89" s="88" t="s">
        <v>5049</v>
      </c>
      <c r="D89" s="93">
        <v>320.1327</v>
      </c>
      <c r="E89" s="93">
        <v>323.98899999999998</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1" spans="1:256" x14ac:dyDescent="0.35">
      <c r="C91" s="2" t="s">
        <v>5058</v>
      </c>
      <c r="E91" s="2" t="s">
        <v>2</v>
      </c>
    </row>
    <row r="93" spans="1:256" x14ac:dyDescent="0.35">
      <c r="C93" s="2" t="s">
        <v>5059</v>
      </c>
      <c r="E93" s="2" t="s">
        <v>2</v>
      </c>
    </row>
    <row r="95" spans="1:256" x14ac:dyDescent="0.35">
      <c r="C95" s="2" t="s">
        <v>5008</v>
      </c>
      <c r="E95" s="2" t="s">
        <v>2</v>
      </c>
    </row>
    <row r="97" spans="3:5" x14ac:dyDescent="0.35">
      <c r="C97" s="2" t="s">
        <v>5009</v>
      </c>
      <c r="E97" s="2" t="s">
        <v>2</v>
      </c>
    </row>
    <row r="99" spans="3:5" x14ac:dyDescent="0.35">
      <c r="C99" s="2" t="s">
        <v>5010</v>
      </c>
      <c r="E99" s="100">
        <v>0.76541375900480435</v>
      </c>
    </row>
    <row r="101" spans="3:5" x14ac:dyDescent="0.35">
      <c r="C101" s="2" t="s">
        <v>5011</v>
      </c>
      <c r="E101" s="101" t="s">
        <v>5229</v>
      </c>
    </row>
    <row r="103" spans="3:5" x14ac:dyDescent="0.35">
      <c r="C103" s="2" t="s">
        <v>5060</v>
      </c>
      <c r="E103" s="2" t="s">
        <v>2</v>
      </c>
    </row>
    <row r="105" spans="3:5" x14ac:dyDescent="0.35">
      <c r="C105" s="2" t="s">
        <v>5230</v>
      </c>
    </row>
    <row r="107" spans="3:5" x14ac:dyDescent="0.35">
      <c r="C107" s="1" t="s">
        <v>5156</v>
      </c>
      <c r="E107" s="94" t="s">
        <v>5157</v>
      </c>
    </row>
    <row r="108" spans="3:5" x14ac:dyDescent="0.35">
      <c r="E108" s="2" t="s">
        <v>5200</v>
      </c>
    </row>
  </sheetData>
  <mergeCells count="1">
    <mergeCell ref="C78:K78"/>
  </mergeCells>
  <hyperlinks>
    <hyperlink ref="J2" location="'Index'!A1" display="'Index'!A1" xr:uid="{3FA0EA85-13F6-406A-AA36-762A6FD7F398}"/>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DB789-7283-4B3C-85FD-D4C94FEABDFE}">
  <sheetPr codeName="Sheet1"/>
  <dimension ref="A1:IV233"/>
  <sheetViews>
    <sheetView showGridLines="0" zoomScale="90" zoomScaleNormal="90" workbookViewId="0">
      <pane ySplit="6" topLeftCell="A21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572</v>
      </c>
      <c r="J2" s="38" t="s">
        <v>4539</v>
      </c>
    </row>
    <row r="3" spans="1:54" ht="16" x14ac:dyDescent="0.4">
      <c r="C3" s="1" t="s">
        <v>28</v>
      </c>
      <c r="D3" s="21" t="s">
        <v>573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59</v>
      </c>
      <c r="C11" s="60" t="s">
        <v>60</v>
      </c>
      <c r="D11" s="54" t="s">
        <v>61</v>
      </c>
      <c r="E11" s="6" t="s">
        <v>44</v>
      </c>
      <c r="F11" s="19">
        <v>33000000</v>
      </c>
      <c r="G11" s="24">
        <v>352588.5</v>
      </c>
      <c r="H11" s="24">
        <v>4.2300000000000004</v>
      </c>
      <c r="I11" s="31"/>
      <c r="J11" s="31"/>
      <c r="K11" s="35"/>
    </row>
    <row r="12" spans="1:54" x14ac:dyDescent="0.35">
      <c r="B12" s="8" t="s">
        <v>574</v>
      </c>
      <c r="C12" s="60" t="s">
        <v>575</v>
      </c>
      <c r="D12" s="54" t="s">
        <v>576</v>
      </c>
      <c r="E12" s="6" t="s">
        <v>221</v>
      </c>
      <c r="F12" s="19">
        <v>139152354</v>
      </c>
      <c r="G12" s="24">
        <v>308709.5</v>
      </c>
      <c r="H12" s="24">
        <v>3.7</v>
      </c>
      <c r="I12" s="31"/>
      <c r="J12" s="31"/>
      <c r="K12" s="35"/>
    </row>
    <row r="13" spans="1:54" x14ac:dyDescent="0.35">
      <c r="B13" s="8" t="s">
        <v>41</v>
      </c>
      <c r="C13" s="60" t="s">
        <v>42</v>
      </c>
      <c r="D13" s="54" t="s">
        <v>43</v>
      </c>
      <c r="E13" s="6" t="s">
        <v>44</v>
      </c>
      <c r="F13" s="19">
        <v>24000000</v>
      </c>
      <c r="G13" s="24">
        <v>303216</v>
      </c>
      <c r="H13" s="24">
        <v>3.64</v>
      </c>
      <c r="I13" s="31"/>
      <c r="J13" s="31"/>
      <c r="K13" s="35"/>
    </row>
    <row r="14" spans="1:54" x14ac:dyDescent="0.35">
      <c r="B14" s="8" t="s">
        <v>504</v>
      </c>
      <c r="C14" s="60" t="s">
        <v>505</v>
      </c>
      <c r="D14" s="54" t="s">
        <v>506</v>
      </c>
      <c r="E14" s="6" t="s">
        <v>111</v>
      </c>
      <c r="F14" s="19">
        <v>1790000</v>
      </c>
      <c r="G14" s="24">
        <v>276358.09999999998</v>
      </c>
      <c r="H14" s="24">
        <v>3.32</v>
      </c>
      <c r="I14" s="31"/>
      <c r="J14" s="31"/>
      <c r="K14" s="35"/>
    </row>
    <row r="15" spans="1:54" x14ac:dyDescent="0.35">
      <c r="B15" s="8" t="s">
        <v>577</v>
      </c>
      <c r="C15" s="60" t="s">
        <v>578</v>
      </c>
      <c r="D15" s="54" t="s">
        <v>579</v>
      </c>
      <c r="E15" s="6" t="s">
        <v>221</v>
      </c>
      <c r="F15" s="19">
        <v>20174466</v>
      </c>
      <c r="G15" s="24">
        <v>270791.77</v>
      </c>
      <c r="H15" s="24">
        <v>3.25</v>
      </c>
      <c r="I15" s="31"/>
      <c r="J15" s="31"/>
      <c r="K15" s="35"/>
    </row>
    <row r="16" spans="1:54" x14ac:dyDescent="0.35">
      <c r="B16" s="8" t="s">
        <v>66</v>
      </c>
      <c r="C16" s="60" t="s">
        <v>67</v>
      </c>
      <c r="D16" s="54" t="s">
        <v>68</v>
      </c>
      <c r="E16" s="6" t="s">
        <v>44</v>
      </c>
      <c r="F16" s="19">
        <v>70000000</v>
      </c>
      <c r="G16" s="24">
        <v>268310</v>
      </c>
      <c r="H16" s="24">
        <v>3.22</v>
      </c>
      <c r="I16" s="31"/>
      <c r="J16" s="31"/>
      <c r="K16" s="35"/>
    </row>
    <row r="17" spans="2:11" x14ac:dyDescent="0.35">
      <c r="B17" s="8" t="s">
        <v>403</v>
      </c>
      <c r="C17" s="60" t="s">
        <v>404</v>
      </c>
      <c r="D17" s="54" t="s">
        <v>405</v>
      </c>
      <c r="E17" s="6" t="s">
        <v>257</v>
      </c>
      <c r="F17" s="19">
        <v>14000000</v>
      </c>
      <c r="G17" s="24">
        <v>264152</v>
      </c>
      <c r="H17" s="24">
        <v>3.17</v>
      </c>
      <c r="I17" s="31"/>
      <c r="J17" s="31"/>
      <c r="K17" s="35"/>
    </row>
    <row r="18" spans="2:11" x14ac:dyDescent="0.35">
      <c r="B18" s="8" t="s">
        <v>449</v>
      </c>
      <c r="C18" s="60" t="s">
        <v>450</v>
      </c>
      <c r="D18" s="54" t="s">
        <v>451</v>
      </c>
      <c r="E18" s="6" t="s">
        <v>72</v>
      </c>
      <c r="F18" s="19">
        <v>7000000</v>
      </c>
      <c r="G18" s="24">
        <v>239694</v>
      </c>
      <c r="H18" s="24">
        <v>2.88</v>
      </c>
      <c r="I18" s="31"/>
      <c r="J18" s="31"/>
      <c r="K18" s="35"/>
    </row>
    <row r="19" spans="2:11" x14ac:dyDescent="0.35">
      <c r="B19" s="8" t="s">
        <v>580</v>
      </c>
      <c r="C19" s="60" t="s">
        <v>581</v>
      </c>
      <c r="D19" s="54" t="s">
        <v>582</v>
      </c>
      <c r="E19" s="6" t="s">
        <v>131</v>
      </c>
      <c r="F19" s="19">
        <v>170000</v>
      </c>
      <c r="G19" s="24">
        <v>220507</v>
      </c>
      <c r="H19" s="24">
        <v>2.65</v>
      </c>
      <c r="I19" s="31"/>
      <c r="J19" s="31"/>
      <c r="K19" s="35"/>
    </row>
    <row r="20" spans="2:11" x14ac:dyDescent="0.35">
      <c r="B20" s="8" t="s">
        <v>77</v>
      </c>
      <c r="C20" s="60" t="s">
        <v>78</v>
      </c>
      <c r="D20" s="54" t="s">
        <v>79</v>
      </c>
      <c r="E20" s="6" t="s">
        <v>80</v>
      </c>
      <c r="F20" s="19">
        <v>21000000</v>
      </c>
      <c r="G20" s="24">
        <v>217980</v>
      </c>
      <c r="H20" s="24">
        <v>2.62</v>
      </c>
      <c r="I20" s="31"/>
      <c r="J20" s="31"/>
      <c r="K20" s="35"/>
    </row>
    <row r="21" spans="2:11" x14ac:dyDescent="0.35">
      <c r="B21" s="8" t="s">
        <v>116</v>
      </c>
      <c r="C21" s="60" t="s">
        <v>117</v>
      </c>
      <c r="D21" s="54" t="s">
        <v>118</v>
      </c>
      <c r="E21" s="6" t="s">
        <v>119</v>
      </c>
      <c r="F21" s="19">
        <v>3300000</v>
      </c>
      <c r="G21" s="24">
        <v>214582.5</v>
      </c>
      <c r="H21" s="24">
        <v>2.57</v>
      </c>
      <c r="I21" s="31"/>
      <c r="J21" s="31"/>
      <c r="K21" s="35"/>
    </row>
    <row r="22" spans="2:11" x14ac:dyDescent="0.35">
      <c r="B22" s="8" t="s">
        <v>45</v>
      </c>
      <c r="C22" s="60" t="s">
        <v>46</v>
      </c>
      <c r="D22" s="54" t="s">
        <v>47</v>
      </c>
      <c r="E22" s="6" t="s">
        <v>44</v>
      </c>
      <c r="F22" s="19">
        <v>27000000</v>
      </c>
      <c r="G22" s="24">
        <v>208359</v>
      </c>
      <c r="H22" s="24">
        <v>2.5</v>
      </c>
      <c r="I22" s="31"/>
      <c r="J22" s="31"/>
      <c r="K22" s="35"/>
    </row>
    <row r="23" spans="2:11" x14ac:dyDescent="0.35">
      <c r="B23" s="8" t="s">
        <v>51</v>
      </c>
      <c r="C23" s="60" t="s">
        <v>52</v>
      </c>
      <c r="D23" s="54" t="s">
        <v>53</v>
      </c>
      <c r="E23" s="6" t="s">
        <v>54</v>
      </c>
      <c r="F23" s="19">
        <v>5153000</v>
      </c>
      <c r="G23" s="24">
        <v>206841.42</v>
      </c>
      <c r="H23" s="24">
        <v>2.48</v>
      </c>
      <c r="I23" s="31"/>
      <c r="J23" s="31"/>
      <c r="K23" s="35"/>
    </row>
    <row r="24" spans="2:11" x14ac:dyDescent="0.35">
      <c r="B24" s="8" t="s">
        <v>69</v>
      </c>
      <c r="C24" s="60" t="s">
        <v>70</v>
      </c>
      <c r="D24" s="54" t="s">
        <v>71</v>
      </c>
      <c r="E24" s="6" t="s">
        <v>72</v>
      </c>
      <c r="F24" s="19">
        <v>21000000</v>
      </c>
      <c r="G24" s="24">
        <v>196770</v>
      </c>
      <c r="H24" s="24">
        <v>2.36</v>
      </c>
      <c r="I24" s="31"/>
      <c r="J24" s="31"/>
      <c r="K24" s="35"/>
    </row>
    <row r="25" spans="2:11" x14ac:dyDescent="0.35">
      <c r="B25" s="8" t="s">
        <v>85</v>
      </c>
      <c r="C25" s="60" t="s">
        <v>86</v>
      </c>
      <c r="D25" s="54" t="s">
        <v>87</v>
      </c>
      <c r="E25" s="6" t="s">
        <v>88</v>
      </c>
      <c r="F25" s="19">
        <v>13000000</v>
      </c>
      <c r="G25" s="24">
        <v>186004</v>
      </c>
      <c r="H25" s="24">
        <v>2.23</v>
      </c>
      <c r="I25" s="31"/>
      <c r="J25" s="31"/>
      <c r="K25" s="35"/>
    </row>
    <row r="26" spans="2:11" x14ac:dyDescent="0.35">
      <c r="B26" s="8" t="s">
        <v>583</v>
      </c>
      <c r="C26" s="60" t="s">
        <v>584</v>
      </c>
      <c r="D26" s="54" t="s">
        <v>585</v>
      </c>
      <c r="E26" s="6" t="s">
        <v>292</v>
      </c>
      <c r="F26" s="19">
        <v>4300000</v>
      </c>
      <c r="G26" s="24">
        <v>184697.9</v>
      </c>
      <c r="H26" s="24">
        <v>2.2200000000000002</v>
      </c>
      <c r="I26" s="31"/>
      <c r="J26" s="31"/>
      <c r="K26" s="35"/>
    </row>
    <row r="27" spans="2:11" x14ac:dyDescent="0.35">
      <c r="B27" s="8" t="s">
        <v>586</v>
      </c>
      <c r="C27" s="60" t="s">
        <v>587</v>
      </c>
      <c r="D27" s="54" t="s">
        <v>588</v>
      </c>
      <c r="E27" s="6" t="s">
        <v>589</v>
      </c>
      <c r="F27" s="19">
        <v>33000000</v>
      </c>
      <c r="G27" s="24">
        <v>158878.5</v>
      </c>
      <c r="H27" s="24">
        <v>1.91</v>
      </c>
      <c r="I27" s="31"/>
      <c r="J27" s="31"/>
      <c r="K27" s="35"/>
    </row>
    <row r="28" spans="2:11" x14ac:dyDescent="0.35">
      <c r="B28" s="8" t="s">
        <v>590</v>
      </c>
      <c r="C28" s="60" t="s">
        <v>591</v>
      </c>
      <c r="D28" s="54" t="s">
        <v>592</v>
      </c>
      <c r="E28" s="6" t="s">
        <v>153</v>
      </c>
      <c r="F28" s="19">
        <v>3300000</v>
      </c>
      <c r="G28" s="24">
        <v>151334.70000000001</v>
      </c>
      <c r="H28" s="24">
        <v>1.82</v>
      </c>
      <c r="I28" s="31"/>
      <c r="J28" s="31"/>
      <c r="K28" s="35"/>
    </row>
    <row r="29" spans="2:11" x14ac:dyDescent="0.35">
      <c r="B29" s="8" t="s">
        <v>228</v>
      </c>
      <c r="C29" s="60" t="s">
        <v>229</v>
      </c>
      <c r="D29" s="54" t="s">
        <v>230</v>
      </c>
      <c r="E29" s="6" t="s">
        <v>76</v>
      </c>
      <c r="F29" s="19">
        <v>590000</v>
      </c>
      <c r="G29" s="24">
        <v>142750.5</v>
      </c>
      <c r="H29" s="24">
        <v>1.71</v>
      </c>
      <c r="I29" s="31"/>
      <c r="J29" s="31"/>
      <c r="K29" s="35"/>
    </row>
    <row r="30" spans="2:11" x14ac:dyDescent="0.35">
      <c r="B30" s="8" t="s">
        <v>55</v>
      </c>
      <c r="C30" s="60" t="s">
        <v>56</v>
      </c>
      <c r="D30" s="54" t="s">
        <v>57</v>
      </c>
      <c r="E30" s="6" t="s">
        <v>58</v>
      </c>
      <c r="F30" s="19">
        <v>11947458</v>
      </c>
      <c r="G30" s="24">
        <v>141195.06</v>
      </c>
      <c r="H30" s="24">
        <v>1.69</v>
      </c>
      <c r="I30" s="31"/>
      <c r="J30" s="31"/>
      <c r="K30" s="35"/>
    </row>
    <row r="31" spans="2:11" x14ac:dyDescent="0.35">
      <c r="B31" s="8" t="s">
        <v>81</v>
      </c>
      <c r="C31" s="60" t="s">
        <v>82</v>
      </c>
      <c r="D31" s="54" t="s">
        <v>83</v>
      </c>
      <c r="E31" s="6" t="s">
        <v>84</v>
      </c>
      <c r="F31" s="19">
        <v>5500000</v>
      </c>
      <c r="G31" s="24">
        <v>134447.5</v>
      </c>
      <c r="H31" s="24">
        <v>1.61</v>
      </c>
      <c r="I31" s="31"/>
      <c r="J31" s="31"/>
      <c r="K31" s="35"/>
    </row>
    <row r="32" spans="2:11" x14ac:dyDescent="0.35">
      <c r="B32" s="8" t="s">
        <v>593</v>
      </c>
      <c r="C32" s="60" t="s">
        <v>594</v>
      </c>
      <c r="D32" s="54" t="s">
        <v>595</v>
      </c>
      <c r="E32" s="6" t="s">
        <v>153</v>
      </c>
      <c r="F32" s="19">
        <v>23000000</v>
      </c>
      <c r="G32" s="24">
        <v>118668.5</v>
      </c>
      <c r="H32" s="24">
        <v>1.42</v>
      </c>
      <c r="I32" s="31"/>
      <c r="J32" s="31"/>
      <c r="K32" s="35"/>
    </row>
    <row r="33" spans="2:11" x14ac:dyDescent="0.35">
      <c r="B33" s="8" t="s">
        <v>136</v>
      </c>
      <c r="C33" s="60" t="s">
        <v>137</v>
      </c>
      <c r="D33" s="54" t="s">
        <v>138</v>
      </c>
      <c r="E33" s="6" t="s">
        <v>139</v>
      </c>
      <c r="F33" s="19">
        <v>317411</v>
      </c>
      <c r="G33" s="24">
        <v>116759.64</v>
      </c>
      <c r="H33" s="24">
        <v>1.4</v>
      </c>
      <c r="I33" s="31"/>
      <c r="J33" s="31"/>
      <c r="K33" s="35"/>
    </row>
    <row r="34" spans="2:11" x14ac:dyDescent="0.35">
      <c r="B34" s="8" t="s">
        <v>277</v>
      </c>
      <c r="C34" s="60" t="s">
        <v>278</v>
      </c>
      <c r="D34" s="54" t="s">
        <v>279</v>
      </c>
      <c r="E34" s="6" t="s">
        <v>115</v>
      </c>
      <c r="F34" s="19">
        <v>2900000</v>
      </c>
      <c r="G34" s="24">
        <v>114538.4</v>
      </c>
      <c r="H34" s="24">
        <v>1.37</v>
      </c>
      <c r="I34" s="31"/>
      <c r="J34" s="31"/>
      <c r="K34" s="35"/>
    </row>
    <row r="35" spans="2:11" x14ac:dyDescent="0.35">
      <c r="B35" s="8" t="s">
        <v>596</v>
      </c>
      <c r="C35" s="60" t="s">
        <v>597</v>
      </c>
      <c r="D35" s="54" t="s">
        <v>598</v>
      </c>
      <c r="E35" s="6" t="s">
        <v>221</v>
      </c>
      <c r="F35" s="19">
        <v>19000000</v>
      </c>
      <c r="G35" s="24">
        <v>106618.5</v>
      </c>
      <c r="H35" s="24">
        <v>1.28</v>
      </c>
      <c r="I35" s="31"/>
      <c r="J35" s="31"/>
      <c r="K35" s="35"/>
    </row>
    <row r="36" spans="2:11" x14ac:dyDescent="0.35">
      <c r="B36" s="8" t="s">
        <v>324</v>
      </c>
      <c r="C36" s="60" t="s">
        <v>325</v>
      </c>
      <c r="D36" s="54" t="s">
        <v>326</v>
      </c>
      <c r="E36" s="6" t="s">
        <v>58</v>
      </c>
      <c r="F36" s="19">
        <v>4000000</v>
      </c>
      <c r="G36" s="24">
        <v>98956</v>
      </c>
      <c r="H36" s="24">
        <v>1.19</v>
      </c>
      <c r="I36" s="31"/>
      <c r="J36" s="31"/>
      <c r="K36" s="35"/>
    </row>
    <row r="37" spans="2:11" x14ac:dyDescent="0.35">
      <c r="B37" s="8" t="s">
        <v>599</v>
      </c>
      <c r="C37" s="60" t="s">
        <v>600</v>
      </c>
      <c r="D37" s="54" t="s">
        <v>601</v>
      </c>
      <c r="E37" s="6" t="s">
        <v>153</v>
      </c>
      <c r="F37" s="19">
        <v>70000000</v>
      </c>
      <c r="G37" s="24">
        <v>85603</v>
      </c>
      <c r="H37" s="24">
        <v>1.03</v>
      </c>
      <c r="I37" s="31"/>
      <c r="J37" s="31"/>
      <c r="K37" s="35"/>
    </row>
    <row r="38" spans="2:11" x14ac:dyDescent="0.35">
      <c r="B38" s="8" t="s">
        <v>602</v>
      </c>
      <c r="C38" s="60" t="s">
        <v>603</v>
      </c>
      <c r="D38" s="54" t="s">
        <v>604</v>
      </c>
      <c r="E38" s="6" t="s">
        <v>115</v>
      </c>
      <c r="F38" s="19">
        <v>5300000</v>
      </c>
      <c r="G38" s="24">
        <v>81074.100000000006</v>
      </c>
      <c r="H38" s="24">
        <v>0.97</v>
      </c>
      <c r="I38" s="31"/>
      <c r="J38" s="31"/>
      <c r="K38" s="35"/>
    </row>
    <row r="39" spans="2:11" x14ac:dyDescent="0.35">
      <c r="B39" s="8" t="s">
        <v>605</v>
      </c>
      <c r="C39" s="60" t="s">
        <v>606</v>
      </c>
      <c r="D39" s="54" t="s">
        <v>607</v>
      </c>
      <c r="E39" s="6" t="s">
        <v>135</v>
      </c>
      <c r="F39" s="19">
        <v>13000000</v>
      </c>
      <c r="G39" s="24">
        <v>76310</v>
      </c>
      <c r="H39" s="24">
        <v>0.92</v>
      </c>
      <c r="I39" s="31"/>
      <c r="J39" s="31"/>
      <c r="K39" s="35"/>
    </row>
    <row r="40" spans="2:11" x14ac:dyDescent="0.35">
      <c r="B40" s="8" t="s">
        <v>608</v>
      </c>
      <c r="C40" s="60" t="s">
        <v>609</v>
      </c>
      <c r="D40" s="54" t="s">
        <v>610</v>
      </c>
      <c r="E40" s="6" t="s">
        <v>221</v>
      </c>
      <c r="F40" s="19">
        <v>19000000</v>
      </c>
      <c r="G40" s="24">
        <v>75838.5</v>
      </c>
      <c r="H40" s="24">
        <v>0.91</v>
      </c>
      <c r="I40" s="31"/>
      <c r="J40" s="31"/>
      <c r="K40" s="35"/>
    </row>
    <row r="41" spans="2:11" x14ac:dyDescent="0.35">
      <c r="B41" s="8" t="s">
        <v>132</v>
      </c>
      <c r="C41" s="60" t="s">
        <v>133</v>
      </c>
      <c r="D41" s="54" t="s">
        <v>134</v>
      </c>
      <c r="E41" s="6" t="s">
        <v>135</v>
      </c>
      <c r="F41" s="19">
        <v>4491899</v>
      </c>
      <c r="G41" s="24">
        <v>74996.75</v>
      </c>
      <c r="H41" s="24">
        <v>0.9</v>
      </c>
      <c r="I41" s="31"/>
      <c r="J41" s="31"/>
      <c r="K41" s="35"/>
    </row>
    <row r="42" spans="2:11" x14ac:dyDescent="0.35">
      <c r="B42" s="8" t="s">
        <v>611</v>
      </c>
      <c r="C42" s="60" t="s">
        <v>612</v>
      </c>
      <c r="D42" s="54" t="s">
        <v>613</v>
      </c>
      <c r="E42" s="6" t="s">
        <v>170</v>
      </c>
      <c r="F42" s="19">
        <v>7000000</v>
      </c>
      <c r="G42" s="24">
        <v>69513.5</v>
      </c>
      <c r="H42" s="24">
        <v>0.83</v>
      </c>
      <c r="I42" s="31"/>
      <c r="J42" s="31"/>
      <c r="K42" s="35"/>
    </row>
    <row r="43" spans="2:11" x14ac:dyDescent="0.35">
      <c r="B43" s="8" t="s">
        <v>614</v>
      </c>
      <c r="C43" s="60" t="s">
        <v>615</v>
      </c>
      <c r="D43" s="54" t="s">
        <v>616</v>
      </c>
      <c r="E43" s="6" t="s">
        <v>153</v>
      </c>
      <c r="F43" s="19">
        <v>35403347</v>
      </c>
      <c r="G43" s="24">
        <v>68374.48</v>
      </c>
      <c r="H43" s="24">
        <v>0.82</v>
      </c>
      <c r="I43" s="31"/>
      <c r="J43" s="31"/>
      <c r="K43" s="35"/>
    </row>
    <row r="44" spans="2:11" x14ac:dyDescent="0.35">
      <c r="B44" s="8" t="s">
        <v>459</v>
      </c>
      <c r="C44" s="60" t="s">
        <v>460</v>
      </c>
      <c r="D44" s="54" t="s">
        <v>461</v>
      </c>
      <c r="E44" s="6" t="s">
        <v>153</v>
      </c>
      <c r="F44" s="19">
        <v>23000000</v>
      </c>
      <c r="G44" s="24">
        <v>62169</v>
      </c>
      <c r="H44" s="24">
        <v>0.75</v>
      </c>
      <c r="I44" s="31"/>
      <c r="J44" s="31"/>
      <c r="K44" s="35"/>
    </row>
    <row r="45" spans="2:11" x14ac:dyDescent="0.35">
      <c r="B45" s="8" t="s">
        <v>225</v>
      </c>
      <c r="C45" s="60" t="s">
        <v>226</v>
      </c>
      <c r="D45" s="54" t="s">
        <v>227</v>
      </c>
      <c r="E45" s="6" t="s">
        <v>207</v>
      </c>
      <c r="F45" s="19">
        <v>4856259</v>
      </c>
      <c r="G45" s="24">
        <v>59396.9</v>
      </c>
      <c r="H45" s="24">
        <v>0.71</v>
      </c>
      <c r="I45" s="31"/>
      <c r="J45" s="31"/>
      <c r="K45" s="35"/>
    </row>
    <row r="46" spans="2:11" x14ac:dyDescent="0.35">
      <c r="B46" s="8" t="s">
        <v>617</v>
      </c>
      <c r="C46" s="60" t="s">
        <v>618</v>
      </c>
      <c r="D46" s="54" t="s">
        <v>619</v>
      </c>
      <c r="E46" s="6" t="s">
        <v>270</v>
      </c>
      <c r="F46" s="19">
        <v>17000000</v>
      </c>
      <c r="G46" s="24">
        <v>53533</v>
      </c>
      <c r="H46" s="24">
        <v>0.64</v>
      </c>
      <c r="I46" s="31"/>
      <c r="J46" s="31"/>
      <c r="K46" s="35"/>
    </row>
    <row r="47" spans="2:11" x14ac:dyDescent="0.35">
      <c r="B47" s="8" t="s">
        <v>620</v>
      </c>
      <c r="C47" s="60" t="s">
        <v>621</v>
      </c>
      <c r="D47" s="54" t="s">
        <v>622</v>
      </c>
      <c r="E47" s="6" t="s">
        <v>184</v>
      </c>
      <c r="F47" s="19">
        <v>430000</v>
      </c>
      <c r="G47" s="24">
        <v>43629.95</v>
      </c>
      <c r="H47" s="24">
        <v>0.52</v>
      </c>
      <c r="I47" s="31"/>
      <c r="J47" s="31"/>
      <c r="K47" s="35"/>
    </row>
    <row r="48" spans="2:11" x14ac:dyDescent="0.35">
      <c r="B48" s="8" t="s">
        <v>247</v>
      </c>
      <c r="C48" s="60" t="s">
        <v>248</v>
      </c>
      <c r="D48" s="54" t="s">
        <v>249</v>
      </c>
      <c r="E48" s="6" t="s">
        <v>250</v>
      </c>
      <c r="F48" s="19">
        <v>2983652</v>
      </c>
      <c r="G48" s="24">
        <v>43519.55</v>
      </c>
      <c r="H48" s="24">
        <v>0.52</v>
      </c>
      <c r="I48" s="31"/>
      <c r="J48" s="31"/>
      <c r="K48" s="35"/>
    </row>
    <row r="49" spans="2:11" x14ac:dyDescent="0.35">
      <c r="B49" s="8" t="s">
        <v>623</v>
      </c>
      <c r="C49" s="60" t="s">
        <v>624</v>
      </c>
      <c r="D49" s="54" t="s">
        <v>625</v>
      </c>
      <c r="E49" s="6" t="s">
        <v>127</v>
      </c>
      <c r="F49" s="19">
        <v>7700000</v>
      </c>
      <c r="G49" s="24">
        <v>36640.449999999997</v>
      </c>
      <c r="H49" s="24">
        <v>0.44</v>
      </c>
      <c r="I49" s="31"/>
      <c r="J49" s="31"/>
      <c r="K49" s="35"/>
    </row>
    <row r="50" spans="2:11" x14ac:dyDescent="0.35">
      <c r="B50" s="8" t="s">
        <v>626</v>
      </c>
      <c r="C50" s="60" t="s">
        <v>627</v>
      </c>
      <c r="D50" s="54" t="s">
        <v>628</v>
      </c>
      <c r="E50" s="6" t="s">
        <v>153</v>
      </c>
      <c r="F50" s="19">
        <v>5000000</v>
      </c>
      <c r="G50" s="24">
        <v>21347.5</v>
      </c>
      <c r="H50" s="24">
        <v>0.26</v>
      </c>
      <c r="I50" s="31"/>
      <c r="J50" s="31"/>
      <c r="K50" s="35"/>
    </row>
    <row r="51" spans="2:11" x14ac:dyDescent="0.35">
      <c r="B51" s="8" t="s">
        <v>629</v>
      </c>
      <c r="C51" s="60" t="s">
        <v>630</v>
      </c>
      <c r="D51" s="54" t="s">
        <v>631</v>
      </c>
      <c r="E51" s="6" t="s">
        <v>250</v>
      </c>
      <c r="F51" s="19">
        <v>3331748</v>
      </c>
      <c r="G51" s="24">
        <v>17115.189999999999</v>
      </c>
      <c r="H51" s="24">
        <v>0.21</v>
      </c>
      <c r="I51" s="31"/>
      <c r="J51" s="31"/>
      <c r="K51" s="35"/>
    </row>
    <row r="52" spans="2:11" x14ac:dyDescent="0.35">
      <c r="B52" s="8" t="s">
        <v>632</v>
      </c>
      <c r="C52" s="60" t="s">
        <v>633</v>
      </c>
      <c r="D52" s="54" t="s">
        <v>634</v>
      </c>
      <c r="E52" s="6" t="s">
        <v>153</v>
      </c>
      <c r="F52" s="19">
        <v>4532956</v>
      </c>
      <c r="G52" s="24">
        <v>10843.28</v>
      </c>
      <c r="H52" s="24">
        <v>0.13</v>
      </c>
      <c r="I52" s="31"/>
      <c r="J52" s="31"/>
      <c r="K52" s="35"/>
    </row>
    <row r="53" spans="2:11" x14ac:dyDescent="0.35">
      <c r="C53" s="58" t="s">
        <v>185</v>
      </c>
      <c r="D53" s="54"/>
      <c r="E53" s="6"/>
      <c r="F53" s="19"/>
      <c r="G53" s="25">
        <v>6083614.1399999997</v>
      </c>
      <c r="H53" s="25">
        <v>73</v>
      </c>
      <c r="I53" s="31"/>
      <c r="J53" s="31"/>
      <c r="K53" s="35"/>
    </row>
    <row r="54" spans="2:11" x14ac:dyDescent="0.35">
      <c r="C54" s="57"/>
      <c r="D54" s="54"/>
      <c r="E54" s="6"/>
      <c r="F54" s="19"/>
      <c r="G54" s="24"/>
      <c r="H54" s="24"/>
      <c r="I54" s="31"/>
      <c r="J54" s="31"/>
      <c r="K54" s="35"/>
    </row>
    <row r="55" spans="2:11" x14ac:dyDescent="0.35">
      <c r="C55" s="59" t="s">
        <v>635</v>
      </c>
      <c r="D55" s="54"/>
      <c r="E55" s="6"/>
      <c r="F55" s="19"/>
      <c r="G55" s="24"/>
      <c r="H55" s="24"/>
      <c r="I55" s="31"/>
      <c r="J55" s="31"/>
      <c r="K55" s="35"/>
    </row>
    <row r="56" spans="2:11" x14ac:dyDescent="0.35">
      <c r="B56" s="8" t="s">
        <v>636</v>
      </c>
      <c r="C56" s="60" t="s">
        <v>530</v>
      </c>
      <c r="D56" s="54" t="s">
        <v>637</v>
      </c>
      <c r="E56" s="6" t="s">
        <v>131</v>
      </c>
      <c r="F56" s="19">
        <v>36200</v>
      </c>
      <c r="G56" s="24">
        <v>34177.160000000003</v>
      </c>
      <c r="H56" s="24">
        <v>0.41</v>
      </c>
      <c r="I56" s="31">
        <v>7.8</v>
      </c>
      <c r="J56" s="31"/>
      <c r="K56" s="35" t="s">
        <v>645</v>
      </c>
    </row>
    <row r="57" spans="2:11" x14ac:dyDescent="0.35">
      <c r="C57" s="58" t="s">
        <v>185</v>
      </c>
      <c r="D57" s="54"/>
      <c r="E57" s="6"/>
      <c r="F57" s="19"/>
      <c r="G57" s="25">
        <v>34177.160000000003</v>
      </c>
      <c r="H57" s="25">
        <v>0.41</v>
      </c>
      <c r="I57" s="31"/>
      <c r="J57" s="31"/>
      <c r="K57" s="35"/>
    </row>
    <row r="58" spans="2:11" x14ac:dyDescent="0.35">
      <c r="C58" s="57"/>
      <c r="D58" s="54"/>
      <c r="E58" s="6"/>
      <c r="F58" s="19"/>
      <c r="G58" s="24"/>
      <c r="H58" s="24"/>
      <c r="I58" s="31"/>
      <c r="J58" s="31"/>
      <c r="K58" s="35"/>
    </row>
    <row r="59" spans="2:11" x14ac:dyDescent="0.35">
      <c r="C59" s="58" t="s">
        <v>3</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9" t="s">
        <v>4</v>
      </c>
      <c r="D61" s="54"/>
      <c r="E61" s="6"/>
      <c r="F61" s="19"/>
      <c r="G61" s="24"/>
      <c r="H61" s="24"/>
      <c r="I61" s="31"/>
      <c r="J61" s="31"/>
      <c r="K61" s="35"/>
    </row>
    <row r="62" spans="2:11" x14ac:dyDescent="0.35">
      <c r="B62" s="8" t="s">
        <v>190</v>
      </c>
      <c r="C62" s="60" t="s">
        <v>191</v>
      </c>
      <c r="D62" s="54" t="s">
        <v>192</v>
      </c>
      <c r="E62" s="6" t="s">
        <v>163</v>
      </c>
      <c r="F62" s="19">
        <v>80000</v>
      </c>
      <c r="G62" s="62">
        <v>0</v>
      </c>
      <c r="H62" s="24" t="s">
        <v>4856</v>
      </c>
      <c r="I62" s="31"/>
      <c r="J62" s="31"/>
      <c r="K62" s="35" t="s">
        <v>4953</v>
      </c>
    </row>
    <row r="63" spans="2:11" x14ac:dyDescent="0.35">
      <c r="B63" s="8" t="s">
        <v>638</v>
      </c>
      <c r="C63" s="60" t="s">
        <v>639</v>
      </c>
      <c r="D63" s="54" t="s">
        <v>640</v>
      </c>
      <c r="E63" s="6" t="s">
        <v>131</v>
      </c>
      <c r="F63" s="19">
        <v>4700</v>
      </c>
      <c r="G63" s="62">
        <v>0</v>
      </c>
      <c r="H63" s="24" t="s">
        <v>4856</v>
      </c>
      <c r="I63" s="31"/>
      <c r="J63" s="31"/>
      <c r="K63" s="35" t="s">
        <v>4953</v>
      </c>
    </row>
    <row r="64" spans="2:11" x14ac:dyDescent="0.35">
      <c r="C64" s="58" t="s">
        <v>185</v>
      </c>
      <c r="D64" s="54"/>
      <c r="E64" s="6"/>
      <c r="F64" s="19"/>
      <c r="G64" s="63">
        <v>0</v>
      </c>
      <c r="H64" s="25" t="s">
        <v>4856</v>
      </c>
      <c r="I64" s="31"/>
      <c r="J64" s="31"/>
      <c r="K64" s="35"/>
    </row>
    <row r="65" spans="1:11" x14ac:dyDescent="0.35">
      <c r="C65" s="57"/>
      <c r="D65" s="54"/>
      <c r="E65" s="6"/>
      <c r="F65" s="19"/>
      <c r="G65" s="24"/>
      <c r="H65" s="24"/>
      <c r="I65" s="31"/>
      <c r="J65" s="31"/>
      <c r="K65" s="35"/>
    </row>
    <row r="66" spans="1:11" x14ac:dyDescent="0.35">
      <c r="A66" s="10"/>
      <c r="B66" s="28"/>
      <c r="C66" s="58" t="s">
        <v>5</v>
      </c>
      <c r="D66" s="54"/>
      <c r="E66" s="6"/>
      <c r="F66" s="19"/>
      <c r="G66" s="24"/>
      <c r="H66" s="24"/>
      <c r="I66" s="31"/>
      <c r="J66" s="31"/>
      <c r="K66" s="35"/>
    </row>
    <row r="67" spans="1:11" x14ac:dyDescent="0.35">
      <c r="C67" s="59" t="s">
        <v>6</v>
      </c>
      <c r="D67" s="54"/>
      <c r="E67" s="6"/>
      <c r="F67" s="19"/>
      <c r="G67" s="24"/>
      <c r="H67" s="24"/>
      <c r="I67" s="31"/>
      <c r="J67" s="31"/>
      <c r="K67" s="35"/>
    </row>
    <row r="68" spans="1:11" x14ac:dyDescent="0.35">
      <c r="C68" s="59" t="s">
        <v>641</v>
      </c>
      <c r="D68" s="54"/>
      <c r="E68" s="6"/>
      <c r="F68" s="19"/>
      <c r="G68" s="24"/>
      <c r="H68" s="24"/>
      <c r="I68" s="31"/>
      <c r="J68" s="31"/>
      <c r="K68" s="35"/>
    </row>
    <row r="69" spans="1:11" x14ac:dyDescent="0.35">
      <c r="B69" s="8" t="s">
        <v>642</v>
      </c>
      <c r="C69" s="60" t="s">
        <v>575</v>
      </c>
      <c r="D69" s="54" t="s">
        <v>643</v>
      </c>
      <c r="E69" s="6" t="s">
        <v>644</v>
      </c>
      <c r="F69" s="19">
        <v>100000</v>
      </c>
      <c r="G69" s="24">
        <v>99098.5</v>
      </c>
      <c r="H69" s="24">
        <v>1.19</v>
      </c>
      <c r="I69" s="31">
        <v>8.8518000000000008</v>
      </c>
      <c r="J69" s="31"/>
      <c r="K69" s="35" t="s">
        <v>645</v>
      </c>
    </row>
    <row r="70" spans="1:11" x14ac:dyDescent="0.35">
      <c r="B70" s="8" t="s">
        <v>646</v>
      </c>
      <c r="C70" s="60" t="s">
        <v>647</v>
      </c>
      <c r="D70" s="54" t="s">
        <v>648</v>
      </c>
      <c r="E70" s="6" t="s">
        <v>649</v>
      </c>
      <c r="F70" s="19">
        <v>100690</v>
      </c>
      <c r="G70" s="24">
        <v>68722.33</v>
      </c>
      <c r="H70" s="24">
        <v>0.82</v>
      </c>
      <c r="I70" s="31">
        <v>9.24</v>
      </c>
      <c r="J70" s="31"/>
      <c r="K70" s="35" t="s">
        <v>645</v>
      </c>
    </row>
    <row r="71" spans="1:11" x14ac:dyDescent="0.35">
      <c r="B71" s="8" t="s">
        <v>650</v>
      </c>
      <c r="C71" s="60" t="s">
        <v>651</v>
      </c>
      <c r="D71" s="54" t="s">
        <v>652</v>
      </c>
      <c r="E71" s="6" t="s">
        <v>653</v>
      </c>
      <c r="F71" s="19">
        <v>60000</v>
      </c>
      <c r="G71" s="24">
        <v>58974.720000000001</v>
      </c>
      <c r="H71" s="24">
        <v>0.71</v>
      </c>
      <c r="I71" s="31">
        <v>8.0500000000000007</v>
      </c>
      <c r="J71" s="31"/>
      <c r="K71" s="35" t="s">
        <v>645</v>
      </c>
    </row>
    <row r="72" spans="1:11" x14ac:dyDescent="0.35">
      <c r="B72" s="8" t="s">
        <v>654</v>
      </c>
      <c r="C72" s="60" t="s">
        <v>655</v>
      </c>
      <c r="D72" s="54" t="s">
        <v>656</v>
      </c>
      <c r="E72" s="6" t="s">
        <v>657</v>
      </c>
      <c r="F72" s="19">
        <v>54500</v>
      </c>
      <c r="G72" s="24">
        <v>56960.78</v>
      </c>
      <c r="H72" s="24">
        <v>0.68</v>
      </c>
      <c r="I72" s="31">
        <v>10.17</v>
      </c>
      <c r="J72" s="31"/>
      <c r="K72" s="35" t="s">
        <v>645</v>
      </c>
    </row>
    <row r="73" spans="1:11" x14ac:dyDescent="0.35">
      <c r="B73" s="8" t="s">
        <v>658</v>
      </c>
      <c r="C73" s="60" t="s">
        <v>659</v>
      </c>
      <c r="D73" s="54" t="s">
        <v>660</v>
      </c>
      <c r="E73" s="6" t="s">
        <v>653</v>
      </c>
      <c r="F73" s="19">
        <v>56000</v>
      </c>
      <c r="G73" s="24">
        <v>55026.55</v>
      </c>
      <c r="H73" s="24">
        <v>0.66</v>
      </c>
      <c r="I73" s="31">
        <v>7.7949000000000002</v>
      </c>
      <c r="J73" s="31"/>
      <c r="K73" s="35" t="s">
        <v>645</v>
      </c>
    </row>
    <row r="74" spans="1:11" x14ac:dyDescent="0.35">
      <c r="B74" s="8" t="s">
        <v>661</v>
      </c>
      <c r="C74" s="60" t="s">
        <v>662</v>
      </c>
      <c r="D74" s="54" t="s">
        <v>663</v>
      </c>
      <c r="E74" s="6" t="s">
        <v>664</v>
      </c>
      <c r="F74" s="19">
        <v>51500</v>
      </c>
      <c r="G74" s="24">
        <v>51544.29</v>
      </c>
      <c r="H74" s="24">
        <v>0.62</v>
      </c>
      <c r="I74" s="31">
        <v>10.005000000000001</v>
      </c>
      <c r="J74" s="31"/>
      <c r="K74" s="35" t="s">
        <v>645</v>
      </c>
    </row>
    <row r="75" spans="1:11" x14ac:dyDescent="0.35">
      <c r="B75" s="8" t="s">
        <v>665</v>
      </c>
      <c r="C75" s="60" t="s">
        <v>666</v>
      </c>
      <c r="D75" s="54" t="s">
        <v>667</v>
      </c>
      <c r="E75" s="6" t="s">
        <v>653</v>
      </c>
      <c r="F75" s="19">
        <v>500</v>
      </c>
      <c r="G75" s="24">
        <v>49692.35</v>
      </c>
      <c r="H75" s="24">
        <v>0.6</v>
      </c>
      <c r="I75" s="31">
        <v>7.1353</v>
      </c>
      <c r="J75" s="31"/>
      <c r="K75" s="35" t="s">
        <v>645</v>
      </c>
    </row>
    <row r="76" spans="1:11" x14ac:dyDescent="0.35">
      <c r="B76" s="8" t="s">
        <v>668</v>
      </c>
      <c r="C76" s="60" t="s">
        <v>420</v>
      </c>
      <c r="D76" s="54" t="s">
        <v>669</v>
      </c>
      <c r="E76" s="6" t="s">
        <v>670</v>
      </c>
      <c r="F76" s="19">
        <v>45000</v>
      </c>
      <c r="G76" s="24">
        <v>45274.14</v>
      </c>
      <c r="H76" s="24">
        <v>0.54</v>
      </c>
      <c r="I76" s="31">
        <v>8.02</v>
      </c>
      <c r="J76" s="31"/>
      <c r="K76" s="35" t="s">
        <v>645</v>
      </c>
    </row>
    <row r="77" spans="1:11" x14ac:dyDescent="0.35">
      <c r="B77" s="8" t="s">
        <v>671</v>
      </c>
      <c r="C77" s="60" t="s">
        <v>672</v>
      </c>
      <c r="D77" s="54" t="s">
        <v>673</v>
      </c>
      <c r="E77" s="6" t="s">
        <v>674</v>
      </c>
      <c r="F77" s="19">
        <v>45000</v>
      </c>
      <c r="G77" s="24">
        <v>44356.95</v>
      </c>
      <c r="H77" s="24">
        <v>0.53</v>
      </c>
      <c r="I77" s="31">
        <v>8.1098999999999997</v>
      </c>
      <c r="J77" s="31"/>
      <c r="K77" s="35" t="s">
        <v>645</v>
      </c>
    </row>
    <row r="78" spans="1:11" x14ac:dyDescent="0.35">
      <c r="B78" s="8" t="s">
        <v>675</v>
      </c>
      <c r="C78" s="60" t="s">
        <v>417</v>
      </c>
      <c r="D78" s="54" t="s">
        <v>676</v>
      </c>
      <c r="E78" s="6" t="s">
        <v>677</v>
      </c>
      <c r="F78" s="19">
        <v>35000</v>
      </c>
      <c r="G78" s="24">
        <v>34747.129999999997</v>
      </c>
      <c r="H78" s="24">
        <v>0.42</v>
      </c>
      <c r="I78" s="31">
        <v>8.7944999999999993</v>
      </c>
      <c r="J78" s="31"/>
      <c r="K78" s="35" t="s">
        <v>645</v>
      </c>
    </row>
    <row r="79" spans="1:11" x14ac:dyDescent="0.35">
      <c r="B79" s="8" t="s">
        <v>678</v>
      </c>
      <c r="C79" s="60" t="s">
        <v>679</v>
      </c>
      <c r="D79" s="54" t="s">
        <v>680</v>
      </c>
      <c r="E79" s="6" t="s">
        <v>653</v>
      </c>
      <c r="F79" s="19">
        <v>29500</v>
      </c>
      <c r="G79" s="24">
        <v>29478.61</v>
      </c>
      <c r="H79" s="24">
        <v>0.35</v>
      </c>
      <c r="I79" s="31">
        <v>7.6698000000000004</v>
      </c>
      <c r="J79" s="31"/>
      <c r="K79" s="35" t="s">
        <v>645</v>
      </c>
    </row>
    <row r="80" spans="1:11" x14ac:dyDescent="0.35">
      <c r="B80" s="8" t="s">
        <v>681</v>
      </c>
      <c r="C80" s="60" t="s">
        <v>682</v>
      </c>
      <c r="D80" s="54" t="s">
        <v>683</v>
      </c>
      <c r="E80" s="6" t="s">
        <v>677</v>
      </c>
      <c r="F80" s="19">
        <v>30000</v>
      </c>
      <c r="G80" s="24">
        <v>29385.39</v>
      </c>
      <c r="H80" s="24">
        <v>0.35</v>
      </c>
      <c r="I80" s="31">
        <v>8.1846999999999994</v>
      </c>
      <c r="J80" s="31"/>
      <c r="K80" s="35" t="s">
        <v>645</v>
      </c>
    </row>
    <row r="81" spans="2:11" x14ac:dyDescent="0.35">
      <c r="B81" s="8" t="s">
        <v>684</v>
      </c>
      <c r="C81" s="60" t="s">
        <v>685</v>
      </c>
      <c r="D81" s="54" t="s">
        <v>686</v>
      </c>
      <c r="E81" s="6" t="s">
        <v>687</v>
      </c>
      <c r="F81" s="19">
        <v>30000</v>
      </c>
      <c r="G81" s="24">
        <v>29072.07</v>
      </c>
      <c r="H81" s="24">
        <v>0.35</v>
      </c>
      <c r="I81" s="31">
        <v>7.86</v>
      </c>
      <c r="J81" s="31"/>
      <c r="K81" s="35" t="s">
        <v>645</v>
      </c>
    </row>
    <row r="82" spans="2:11" x14ac:dyDescent="0.35">
      <c r="B82" s="8" t="s">
        <v>688</v>
      </c>
      <c r="C82" s="60" t="s">
        <v>689</v>
      </c>
      <c r="D82" s="54" t="s">
        <v>690</v>
      </c>
      <c r="E82" s="6" t="s">
        <v>644</v>
      </c>
      <c r="F82" s="19">
        <v>28500</v>
      </c>
      <c r="G82" s="24">
        <v>28572.48</v>
      </c>
      <c r="H82" s="24">
        <v>0.34</v>
      </c>
      <c r="I82" s="31">
        <v>8.3350000000000009</v>
      </c>
      <c r="J82" s="31"/>
      <c r="K82" s="35" t="s">
        <v>645</v>
      </c>
    </row>
    <row r="83" spans="2:11" x14ac:dyDescent="0.35">
      <c r="B83" s="8" t="s">
        <v>691</v>
      </c>
      <c r="C83" s="60" t="s">
        <v>692</v>
      </c>
      <c r="D83" s="54" t="s">
        <v>693</v>
      </c>
      <c r="E83" s="6" t="s">
        <v>653</v>
      </c>
      <c r="F83" s="19">
        <v>27500</v>
      </c>
      <c r="G83" s="24">
        <v>27542.16</v>
      </c>
      <c r="H83" s="24">
        <v>0.33</v>
      </c>
      <c r="I83" s="31">
        <v>6.6951000000000001</v>
      </c>
      <c r="J83" s="31"/>
      <c r="K83" s="35" t="s">
        <v>645</v>
      </c>
    </row>
    <row r="84" spans="2:11" x14ac:dyDescent="0.35">
      <c r="B84" s="8" t="s">
        <v>694</v>
      </c>
      <c r="C84" s="60" t="s">
        <v>219</v>
      </c>
      <c r="D84" s="54" t="s">
        <v>695</v>
      </c>
      <c r="E84" s="6" t="s">
        <v>670</v>
      </c>
      <c r="F84" s="19">
        <v>17000</v>
      </c>
      <c r="G84" s="24">
        <v>17117.009999999998</v>
      </c>
      <c r="H84" s="24">
        <v>0.21</v>
      </c>
      <c r="I84" s="31">
        <v>8.08</v>
      </c>
      <c r="J84" s="31"/>
      <c r="K84" s="35" t="s">
        <v>645</v>
      </c>
    </row>
    <row r="85" spans="2:11" x14ac:dyDescent="0.35">
      <c r="B85" s="8" t="s">
        <v>696</v>
      </c>
      <c r="C85" s="60" t="s">
        <v>697</v>
      </c>
      <c r="D85" s="54" t="s">
        <v>698</v>
      </c>
      <c r="E85" s="6" t="s">
        <v>644</v>
      </c>
      <c r="F85" s="19">
        <v>16500</v>
      </c>
      <c r="G85" s="24">
        <v>16494.52</v>
      </c>
      <c r="H85" s="24">
        <v>0.2</v>
      </c>
      <c r="I85" s="31">
        <v>8.3162000000000003</v>
      </c>
      <c r="J85" s="31"/>
      <c r="K85" s="35" t="s">
        <v>645</v>
      </c>
    </row>
    <row r="86" spans="2:11" x14ac:dyDescent="0.35">
      <c r="B86" s="8" t="s">
        <v>699</v>
      </c>
      <c r="C86" s="60" t="s">
        <v>700</v>
      </c>
      <c r="D86" s="54" t="s">
        <v>701</v>
      </c>
      <c r="E86" s="6" t="s">
        <v>670</v>
      </c>
      <c r="F86" s="19">
        <v>16500</v>
      </c>
      <c r="G86" s="24">
        <v>16399.02</v>
      </c>
      <c r="H86" s="24">
        <v>0.2</v>
      </c>
      <c r="I86" s="31">
        <v>8.17</v>
      </c>
      <c r="J86" s="31"/>
      <c r="K86" s="35" t="s">
        <v>645</v>
      </c>
    </row>
    <row r="87" spans="2:11" x14ac:dyDescent="0.35">
      <c r="B87" s="8" t="s">
        <v>702</v>
      </c>
      <c r="C87" s="60" t="s">
        <v>703</v>
      </c>
      <c r="D87" s="54" t="s">
        <v>704</v>
      </c>
      <c r="E87" s="6" t="s">
        <v>653</v>
      </c>
      <c r="F87" s="19">
        <v>15000</v>
      </c>
      <c r="G87" s="24">
        <v>14876</v>
      </c>
      <c r="H87" s="24">
        <v>0.18</v>
      </c>
      <c r="I87" s="31">
        <v>7.9926000000000004</v>
      </c>
      <c r="J87" s="31"/>
      <c r="K87" s="35" t="s">
        <v>645</v>
      </c>
    </row>
    <row r="88" spans="2:11" x14ac:dyDescent="0.35">
      <c r="B88" s="8" t="s">
        <v>705</v>
      </c>
      <c r="C88" s="60" t="s">
        <v>706</v>
      </c>
      <c r="D88" s="54" t="s">
        <v>707</v>
      </c>
      <c r="E88" s="6" t="s">
        <v>687</v>
      </c>
      <c r="F88" s="19">
        <v>15000</v>
      </c>
      <c r="G88" s="24">
        <v>14830.11</v>
      </c>
      <c r="H88" s="24">
        <v>0.18</v>
      </c>
      <c r="I88" s="31">
        <v>7.6</v>
      </c>
      <c r="J88" s="31"/>
      <c r="K88" s="35" t="s">
        <v>645</v>
      </c>
    </row>
    <row r="89" spans="2:11" x14ac:dyDescent="0.35">
      <c r="B89" s="8" t="s">
        <v>708</v>
      </c>
      <c r="C89" s="60" t="s">
        <v>450</v>
      </c>
      <c r="D89" s="54" t="s">
        <v>709</v>
      </c>
      <c r="E89" s="6" t="s">
        <v>670</v>
      </c>
      <c r="F89" s="19">
        <v>14500</v>
      </c>
      <c r="G89" s="24">
        <v>14568.95</v>
      </c>
      <c r="H89" s="24">
        <v>0.17</v>
      </c>
      <c r="I89" s="31">
        <v>8.3070000000000004</v>
      </c>
      <c r="J89" s="31"/>
      <c r="K89" s="35" t="s">
        <v>645</v>
      </c>
    </row>
    <row r="90" spans="2:11" x14ac:dyDescent="0.35">
      <c r="B90" s="8" t="s">
        <v>710</v>
      </c>
      <c r="C90" s="60" t="s">
        <v>711</v>
      </c>
      <c r="D90" s="54" t="s">
        <v>712</v>
      </c>
      <c r="E90" s="6" t="s">
        <v>670</v>
      </c>
      <c r="F90" s="19">
        <v>128</v>
      </c>
      <c r="G90" s="24">
        <v>12918.09</v>
      </c>
      <c r="H90" s="24">
        <v>0.15</v>
      </c>
      <c r="I90" s="31">
        <v>7.3749000000000002</v>
      </c>
      <c r="J90" s="31"/>
      <c r="K90" s="35" t="s">
        <v>645</v>
      </c>
    </row>
    <row r="91" spans="2:11" x14ac:dyDescent="0.35">
      <c r="B91" s="8" t="s">
        <v>713</v>
      </c>
      <c r="C91" s="60" t="s">
        <v>714</v>
      </c>
      <c r="D91" s="54" t="s">
        <v>715</v>
      </c>
      <c r="E91" s="6" t="s">
        <v>653</v>
      </c>
      <c r="F91" s="19">
        <v>12500</v>
      </c>
      <c r="G91" s="24">
        <v>12761.6</v>
      </c>
      <c r="H91" s="24">
        <v>0.15</v>
      </c>
      <c r="I91" s="31">
        <v>8.0150000000000006</v>
      </c>
      <c r="J91" s="31"/>
      <c r="K91" s="35" t="s">
        <v>645</v>
      </c>
    </row>
    <row r="92" spans="2:11" x14ac:dyDescent="0.35">
      <c r="B92" s="8" t="s">
        <v>716</v>
      </c>
      <c r="C92" s="60" t="s">
        <v>711</v>
      </c>
      <c r="D92" s="54" t="s">
        <v>717</v>
      </c>
      <c r="E92" s="6" t="s">
        <v>677</v>
      </c>
      <c r="F92" s="19">
        <v>127</v>
      </c>
      <c r="G92" s="24">
        <v>12633.62</v>
      </c>
      <c r="H92" s="24">
        <v>0.15</v>
      </c>
      <c r="I92" s="31">
        <v>7.6714000000000002</v>
      </c>
      <c r="J92" s="31"/>
      <c r="K92" s="35" t="s">
        <v>645</v>
      </c>
    </row>
    <row r="93" spans="2:11" x14ac:dyDescent="0.35">
      <c r="B93" s="8" t="s">
        <v>718</v>
      </c>
      <c r="C93" s="60" t="s">
        <v>719</v>
      </c>
      <c r="D93" s="54" t="s">
        <v>720</v>
      </c>
      <c r="E93" s="6" t="s">
        <v>653</v>
      </c>
      <c r="F93" s="19">
        <v>111</v>
      </c>
      <c r="G93" s="24">
        <v>11195.17</v>
      </c>
      <c r="H93" s="24">
        <v>0.13</v>
      </c>
      <c r="I93" s="31">
        <v>7.8449999999999998</v>
      </c>
      <c r="J93" s="31"/>
      <c r="K93" s="35" t="s">
        <v>645</v>
      </c>
    </row>
    <row r="94" spans="2:11" x14ac:dyDescent="0.35">
      <c r="B94" s="8" t="s">
        <v>721</v>
      </c>
      <c r="C94" s="60" t="s">
        <v>722</v>
      </c>
      <c r="D94" s="54" t="s">
        <v>723</v>
      </c>
      <c r="E94" s="6" t="s">
        <v>724</v>
      </c>
      <c r="F94" s="19">
        <v>10000</v>
      </c>
      <c r="G94" s="24">
        <v>10013.16</v>
      </c>
      <c r="H94" s="24">
        <v>0.12</v>
      </c>
      <c r="I94" s="31">
        <v>8.5798000000000005</v>
      </c>
      <c r="J94" s="31"/>
      <c r="K94" s="35" t="s">
        <v>645</v>
      </c>
    </row>
    <row r="95" spans="2:11" x14ac:dyDescent="0.35">
      <c r="B95" s="8" t="s">
        <v>725</v>
      </c>
      <c r="C95" s="60" t="s">
        <v>711</v>
      </c>
      <c r="D95" s="54" t="s">
        <v>726</v>
      </c>
      <c r="E95" s="6" t="s">
        <v>677</v>
      </c>
      <c r="F95" s="19">
        <v>91</v>
      </c>
      <c r="G95" s="24">
        <v>9238.06</v>
      </c>
      <c r="H95" s="24">
        <v>0.11</v>
      </c>
      <c r="I95" s="31">
        <v>7.7119999999999997</v>
      </c>
      <c r="J95" s="31"/>
      <c r="K95" s="35" t="s">
        <v>645</v>
      </c>
    </row>
    <row r="96" spans="2:11" x14ac:dyDescent="0.35">
      <c r="B96" s="8" t="s">
        <v>727</v>
      </c>
      <c r="C96" s="60" t="s">
        <v>60</v>
      </c>
      <c r="D96" s="54" t="s">
        <v>728</v>
      </c>
      <c r="E96" s="6" t="s">
        <v>653</v>
      </c>
      <c r="F96" s="19">
        <v>8000</v>
      </c>
      <c r="G96" s="24">
        <v>7808.2</v>
      </c>
      <c r="H96" s="24">
        <v>0.09</v>
      </c>
      <c r="I96" s="31">
        <v>7.6496000000000004</v>
      </c>
      <c r="J96" s="31"/>
      <c r="K96" s="35" t="s">
        <v>645</v>
      </c>
    </row>
    <row r="97" spans="2:11" x14ac:dyDescent="0.35">
      <c r="B97" s="8" t="s">
        <v>729</v>
      </c>
      <c r="C97" s="60" t="s">
        <v>219</v>
      </c>
      <c r="D97" s="54" t="s">
        <v>730</v>
      </c>
      <c r="E97" s="6" t="s">
        <v>670</v>
      </c>
      <c r="F97" s="19">
        <v>7500</v>
      </c>
      <c r="G97" s="24">
        <v>7636.05</v>
      </c>
      <c r="H97" s="24">
        <v>0.09</v>
      </c>
      <c r="I97" s="31">
        <v>8.1050000000000004</v>
      </c>
      <c r="J97" s="31"/>
      <c r="K97" s="35" t="s">
        <v>645</v>
      </c>
    </row>
    <row r="98" spans="2:11" x14ac:dyDescent="0.35">
      <c r="B98" s="8" t="s">
        <v>731</v>
      </c>
      <c r="C98" s="60" t="s">
        <v>732</v>
      </c>
      <c r="D98" s="54" t="s">
        <v>733</v>
      </c>
      <c r="E98" s="6" t="s">
        <v>670</v>
      </c>
      <c r="F98" s="19">
        <v>55</v>
      </c>
      <c r="G98" s="24">
        <v>5489.1</v>
      </c>
      <c r="H98" s="24">
        <v>7.0000000000000007E-2</v>
      </c>
      <c r="I98" s="31">
        <v>7.8550000000000004</v>
      </c>
      <c r="J98" s="31"/>
      <c r="K98" s="35" t="s">
        <v>645</v>
      </c>
    </row>
    <row r="99" spans="2:11" x14ac:dyDescent="0.35">
      <c r="B99" s="8" t="s">
        <v>734</v>
      </c>
      <c r="C99" s="60" t="s">
        <v>735</v>
      </c>
      <c r="D99" s="54" t="s">
        <v>736</v>
      </c>
      <c r="E99" s="6" t="s">
        <v>653</v>
      </c>
      <c r="F99" s="19">
        <v>5500</v>
      </c>
      <c r="G99" s="24">
        <v>5488.8</v>
      </c>
      <c r="H99" s="24">
        <v>7.0000000000000007E-2</v>
      </c>
      <c r="I99" s="31">
        <v>7.6712999999999996</v>
      </c>
      <c r="J99" s="31"/>
      <c r="K99" s="35" t="s">
        <v>645</v>
      </c>
    </row>
    <row r="100" spans="2:11" x14ac:dyDescent="0.35">
      <c r="B100" s="8" t="s">
        <v>737</v>
      </c>
      <c r="C100" s="60" t="s">
        <v>417</v>
      </c>
      <c r="D100" s="54" t="s">
        <v>738</v>
      </c>
      <c r="E100" s="6" t="s">
        <v>677</v>
      </c>
      <c r="F100" s="19">
        <v>5000</v>
      </c>
      <c r="G100" s="24">
        <v>5015.9799999999996</v>
      </c>
      <c r="H100" s="24">
        <v>0.06</v>
      </c>
      <c r="I100" s="31">
        <v>7.7225000000000001</v>
      </c>
      <c r="J100" s="31"/>
      <c r="K100" s="35" t="s">
        <v>645</v>
      </c>
    </row>
    <row r="101" spans="2:11" x14ac:dyDescent="0.35">
      <c r="B101" s="8" t="s">
        <v>739</v>
      </c>
      <c r="C101" s="60" t="s">
        <v>450</v>
      </c>
      <c r="D101" s="54" t="s">
        <v>740</v>
      </c>
      <c r="E101" s="6" t="s">
        <v>670</v>
      </c>
      <c r="F101" s="19">
        <v>5000</v>
      </c>
      <c r="G101" s="24">
        <v>5015.1499999999996</v>
      </c>
      <c r="H101" s="24">
        <v>0.06</v>
      </c>
      <c r="I101" s="31">
        <v>8.3320000000000007</v>
      </c>
      <c r="J101" s="31"/>
      <c r="K101" s="35" t="s">
        <v>645</v>
      </c>
    </row>
    <row r="102" spans="2:11" x14ac:dyDescent="0.35">
      <c r="B102" s="8" t="s">
        <v>741</v>
      </c>
      <c r="C102" s="60" t="s">
        <v>70</v>
      </c>
      <c r="D102" s="54" t="s">
        <v>742</v>
      </c>
      <c r="E102" s="6" t="s">
        <v>653</v>
      </c>
      <c r="F102" s="19">
        <v>5000</v>
      </c>
      <c r="G102" s="24">
        <v>4997.1899999999996</v>
      </c>
      <c r="H102" s="24">
        <v>0.06</v>
      </c>
      <c r="I102" s="31">
        <v>7.7605000000000004</v>
      </c>
      <c r="J102" s="31"/>
      <c r="K102" s="35" t="s">
        <v>645</v>
      </c>
    </row>
    <row r="103" spans="2:11" x14ac:dyDescent="0.35">
      <c r="B103" s="8" t="s">
        <v>743</v>
      </c>
      <c r="C103" s="60" t="s">
        <v>450</v>
      </c>
      <c r="D103" s="54" t="s">
        <v>744</v>
      </c>
      <c r="E103" s="6" t="s">
        <v>670</v>
      </c>
      <c r="F103" s="19">
        <v>5000</v>
      </c>
      <c r="G103" s="24">
        <v>4996.2700000000004</v>
      </c>
      <c r="H103" s="24">
        <v>0.06</v>
      </c>
      <c r="I103" s="31">
        <v>8.4</v>
      </c>
      <c r="J103" s="31"/>
      <c r="K103" s="35" t="s">
        <v>645</v>
      </c>
    </row>
    <row r="104" spans="2:11" x14ac:dyDescent="0.35">
      <c r="B104" s="8" t="s">
        <v>745</v>
      </c>
      <c r="C104" s="60" t="s">
        <v>450</v>
      </c>
      <c r="D104" s="54" t="s">
        <v>746</v>
      </c>
      <c r="E104" s="6" t="s">
        <v>670</v>
      </c>
      <c r="F104" s="19">
        <v>5000</v>
      </c>
      <c r="G104" s="24">
        <v>4980.32</v>
      </c>
      <c r="H104" s="24">
        <v>0.06</v>
      </c>
      <c r="I104" s="31">
        <v>8.2725000000000009</v>
      </c>
      <c r="J104" s="31"/>
      <c r="K104" s="35" t="s">
        <v>645</v>
      </c>
    </row>
    <row r="105" spans="2:11" x14ac:dyDescent="0.35">
      <c r="B105" s="8" t="s">
        <v>747</v>
      </c>
      <c r="C105" s="60" t="s">
        <v>748</v>
      </c>
      <c r="D105" s="54" t="s">
        <v>749</v>
      </c>
      <c r="E105" s="6" t="s">
        <v>653</v>
      </c>
      <c r="F105" s="19">
        <v>500</v>
      </c>
      <c r="G105" s="24">
        <v>4978.79</v>
      </c>
      <c r="H105" s="24">
        <v>0.06</v>
      </c>
      <c r="I105" s="31">
        <v>7.2549000000000001</v>
      </c>
      <c r="J105" s="31"/>
      <c r="K105" s="35" t="s">
        <v>645</v>
      </c>
    </row>
    <row r="106" spans="2:11" x14ac:dyDescent="0.35">
      <c r="B106" s="8" t="s">
        <v>750</v>
      </c>
      <c r="C106" s="60" t="s">
        <v>219</v>
      </c>
      <c r="D106" s="54" t="s">
        <v>751</v>
      </c>
      <c r="E106" s="6" t="s">
        <v>670</v>
      </c>
      <c r="F106" s="19">
        <v>4000</v>
      </c>
      <c r="G106" s="24">
        <v>4072.56</v>
      </c>
      <c r="H106" s="24">
        <v>0.05</v>
      </c>
      <c r="I106" s="31">
        <v>8.1050000000000004</v>
      </c>
      <c r="J106" s="31"/>
      <c r="K106" s="35" t="s">
        <v>645</v>
      </c>
    </row>
    <row r="107" spans="2:11" x14ac:dyDescent="0.35">
      <c r="B107" s="8" t="s">
        <v>752</v>
      </c>
      <c r="C107" s="60" t="s">
        <v>219</v>
      </c>
      <c r="D107" s="54" t="s">
        <v>753</v>
      </c>
      <c r="E107" s="6" t="s">
        <v>670</v>
      </c>
      <c r="F107" s="19">
        <v>3000</v>
      </c>
      <c r="G107" s="24">
        <v>3020.38</v>
      </c>
      <c r="H107" s="24">
        <v>0.04</v>
      </c>
      <c r="I107" s="31">
        <v>7.92</v>
      </c>
      <c r="J107" s="31"/>
      <c r="K107" s="35" t="s">
        <v>645</v>
      </c>
    </row>
    <row r="108" spans="2:11" x14ac:dyDescent="0.35">
      <c r="B108" s="8" t="s">
        <v>754</v>
      </c>
      <c r="C108" s="60" t="s">
        <v>714</v>
      </c>
      <c r="D108" s="54" t="s">
        <v>755</v>
      </c>
      <c r="E108" s="6" t="s">
        <v>653</v>
      </c>
      <c r="F108" s="19">
        <v>2500</v>
      </c>
      <c r="G108" s="24">
        <v>2543.16</v>
      </c>
      <c r="H108" s="24">
        <v>0.03</v>
      </c>
      <c r="I108" s="31">
        <v>7.9273999999999996</v>
      </c>
      <c r="J108" s="31"/>
      <c r="K108" s="35" t="s">
        <v>645</v>
      </c>
    </row>
    <row r="109" spans="2:11" x14ac:dyDescent="0.35">
      <c r="B109" s="8" t="s">
        <v>756</v>
      </c>
      <c r="C109" s="60" t="s">
        <v>450</v>
      </c>
      <c r="D109" s="54" t="s">
        <v>757</v>
      </c>
      <c r="E109" s="6" t="s">
        <v>670</v>
      </c>
      <c r="F109" s="19">
        <v>2500</v>
      </c>
      <c r="G109" s="24">
        <v>2511.4299999999998</v>
      </c>
      <c r="H109" s="24">
        <v>0.03</v>
      </c>
      <c r="I109" s="31">
        <v>8.3070000000000004</v>
      </c>
      <c r="J109" s="31"/>
      <c r="K109" s="35" t="s">
        <v>645</v>
      </c>
    </row>
    <row r="110" spans="2:11" x14ac:dyDescent="0.35">
      <c r="B110" s="8" t="s">
        <v>758</v>
      </c>
      <c r="C110" s="60" t="s">
        <v>735</v>
      </c>
      <c r="D110" s="54" t="s">
        <v>759</v>
      </c>
      <c r="E110" s="6" t="s">
        <v>653</v>
      </c>
      <c r="F110" s="19">
        <v>2500</v>
      </c>
      <c r="G110" s="24">
        <v>2502.75</v>
      </c>
      <c r="H110" s="24">
        <v>0.03</v>
      </c>
      <c r="I110" s="31">
        <v>6.9249999999999998</v>
      </c>
      <c r="J110" s="31"/>
      <c r="K110" s="35" t="s">
        <v>645</v>
      </c>
    </row>
    <row r="111" spans="2:11" x14ac:dyDescent="0.35">
      <c r="B111" s="8" t="s">
        <v>760</v>
      </c>
      <c r="C111" s="60" t="s">
        <v>714</v>
      </c>
      <c r="D111" s="54" t="s">
        <v>761</v>
      </c>
      <c r="E111" s="6" t="s">
        <v>653</v>
      </c>
      <c r="F111" s="19">
        <v>2500</v>
      </c>
      <c r="G111" s="24">
        <v>2470.02</v>
      </c>
      <c r="H111" s="24">
        <v>0.03</v>
      </c>
      <c r="I111" s="31">
        <v>7.9450000000000003</v>
      </c>
      <c r="J111" s="31"/>
      <c r="K111" s="35" t="s">
        <v>645</v>
      </c>
    </row>
    <row r="112" spans="2:11" x14ac:dyDescent="0.35">
      <c r="B112" s="8" t="s">
        <v>762</v>
      </c>
      <c r="C112" s="60" t="s">
        <v>722</v>
      </c>
      <c r="D112" s="54" t="s">
        <v>763</v>
      </c>
      <c r="E112" s="6" t="s">
        <v>724</v>
      </c>
      <c r="F112" s="19">
        <v>2200</v>
      </c>
      <c r="G112" s="24">
        <v>2201.4899999999998</v>
      </c>
      <c r="H112" s="24">
        <v>0.03</v>
      </c>
      <c r="I112" s="31">
        <v>8.4975000000000005</v>
      </c>
      <c r="J112" s="31"/>
      <c r="K112" s="35" t="s">
        <v>645</v>
      </c>
    </row>
    <row r="113" spans="2:11" x14ac:dyDescent="0.35">
      <c r="B113" s="8" t="s">
        <v>764</v>
      </c>
      <c r="C113" s="60" t="s">
        <v>765</v>
      </c>
      <c r="D113" s="54" t="s">
        <v>766</v>
      </c>
      <c r="E113" s="6" t="s">
        <v>644</v>
      </c>
      <c r="F113" s="19">
        <v>14</v>
      </c>
      <c r="G113" s="24">
        <v>1412.94</v>
      </c>
      <c r="H113" s="24">
        <v>0.02</v>
      </c>
      <c r="I113" s="31">
        <v>7.9558999999999997</v>
      </c>
      <c r="J113" s="31"/>
      <c r="K113" s="35" t="s">
        <v>645</v>
      </c>
    </row>
    <row r="114" spans="2:11" x14ac:dyDescent="0.35">
      <c r="C114" s="58" t="s">
        <v>185</v>
      </c>
      <c r="D114" s="54"/>
      <c r="E114" s="6"/>
      <c r="F114" s="19"/>
      <c r="G114" s="25">
        <v>948634.34</v>
      </c>
      <c r="H114" s="25">
        <v>11.38</v>
      </c>
      <c r="I114" s="31"/>
      <c r="J114" s="31"/>
      <c r="K114" s="35"/>
    </row>
    <row r="115" spans="2:11" x14ac:dyDescent="0.35">
      <c r="C115" s="57"/>
      <c r="D115" s="54"/>
      <c r="E115" s="6"/>
      <c r="F115" s="19"/>
      <c r="G115" s="24"/>
      <c r="H115" s="24"/>
      <c r="I115" s="31"/>
      <c r="J115" s="31"/>
      <c r="K115" s="35"/>
    </row>
    <row r="116" spans="2:11" x14ac:dyDescent="0.35">
      <c r="C116" s="59" t="s">
        <v>767</v>
      </c>
      <c r="D116" s="54"/>
      <c r="E116" s="6"/>
      <c r="F116" s="19"/>
      <c r="G116" s="24"/>
      <c r="H116" s="24"/>
      <c r="I116" s="31"/>
      <c r="J116" s="31"/>
      <c r="K116" s="35"/>
    </row>
    <row r="117" spans="2:11" x14ac:dyDescent="0.35">
      <c r="B117" s="8" t="s">
        <v>768</v>
      </c>
      <c r="C117" s="60" t="s">
        <v>769</v>
      </c>
      <c r="D117" s="54" t="s">
        <v>770</v>
      </c>
      <c r="E117" s="6" t="s">
        <v>644</v>
      </c>
      <c r="F117" s="19">
        <v>87500</v>
      </c>
      <c r="G117" s="24">
        <v>86960.48</v>
      </c>
      <c r="H117" s="24">
        <v>1.04</v>
      </c>
      <c r="I117" s="31">
        <v>9.34</v>
      </c>
      <c r="J117" s="31"/>
      <c r="K117" s="35" t="s">
        <v>645</v>
      </c>
    </row>
    <row r="118" spans="2:11" x14ac:dyDescent="0.35">
      <c r="B118" s="8" t="s">
        <v>771</v>
      </c>
      <c r="C118" s="60" t="s">
        <v>772</v>
      </c>
      <c r="D118" s="54" t="s">
        <v>773</v>
      </c>
      <c r="E118" s="6" t="s">
        <v>644</v>
      </c>
      <c r="F118" s="19">
        <v>65000</v>
      </c>
      <c r="G118" s="24">
        <v>67987.789999999994</v>
      </c>
      <c r="H118" s="24">
        <v>0.82</v>
      </c>
      <c r="I118" s="31">
        <v>8.6300000000000008</v>
      </c>
      <c r="J118" s="31"/>
      <c r="K118" s="35" t="s">
        <v>645</v>
      </c>
    </row>
    <row r="119" spans="2:11" x14ac:dyDescent="0.35">
      <c r="B119" s="8" t="s">
        <v>774</v>
      </c>
      <c r="C119" s="60" t="s">
        <v>775</v>
      </c>
      <c r="D119" s="54" t="s">
        <v>776</v>
      </c>
      <c r="E119" s="6" t="s">
        <v>687</v>
      </c>
      <c r="F119" s="19">
        <v>5000</v>
      </c>
      <c r="G119" s="24">
        <v>2540.4299999999998</v>
      </c>
      <c r="H119" s="24">
        <v>0.03</v>
      </c>
      <c r="I119" s="31">
        <v>8.0449999999999999</v>
      </c>
      <c r="J119" s="31"/>
      <c r="K119" s="35" t="s">
        <v>645</v>
      </c>
    </row>
    <row r="120" spans="2:11" x14ac:dyDescent="0.35">
      <c r="C120" s="58" t="s">
        <v>185</v>
      </c>
      <c r="D120" s="54"/>
      <c r="E120" s="6"/>
      <c r="F120" s="19"/>
      <c r="G120" s="25">
        <v>157488.70000000001</v>
      </c>
      <c r="H120" s="25">
        <v>1.89</v>
      </c>
      <c r="I120" s="31"/>
      <c r="J120" s="31"/>
      <c r="K120" s="35"/>
    </row>
    <row r="121" spans="2:11" x14ac:dyDescent="0.35">
      <c r="C121" s="57"/>
      <c r="D121" s="54"/>
      <c r="E121" s="6"/>
      <c r="F121" s="19"/>
      <c r="G121" s="24"/>
      <c r="H121" s="24"/>
      <c r="I121" s="31"/>
      <c r="J121" s="31"/>
      <c r="K121" s="35"/>
    </row>
    <row r="122" spans="2:11" x14ac:dyDescent="0.35">
      <c r="C122" s="58" t="s">
        <v>7</v>
      </c>
      <c r="D122" s="54"/>
      <c r="E122" s="6"/>
      <c r="F122" s="19"/>
      <c r="G122" s="24" t="s">
        <v>2</v>
      </c>
      <c r="H122" s="24" t="s">
        <v>2</v>
      </c>
      <c r="I122" s="31"/>
      <c r="J122" s="31"/>
      <c r="K122" s="35"/>
    </row>
    <row r="123" spans="2:11" x14ac:dyDescent="0.35">
      <c r="C123" s="57"/>
      <c r="D123" s="54"/>
      <c r="E123" s="6"/>
      <c r="F123" s="19"/>
      <c r="G123" s="24"/>
      <c r="H123" s="24"/>
      <c r="I123" s="31"/>
      <c r="J123" s="31"/>
      <c r="K123" s="35"/>
    </row>
    <row r="124" spans="2:11" x14ac:dyDescent="0.35">
      <c r="C124" s="59" t="s">
        <v>8</v>
      </c>
      <c r="D124" s="54"/>
      <c r="E124" s="6"/>
      <c r="F124" s="19"/>
      <c r="G124" s="24"/>
      <c r="H124" s="24"/>
      <c r="I124" s="31"/>
      <c r="J124" s="31"/>
      <c r="K124" s="35"/>
    </row>
    <row r="125" spans="2:11" x14ac:dyDescent="0.35">
      <c r="B125" s="8" t="s">
        <v>777</v>
      </c>
      <c r="C125" s="60" t="s">
        <v>4897</v>
      </c>
      <c r="D125" s="54" t="s">
        <v>778</v>
      </c>
      <c r="E125" s="6" t="s">
        <v>779</v>
      </c>
      <c r="F125" s="19">
        <v>300</v>
      </c>
      <c r="G125" s="24">
        <v>19906.47</v>
      </c>
      <c r="H125" s="24">
        <v>0.24</v>
      </c>
      <c r="I125" s="31">
        <v>8.2850000000000001</v>
      </c>
      <c r="J125" s="31"/>
      <c r="K125" s="35" t="s">
        <v>645</v>
      </c>
    </row>
    <row r="126" spans="2:11" x14ac:dyDescent="0.35">
      <c r="C126" s="58" t="s">
        <v>185</v>
      </c>
      <c r="D126" s="54"/>
      <c r="E126" s="6"/>
      <c r="F126" s="19"/>
      <c r="G126" s="25">
        <v>19906.47</v>
      </c>
      <c r="H126" s="25">
        <v>0.24</v>
      </c>
      <c r="I126" s="31"/>
      <c r="J126" s="31"/>
      <c r="K126" s="35"/>
    </row>
    <row r="127" spans="2:11" x14ac:dyDescent="0.35">
      <c r="C127" s="57"/>
      <c r="D127" s="54"/>
      <c r="E127" s="6"/>
      <c r="F127" s="19"/>
      <c r="G127" s="24"/>
      <c r="H127" s="24"/>
      <c r="I127" s="31"/>
      <c r="J127" s="31"/>
      <c r="K127" s="35"/>
    </row>
    <row r="128" spans="2:11" x14ac:dyDescent="0.35">
      <c r="C128" s="59" t="s">
        <v>9</v>
      </c>
      <c r="D128" s="54"/>
      <c r="E128" s="6"/>
      <c r="F128" s="19"/>
      <c r="G128" s="24"/>
      <c r="H128" s="24"/>
      <c r="I128" s="31"/>
      <c r="J128" s="31"/>
      <c r="K128" s="35"/>
    </row>
    <row r="129" spans="1:11" x14ac:dyDescent="0.35">
      <c r="B129" s="8" t="s">
        <v>780</v>
      </c>
      <c r="C129" s="60" t="s">
        <v>781</v>
      </c>
      <c r="D129" s="54" t="s">
        <v>782</v>
      </c>
      <c r="E129" s="6" t="s">
        <v>196</v>
      </c>
      <c r="F129" s="19">
        <v>12500000</v>
      </c>
      <c r="G129" s="24">
        <v>11332</v>
      </c>
      <c r="H129" s="24">
        <v>0.14000000000000001</v>
      </c>
      <c r="I129" s="31">
        <v>7.8019064</v>
      </c>
      <c r="J129" s="31"/>
      <c r="K129" s="35"/>
    </row>
    <row r="130" spans="1:11" x14ac:dyDescent="0.35">
      <c r="B130" s="8" t="s">
        <v>783</v>
      </c>
      <c r="C130" s="60" t="s">
        <v>784</v>
      </c>
      <c r="D130" s="54" t="s">
        <v>785</v>
      </c>
      <c r="E130" s="6" t="s">
        <v>196</v>
      </c>
      <c r="F130" s="19">
        <v>1500000</v>
      </c>
      <c r="G130" s="24">
        <v>1440.3</v>
      </c>
      <c r="H130" s="24">
        <v>0.02</v>
      </c>
      <c r="I130" s="31">
        <v>7.7222958999999998</v>
      </c>
      <c r="J130" s="31"/>
      <c r="K130" s="35"/>
    </row>
    <row r="131" spans="1:11" x14ac:dyDescent="0.35">
      <c r="C131" s="58" t="s">
        <v>185</v>
      </c>
      <c r="D131" s="54"/>
      <c r="E131" s="6"/>
      <c r="F131" s="19"/>
      <c r="G131" s="25">
        <v>12772.3</v>
      </c>
      <c r="H131" s="25">
        <v>0.16</v>
      </c>
      <c r="I131" s="31"/>
      <c r="J131" s="31"/>
      <c r="K131" s="35"/>
    </row>
    <row r="132" spans="1:11" x14ac:dyDescent="0.35">
      <c r="C132" s="57"/>
      <c r="D132" s="54"/>
      <c r="E132" s="6"/>
      <c r="F132" s="19"/>
      <c r="G132" s="24"/>
      <c r="H132" s="24"/>
      <c r="I132" s="31"/>
      <c r="J132" s="31"/>
      <c r="K132" s="35"/>
    </row>
    <row r="133" spans="1:11" x14ac:dyDescent="0.35">
      <c r="C133" s="59" t="s">
        <v>10</v>
      </c>
      <c r="D133" s="54"/>
      <c r="E133" s="6"/>
      <c r="F133" s="19"/>
      <c r="G133" s="24"/>
      <c r="H133" s="24"/>
      <c r="I133" s="31"/>
      <c r="J133" s="31"/>
      <c r="K133" s="35"/>
    </row>
    <row r="134" spans="1:11" x14ac:dyDescent="0.35">
      <c r="B134" s="8" t="s">
        <v>786</v>
      </c>
      <c r="C134" s="60" t="s">
        <v>787</v>
      </c>
      <c r="D134" s="54" t="s">
        <v>788</v>
      </c>
      <c r="E134" s="6" t="s">
        <v>196</v>
      </c>
      <c r="F134" s="19">
        <v>100000000</v>
      </c>
      <c r="G134" s="24">
        <v>101799</v>
      </c>
      <c r="H134" s="24">
        <v>1.22</v>
      </c>
      <c r="I134" s="31">
        <v>8.0435421999999992</v>
      </c>
      <c r="J134" s="31"/>
      <c r="K134" s="35"/>
    </row>
    <row r="135" spans="1:11" x14ac:dyDescent="0.35">
      <c r="B135" s="8" t="s">
        <v>790</v>
      </c>
      <c r="C135" s="60" t="s">
        <v>791</v>
      </c>
      <c r="D135" s="54" t="s">
        <v>792</v>
      </c>
      <c r="E135" s="6" t="s">
        <v>196</v>
      </c>
      <c r="F135" s="19">
        <v>73500000</v>
      </c>
      <c r="G135" s="24">
        <v>71182.62</v>
      </c>
      <c r="H135" s="24">
        <v>0.85</v>
      </c>
      <c r="I135" s="31">
        <v>8.0352280999999994</v>
      </c>
      <c r="J135" s="31"/>
      <c r="K135" s="35"/>
    </row>
    <row r="136" spans="1:11" x14ac:dyDescent="0.35">
      <c r="B136" s="8" t="s">
        <v>793</v>
      </c>
      <c r="C136" s="60" t="s">
        <v>794</v>
      </c>
      <c r="D136" s="54" t="s">
        <v>795</v>
      </c>
      <c r="E136" s="6" t="s">
        <v>196</v>
      </c>
      <c r="F136" s="19">
        <v>25000000</v>
      </c>
      <c r="G136" s="24">
        <v>23998.83</v>
      </c>
      <c r="H136" s="24">
        <v>0.28999999999999998</v>
      </c>
      <c r="I136" s="31">
        <v>8.0248244999999994</v>
      </c>
      <c r="J136" s="31"/>
      <c r="K136" s="35"/>
    </row>
    <row r="137" spans="1:11" x14ac:dyDescent="0.35">
      <c r="C137" s="58" t="s">
        <v>185</v>
      </c>
      <c r="D137" s="54"/>
      <c r="E137" s="6"/>
      <c r="F137" s="19"/>
      <c r="G137" s="25">
        <v>196980.45</v>
      </c>
      <c r="H137" s="25">
        <v>2.36</v>
      </c>
      <c r="I137" s="31"/>
      <c r="J137" s="31"/>
      <c r="K137" s="35"/>
    </row>
    <row r="138" spans="1:11" x14ac:dyDescent="0.35">
      <c r="C138" s="57"/>
      <c r="D138" s="54"/>
      <c r="E138" s="6"/>
      <c r="F138" s="19"/>
      <c r="G138" s="24"/>
      <c r="H138" s="24"/>
      <c r="I138" s="31"/>
      <c r="J138" s="31"/>
      <c r="K138" s="35"/>
    </row>
    <row r="139" spans="1:11" x14ac:dyDescent="0.35">
      <c r="C139" s="58" t="s">
        <v>11</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A141" s="10"/>
      <c r="B141" s="28"/>
      <c r="C141" s="58" t="s">
        <v>13</v>
      </c>
      <c r="D141" s="54"/>
      <c r="E141" s="6"/>
      <c r="F141" s="19"/>
      <c r="G141" s="24"/>
      <c r="H141" s="24"/>
      <c r="I141" s="31"/>
      <c r="J141" s="31"/>
      <c r="K141" s="35"/>
    </row>
    <row r="142" spans="1:11" x14ac:dyDescent="0.35">
      <c r="C142" s="59" t="s">
        <v>14</v>
      </c>
      <c r="D142" s="54"/>
      <c r="E142" s="6"/>
      <c r="F142" s="19"/>
      <c r="G142" s="24"/>
      <c r="H142" s="24"/>
      <c r="I142" s="31"/>
      <c r="J142" s="31"/>
      <c r="K142" s="35"/>
    </row>
    <row r="143" spans="1:11" x14ac:dyDescent="0.35">
      <c r="B143" s="8" t="s">
        <v>796</v>
      </c>
      <c r="C143" s="60" t="s">
        <v>70</v>
      </c>
      <c r="D143" s="54" t="s">
        <v>797</v>
      </c>
      <c r="E143" s="6" t="s">
        <v>798</v>
      </c>
      <c r="F143" s="19">
        <v>10000</v>
      </c>
      <c r="G143" s="24">
        <v>49939.9</v>
      </c>
      <c r="H143" s="24">
        <v>0.6</v>
      </c>
      <c r="I143" s="31">
        <v>6.2751000000000001</v>
      </c>
      <c r="J143" s="31"/>
      <c r="K143" s="35" t="s">
        <v>645</v>
      </c>
    </row>
    <row r="144" spans="1:11" x14ac:dyDescent="0.35">
      <c r="C144" s="58" t="s">
        <v>185</v>
      </c>
      <c r="D144" s="54"/>
      <c r="E144" s="6"/>
      <c r="F144" s="19"/>
      <c r="G144" s="25">
        <v>49939.9</v>
      </c>
      <c r="H144" s="25">
        <v>0.6</v>
      </c>
      <c r="I144" s="31"/>
      <c r="J144" s="31"/>
      <c r="K144" s="35"/>
    </row>
    <row r="145" spans="2:11" x14ac:dyDescent="0.35">
      <c r="C145" s="57"/>
      <c r="D145" s="54"/>
      <c r="E145" s="6"/>
      <c r="F145" s="19"/>
      <c r="G145" s="24"/>
      <c r="H145" s="24"/>
      <c r="I145" s="31"/>
      <c r="J145" s="31"/>
      <c r="K145" s="35"/>
    </row>
    <row r="146" spans="2:11" x14ac:dyDescent="0.35">
      <c r="C146" s="59" t="s">
        <v>15</v>
      </c>
      <c r="D146" s="54"/>
      <c r="E146" s="6"/>
      <c r="F146" s="19"/>
      <c r="G146" s="24"/>
      <c r="H146" s="24"/>
      <c r="I146" s="31"/>
      <c r="J146" s="31"/>
      <c r="K146" s="35"/>
    </row>
    <row r="147" spans="2:11" x14ac:dyDescent="0.35">
      <c r="B147" s="8" t="s">
        <v>799</v>
      </c>
      <c r="C147" s="60" t="s">
        <v>800</v>
      </c>
      <c r="D147" s="54" t="s">
        <v>801</v>
      </c>
      <c r="E147" s="6" t="s">
        <v>798</v>
      </c>
      <c r="F147" s="19">
        <v>19400</v>
      </c>
      <c r="G147" s="24">
        <v>91453.93</v>
      </c>
      <c r="H147" s="24">
        <v>1.1000000000000001</v>
      </c>
      <c r="I147" s="31">
        <v>7.21</v>
      </c>
      <c r="J147" s="31"/>
      <c r="K147" s="35"/>
    </row>
    <row r="148" spans="2:11" x14ac:dyDescent="0.35">
      <c r="B148" s="8" t="s">
        <v>802</v>
      </c>
      <c r="C148" s="60" t="s">
        <v>803</v>
      </c>
      <c r="D148" s="54" t="s">
        <v>804</v>
      </c>
      <c r="E148" s="6" t="s">
        <v>805</v>
      </c>
      <c r="F148" s="19">
        <v>5500</v>
      </c>
      <c r="G148" s="24">
        <v>25882.62</v>
      </c>
      <c r="H148" s="24">
        <v>0.31</v>
      </c>
      <c r="I148" s="31">
        <v>7.15</v>
      </c>
      <c r="J148" s="31"/>
      <c r="K148" s="35"/>
    </row>
    <row r="149" spans="2:11" x14ac:dyDescent="0.35">
      <c r="B149" s="8" t="s">
        <v>806</v>
      </c>
      <c r="C149" s="60" t="s">
        <v>803</v>
      </c>
      <c r="D149" s="54" t="s">
        <v>807</v>
      </c>
      <c r="E149" s="6" t="s">
        <v>805</v>
      </c>
      <c r="F149" s="19">
        <v>4000</v>
      </c>
      <c r="G149" s="24">
        <v>19824.62</v>
      </c>
      <c r="H149" s="24">
        <v>0.24</v>
      </c>
      <c r="I149" s="31">
        <v>6.21</v>
      </c>
      <c r="J149" s="31"/>
      <c r="K149" s="35" t="s">
        <v>645</v>
      </c>
    </row>
    <row r="150" spans="2:11" x14ac:dyDescent="0.35">
      <c r="B150" s="8" t="s">
        <v>808</v>
      </c>
      <c r="C150" s="60" t="s">
        <v>809</v>
      </c>
      <c r="D150" s="54" t="s">
        <v>810</v>
      </c>
      <c r="E150" s="6" t="s">
        <v>798</v>
      </c>
      <c r="F150" s="19">
        <v>4000</v>
      </c>
      <c r="G150" s="24">
        <v>19795.14</v>
      </c>
      <c r="H150" s="24">
        <v>0.24</v>
      </c>
      <c r="I150" s="31">
        <v>6.9951999999999996</v>
      </c>
      <c r="J150" s="31"/>
      <c r="K150" s="35" t="s">
        <v>645</v>
      </c>
    </row>
    <row r="151" spans="2:11" x14ac:dyDescent="0.35">
      <c r="B151" s="8" t="s">
        <v>811</v>
      </c>
      <c r="C151" s="60" t="s">
        <v>49</v>
      </c>
      <c r="D151" s="54" t="s">
        <v>812</v>
      </c>
      <c r="E151" s="6" t="s">
        <v>798</v>
      </c>
      <c r="F151" s="19">
        <v>2500</v>
      </c>
      <c r="G151" s="24">
        <v>12412.55</v>
      </c>
      <c r="H151" s="24">
        <v>0.15</v>
      </c>
      <c r="I151" s="31">
        <v>6.2725</v>
      </c>
      <c r="J151" s="31"/>
      <c r="K151" s="35" t="s">
        <v>645</v>
      </c>
    </row>
    <row r="152" spans="2:11" x14ac:dyDescent="0.35">
      <c r="B152" s="8" t="s">
        <v>813</v>
      </c>
      <c r="C152" s="60" t="s">
        <v>809</v>
      </c>
      <c r="D152" s="54" t="s">
        <v>814</v>
      </c>
      <c r="E152" s="6" t="s">
        <v>798</v>
      </c>
      <c r="F152" s="19">
        <v>2000</v>
      </c>
      <c r="G152" s="24">
        <v>9906.9699999999993</v>
      </c>
      <c r="H152" s="24">
        <v>0.12</v>
      </c>
      <c r="I152" s="31">
        <v>6.9949000000000003</v>
      </c>
      <c r="J152" s="31"/>
      <c r="K152" s="35" t="s">
        <v>645</v>
      </c>
    </row>
    <row r="153" spans="2:11" x14ac:dyDescent="0.35">
      <c r="B153" s="8" t="s">
        <v>815</v>
      </c>
      <c r="C153" s="60" t="s">
        <v>46</v>
      </c>
      <c r="D153" s="54" t="s">
        <v>816</v>
      </c>
      <c r="E153" s="6" t="s">
        <v>798</v>
      </c>
      <c r="F153" s="19">
        <v>400</v>
      </c>
      <c r="G153" s="24">
        <v>1951.54</v>
      </c>
      <c r="H153" s="24">
        <v>0.02</v>
      </c>
      <c r="I153" s="31">
        <v>6.8150000000000004</v>
      </c>
      <c r="J153" s="31"/>
      <c r="K153" s="35" t="s">
        <v>645</v>
      </c>
    </row>
    <row r="154" spans="2:11" x14ac:dyDescent="0.35">
      <c r="B154" s="8" t="s">
        <v>817</v>
      </c>
      <c r="C154" s="60" t="s">
        <v>67</v>
      </c>
      <c r="D154" s="54" t="s">
        <v>818</v>
      </c>
      <c r="E154" s="6" t="s">
        <v>798</v>
      </c>
      <c r="F154" s="19">
        <v>300</v>
      </c>
      <c r="G154" s="24">
        <v>1466.9</v>
      </c>
      <c r="H154" s="24">
        <v>0.02</v>
      </c>
      <c r="I154" s="31">
        <v>6.75</v>
      </c>
      <c r="J154" s="31"/>
      <c r="K154" s="35" t="s">
        <v>645</v>
      </c>
    </row>
    <row r="155" spans="2:11" x14ac:dyDescent="0.35">
      <c r="B155" s="8" t="s">
        <v>819</v>
      </c>
      <c r="C155" s="60" t="s">
        <v>820</v>
      </c>
      <c r="D155" s="54" t="s">
        <v>821</v>
      </c>
      <c r="E155" s="6" t="s">
        <v>798</v>
      </c>
      <c r="F155" s="19">
        <v>100</v>
      </c>
      <c r="G155" s="24">
        <v>471.61</v>
      </c>
      <c r="H155" s="24">
        <v>0.01</v>
      </c>
      <c r="I155" s="31">
        <v>7.3</v>
      </c>
      <c r="J155" s="31"/>
      <c r="K155" s="35" t="s">
        <v>645</v>
      </c>
    </row>
    <row r="156" spans="2:11" x14ac:dyDescent="0.35">
      <c r="B156" s="8" t="s">
        <v>822</v>
      </c>
      <c r="C156" s="60" t="s">
        <v>823</v>
      </c>
      <c r="D156" s="54" t="s">
        <v>824</v>
      </c>
      <c r="E156" s="6" t="s">
        <v>798</v>
      </c>
      <c r="F156" s="19">
        <v>100</v>
      </c>
      <c r="G156" s="24">
        <v>470.7</v>
      </c>
      <c r="H156" s="24">
        <v>0.01</v>
      </c>
      <c r="I156" s="31">
        <v>7.26</v>
      </c>
      <c r="J156" s="31"/>
      <c r="K156" s="35" t="s">
        <v>645</v>
      </c>
    </row>
    <row r="157" spans="2:11" x14ac:dyDescent="0.35">
      <c r="C157" s="58" t="s">
        <v>185</v>
      </c>
      <c r="D157" s="54"/>
      <c r="E157" s="6"/>
      <c r="F157" s="19"/>
      <c r="G157" s="25">
        <v>183636.58</v>
      </c>
      <c r="H157" s="25">
        <v>2.2200000000000002</v>
      </c>
      <c r="I157" s="31"/>
      <c r="J157" s="31"/>
      <c r="K157" s="35"/>
    </row>
    <row r="158" spans="2:11" x14ac:dyDescent="0.35">
      <c r="C158" s="57"/>
      <c r="D158" s="54"/>
      <c r="E158" s="6"/>
      <c r="F158" s="19"/>
      <c r="G158" s="24"/>
      <c r="H158" s="24"/>
      <c r="I158" s="31"/>
      <c r="J158" s="31"/>
      <c r="K158" s="35"/>
    </row>
    <row r="159" spans="2:11" x14ac:dyDescent="0.35">
      <c r="C159" s="59" t="s">
        <v>16</v>
      </c>
      <c r="D159" s="54"/>
      <c r="E159" s="6"/>
      <c r="F159" s="19"/>
      <c r="G159" s="24"/>
      <c r="H159" s="24"/>
      <c r="I159" s="31"/>
      <c r="J159" s="31"/>
      <c r="K159" s="35"/>
    </row>
    <row r="160" spans="2:11" x14ac:dyDescent="0.35">
      <c r="B160" s="8" t="s">
        <v>825</v>
      </c>
      <c r="C160" s="60" t="s">
        <v>826</v>
      </c>
      <c r="D160" s="54" t="s">
        <v>827</v>
      </c>
      <c r="E160" s="6" t="s">
        <v>196</v>
      </c>
      <c r="F160" s="19">
        <v>50000000</v>
      </c>
      <c r="G160" s="24">
        <v>47486.65</v>
      </c>
      <c r="H160" s="24">
        <v>0.56999999999999995</v>
      </c>
      <c r="I160" s="31">
        <v>5.6486999999999998</v>
      </c>
      <c r="J160" s="31"/>
      <c r="K160" s="35"/>
    </row>
    <row r="161" spans="1:11" x14ac:dyDescent="0.35">
      <c r="C161" s="58" t="s">
        <v>185</v>
      </c>
      <c r="D161" s="54"/>
      <c r="E161" s="6"/>
      <c r="F161" s="19"/>
      <c r="G161" s="25">
        <v>47486.65</v>
      </c>
      <c r="H161" s="25">
        <v>0.56999999999999995</v>
      </c>
      <c r="I161" s="31"/>
      <c r="J161" s="31"/>
      <c r="K161" s="35"/>
    </row>
    <row r="162" spans="1:11" x14ac:dyDescent="0.35">
      <c r="C162" s="57"/>
      <c r="D162" s="54"/>
      <c r="E162" s="6"/>
      <c r="F162" s="19"/>
      <c r="G162" s="24"/>
      <c r="H162" s="24"/>
      <c r="I162" s="31"/>
      <c r="J162" s="31"/>
      <c r="K162" s="35"/>
    </row>
    <row r="163" spans="1:11" x14ac:dyDescent="0.35">
      <c r="C163" s="59" t="s">
        <v>17</v>
      </c>
      <c r="D163" s="54"/>
      <c r="E163" s="6"/>
      <c r="F163" s="19"/>
      <c r="G163" s="24"/>
      <c r="H163" s="24"/>
      <c r="I163" s="31"/>
      <c r="J163" s="31"/>
      <c r="K163" s="35"/>
    </row>
    <row r="164" spans="1:11" x14ac:dyDescent="0.35">
      <c r="B164" s="8" t="s">
        <v>828</v>
      </c>
      <c r="C164" s="60" t="s">
        <v>829</v>
      </c>
      <c r="D164" s="54" t="s">
        <v>830</v>
      </c>
      <c r="E164" s="6" t="s">
        <v>196</v>
      </c>
      <c r="F164" s="19">
        <v>257000</v>
      </c>
      <c r="G164" s="24">
        <v>252.92</v>
      </c>
      <c r="H164" s="24" t="s">
        <v>4856</v>
      </c>
      <c r="I164" s="31">
        <v>5.2152500000000002</v>
      </c>
      <c r="J164" s="31"/>
      <c r="K164" s="35"/>
    </row>
    <row r="165" spans="1:11" x14ac:dyDescent="0.35">
      <c r="C165" s="58" t="s">
        <v>185</v>
      </c>
      <c r="D165" s="54"/>
      <c r="E165" s="6"/>
      <c r="F165" s="19"/>
      <c r="G165" s="25">
        <v>252.92</v>
      </c>
      <c r="H165" s="25" t="s">
        <v>4856</v>
      </c>
      <c r="I165" s="31"/>
      <c r="J165" s="31"/>
      <c r="K165" s="35"/>
    </row>
    <row r="166" spans="1:11" x14ac:dyDescent="0.35">
      <c r="C166" s="57"/>
      <c r="D166" s="54"/>
      <c r="E166" s="6"/>
      <c r="F166" s="19"/>
      <c r="G166" s="24"/>
      <c r="H166" s="24"/>
      <c r="I166" s="31"/>
      <c r="J166" s="31"/>
      <c r="K166" s="35"/>
    </row>
    <row r="167" spans="1:11" x14ac:dyDescent="0.35">
      <c r="C167" s="58" t="s">
        <v>18</v>
      </c>
      <c r="D167" s="54"/>
      <c r="E167" s="6"/>
      <c r="F167" s="19"/>
      <c r="G167" s="24" t="s">
        <v>2</v>
      </c>
      <c r="H167" s="24" t="s">
        <v>2</v>
      </c>
      <c r="I167" s="31"/>
      <c r="J167" s="31"/>
      <c r="K167" s="35"/>
    </row>
    <row r="168" spans="1:11" x14ac:dyDescent="0.35">
      <c r="C168" s="57"/>
      <c r="D168" s="54"/>
      <c r="E168" s="6"/>
      <c r="F168" s="19"/>
      <c r="G168" s="24"/>
      <c r="H168" s="24"/>
      <c r="I168" s="31"/>
      <c r="J168" s="31"/>
      <c r="K168" s="35"/>
    </row>
    <row r="169" spans="1:11" x14ac:dyDescent="0.35">
      <c r="A169" s="10"/>
      <c r="B169" s="28"/>
      <c r="C169" s="58" t="s">
        <v>19</v>
      </c>
      <c r="D169" s="54"/>
      <c r="E169" s="6"/>
      <c r="F169" s="19"/>
      <c r="G169" s="24"/>
      <c r="H169" s="24"/>
      <c r="I169" s="31"/>
      <c r="J169" s="31"/>
      <c r="K169" s="35"/>
    </row>
    <row r="170" spans="1:11" x14ac:dyDescent="0.35">
      <c r="C170" s="59" t="s">
        <v>831</v>
      </c>
      <c r="D170" s="54"/>
      <c r="E170" s="6"/>
      <c r="F170" s="19"/>
      <c r="G170" s="24"/>
      <c r="H170" s="24"/>
      <c r="I170" s="31"/>
      <c r="J170" s="31"/>
      <c r="K170" s="35"/>
    </row>
    <row r="171" spans="1:11" x14ac:dyDescent="0.35">
      <c r="B171" s="8" t="s">
        <v>832</v>
      </c>
      <c r="C171" s="60" t="s">
        <v>833</v>
      </c>
      <c r="D171" s="54" t="s">
        <v>834</v>
      </c>
      <c r="E171" s="6" t="s">
        <v>54</v>
      </c>
      <c r="F171" s="19">
        <v>2142858</v>
      </c>
      <c r="G171" s="24">
        <v>1499.79</v>
      </c>
      <c r="H171" s="24">
        <v>0.02</v>
      </c>
      <c r="I171" s="31"/>
      <c r="J171" s="31"/>
      <c r="K171" s="35"/>
    </row>
    <row r="172" spans="1:11" x14ac:dyDescent="0.35">
      <c r="B172" s="8" t="s">
        <v>835</v>
      </c>
      <c r="C172" s="60" t="s">
        <v>775</v>
      </c>
      <c r="D172" s="54" t="s">
        <v>836</v>
      </c>
      <c r="E172" s="6" t="s">
        <v>302</v>
      </c>
      <c r="F172" s="19">
        <v>1240</v>
      </c>
      <c r="G172" s="24">
        <v>1.98</v>
      </c>
      <c r="H172" s="24" t="s">
        <v>4856</v>
      </c>
      <c r="I172" s="31"/>
      <c r="J172" s="31"/>
      <c r="K172" s="35"/>
    </row>
    <row r="173" spans="1:11" x14ac:dyDescent="0.35">
      <c r="C173" s="58" t="s">
        <v>185</v>
      </c>
      <c r="D173" s="54"/>
      <c r="E173" s="6"/>
      <c r="F173" s="19"/>
      <c r="G173" s="25">
        <v>1501.77</v>
      </c>
      <c r="H173" s="25">
        <v>0.02</v>
      </c>
      <c r="I173" s="31"/>
      <c r="J173" s="31"/>
      <c r="K173" s="35"/>
    </row>
    <row r="174" spans="1:11" x14ac:dyDescent="0.35">
      <c r="C174" s="57"/>
      <c r="D174" s="54"/>
      <c r="E174" s="6"/>
      <c r="F174" s="19"/>
      <c r="G174" s="24"/>
      <c r="H174" s="24"/>
      <c r="I174" s="31"/>
      <c r="J174" s="31"/>
      <c r="K174" s="35"/>
    </row>
    <row r="175" spans="1:11" x14ac:dyDescent="0.35">
      <c r="C175" s="58" t="s">
        <v>20</v>
      </c>
      <c r="D175" s="54"/>
      <c r="E175" s="6"/>
      <c r="F175" s="19"/>
      <c r="G175" s="24" t="s">
        <v>2</v>
      </c>
      <c r="H175" s="24" t="s">
        <v>2</v>
      </c>
      <c r="I175" s="31"/>
      <c r="J175" s="31"/>
      <c r="K175" s="35"/>
    </row>
    <row r="176" spans="1:11" x14ac:dyDescent="0.35">
      <c r="C176" s="57"/>
      <c r="D176" s="54"/>
      <c r="E176" s="6"/>
      <c r="F176" s="19"/>
      <c r="G176" s="24"/>
      <c r="H176" s="24"/>
      <c r="I176" s="31"/>
      <c r="J176" s="31"/>
      <c r="K176" s="35"/>
    </row>
    <row r="177" spans="1:54" x14ac:dyDescent="0.35">
      <c r="C177" s="58" t="s">
        <v>21</v>
      </c>
      <c r="D177" s="54"/>
      <c r="E177" s="6"/>
      <c r="F177" s="19"/>
      <c r="G177" s="24" t="s">
        <v>2</v>
      </c>
      <c r="H177" s="24" t="s">
        <v>2</v>
      </c>
      <c r="I177" s="31"/>
      <c r="J177" s="31"/>
      <c r="K177" s="35"/>
    </row>
    <row r="178" spans="1:54" x14ac:dyDescent="0.35">
      <c r="C178" s="57"/>
      <c r="D178" s="54"/>
      <c r="E178" s="6"/>
      <c r="F178" s="19"/>
      <c r="G178" s="24"/>
      <c r="H178" s="24"/>
      <c r="I178" s="31"/>
      <c r="J178" s="31"/>
      <c r="K178" s="35"/>
    </row>
    <row r="179" spans="1:54" x14ac:dyDescent="0.35">
      <c r="C179" s="58" t="s">
        <v>22</v>
      </c>
      <c r="D179" s="54"/>
      <c r="E179" s="6"/>
      <c r="F179" s="19"/>
      <c r="G179" s="24" t="s">
        <v>2</v>
      </c>
      <c r="H179" s="24" t="s">
        <v>2</v>
      </c>
      <c r="I179" s="31"/>
      <c r="J179" s="31"/>
      <c r="K179" s="35"/>
    </row>
    <row r="180" spans="1:54" x14ac:dyDescent="0.35">
      <c r="C180" s="57"/>
      <c r="D180" s="54"/>
      <c r="E180" s="6"/>
      <c r="F180" s="19"/>
      <c r="G180" s="24"/>
      <c r="H180" s="24"/>
      <c r="I180" s="31"/>
      <c r="J180" s="31"/>
      <c r="K180" s="35"/>
    </row>
    <row r="181" spans="1:54" x14ac:dyDescent="0.35">
      <c r="C181" s="58" t="s">
        <v>23</v>
      </c>
      <c r="D181" s="54"/>
      <c r="E181" s="6"/>
      <c r="F181" s="19"/>
      <c r="G181" s="24" t="s">
        <v>2</v>
      </c>
      <c r="H181" s="24" t="s">
        <v>2</v>
      </c>
      <c r="I181" s="31"/>
      <c r="J181" s="31"/>
      <c r="K181" s="35"/>
    </row>
    <row r="182" spans="1:54" x14ac:dyDescent="0.35">
      <c r="C182" s="57"/>
      <c r="D182" s="54"/>
      <c r="E182" s="6"/>
      <c r="F182" s="19"/>
      <c r="G182" s="24"/>
      <c r="H182" s="24"/>
      <c r="I182" s="31"/>
      <c r="J182" s="31"/>
      <c r="K182" s="35"/>
    </row>
    <row r="183" spans="1:54" x14ac:dyDescent="0.35">
      <c r="C183" s="59" t="s">
        <v>24</v>
      </c>
      <c r="D183" s="54"/>
      <c r="E183" s="6"/>
      <c r="F183" s="19"/>
      <c r="G183" s="24"/>
      <c r="H183" s="24"/>
      <c r="I183" s="31"/>
      <c r="J183" s="31"/>
      <c r="K183" s="35"/>
    </row>
    <row r="184" spans="1:54" x14ac:dyDescent="0.35">
      <c r="B184" s="8" t="s">
        <v>197</v>
      </c>
      <c r="C184" s="60" t="s">
        <v>198</v>
      </c>
      <c r="D184" s="54"/>
      <c r="E184" s="6"/>
      <c r="F184" s="19"/>
      <c r="G184" s="24">
        <v>576777.9</v>
      </c>
      <c r="H184" s="24">
        <v>6.92</v>
      </c>
      <c r="I184" s="31"/>
      <c r="J184" s="31"/>
      <c r="K184" s="35"/>
    </row>
    <row r="185" spans="1:54" x14ac:dyDescent="0.35">
      <c r="C185" s="58" t="s">
        <v>185</v>
      </c>
      <c r="D185" s="54"/>
      <c r="E185" s="6"/>
      <c r="F185" s="19"/>
      <c r="G185" s="25">
        <v>576777.9</v>
      </c>
      <c r="H185" s="25">
        <v>6.92</v>
      </c>
      <c r="I185" s="31"/>
      <c r="J185" s="31"/>
      <c r="K185" s="35"/>
    </row>
    <row r="186" spans="1:54" x14ac:dyDescent="0.35">
      <c r="C186" s="57"/>
      <c r="D186" s="54"/>
      <c r="E186" s="6"/>
      <c r="F186" s="19"/>
      <c r="G186" s="24"/>
      <c r="H186" s="24"/>
      <c r="I186" s="31"/>
      <c r="J186" s="31"/>
      <c r="K186" s="35"/>
    </row>
    <row r="187" spans="1:54" x14ac:dyDescent="0.35">
      <c r="A187" s="10"/>
      <c r="B187" s="28"/>
      <c r="C187" s="58" t="s">
        <v>25</v>
      </c>
      <c r="D187" s="54"/>
      <c r="E187" s="6"/>
      <c r="F187" s="19"/>
      <c r="G187" s="24"/>
      <c r="H187" s="24"/>
      <c r="I187" s="31"/>
      <c r="J187" s="31"/>
      <c r="K187" s="35"/>
    </row>
    <row r="188" spans="1:54" s="2" customFormat="1" ht="13.5" x14ac:dyDescent="0.35">
      <c r="A188" s="28"/>
      <c r="B188" s="28"/>
      <c r="C188" s="57" t="s">
        <v>4855</v>
      </c>
      <c r="D188" s="54"/>
      <c r="E188" s="6"/>
      <c r="F188" s="19"/>
      <c r="G188" s="24">
        <v>2742.5</v>
      </c>
      <c r="H188" s="24">
        <v>0.03</v>
      </c>
      <c r="I188" s="31"/>
      <c r="J188" s="31"/>
      <c r="K188" s="35"/>
      <c r="L188" s="3"/>
      <c r="AI188" s="3"/>
      <c r="AV188" s="3"/>
      <c r="AX188" s="3"/>
      <c r="BB188" s="3"/>
    </row>
    <row r="189" spans="1:54" x14ac:dyDescent="0.35">
      <c r="B189" s="8"/>
      <c r="C189" s="60" t="s">
        <v>199</v>
      </c>
      <c r="D189" s="54"/>
      <c r="E189" s="6"/>
      <c r="F189" s="19"/>
      <c r="G189" s="24">
        <v>19435.8</v>
      </c>
      <c r="H189" s="24">
        <v>0.2</v>
      </c>
      <c r="I189" s="31"/>
      <c r="J189" s="31"/>
      <c r="K189" s="35"/>
    </row>
    <row r="190" spans="1:54" x14ac:dyDescent="0.35">
      <c r="C190" s="58" t="s">
        <v>185</v>
      </c>
      <c r="D190" s="54"/>
      <c r="E190" s="6"/>
      <c r="F190" s="19"/>
      <c r="G190" s="25">
        <v>22178.3</v>
      </c>
      <c r="H190" s="25">
        <v>0.23</v>
      </c>
      <c r="I190" s="31"/>
      <c r="J190" s="31"/>
      <c r="K190" s="35"/>
    </row>
    <row r="191" spans="1:54" x14ac:dyDescent="0.35">
      <c r="C191" s="57"/>
      <c r="D191" s="54"/>
      <c r="E191" s="6"/>
      <c r="F191" s="19"/>
      <c r="G191" s="24"/>
      <c r="H191" s="24"/>
      <c r="I191" s="31"/>
      <c r="J191" s="31"/>
      <c r="K191" s="35"/>
    </row>
    <row r="192" spans="1:54" x14ac:dyDescent="0.35">
      <c r="C192" s="61" t="s">
        <v>200</v>
      </c>
      <c r="D192" s="55"/>
      <c r="E192" s="5"/>
      <c r="F192" s="20"/>
      <c r="G192" s="26">
        <v>8335347.5800000001</v>
      </c>
      <c r="H192" s="26">
        <v>99.999999999999972</v>
      </c>
      <c r="I192" s="32"/>
      <c r="J192" s="32"/>
      <c r="K192" s="36"/>
    </row>
    <row r="195" spans="3:11" x14ac:dyDescent="0.35">
      <c r="C195" s="1" t="s">
        <v>201</v>
      </c>
    </row>
    <row r="196" spans="3:11" x14ac:dyDescent="0.35">
      <c r="C196" s="37" t="s">
        <v>202</v>
      </c>
      <c r="D196" s="37"/>
      <c r="E196" s="37"/>
      <c r="F196" s="37"/>
      <c r="G196" s="37"/>
      <c r="H196" s="37"/>
      <c r="I196" s="37"/>
      <c r="J196" s="37"/>
      <c r="K196" s="37"/>
    </row>
    <row r="197" spans="3:11" x14ac:dyDescent="0.35">
      <c r="C197" s="2" t="s">
        <v>203</v>
      </c>
    </row>
    <row r="198" spans="3:11" x14ac:dyDescent="0.35">
      <c r="C198" s="2" t="s">
        <v>204</v>
      </c>
    </row>
    <row r="199" spans="3:11" ht="30" customHeight="1" x14ac:dyDescent="0.35">
      <c r="C199" s="205" t="s">
        <v>205</v>
      </c>
      <c r="D199" s="206"/>
      <c r="E199" s="206"/>
      <c r="F199" s="206"/>
      <c r="G199" s="206"/>
      <c r="H199" s="206"/>
      <c r="I199" s="206"/>
      <c r="J199" s="206"/>
      <c r="K199" s="206"/>
    </row>
    <row r="200" spans="3:11" x14ac:dyDescent="0.35">
      <c r="C200" s="2" t="s">
        <v>206</v>
      </c>
    </row>
    <row r="202" spans="3:11" x14ac:dyDescent="0.35">
      <c r="C202" s="2" t="s">
        <v>5006</v>
      </c>
      <c r="E202" s="2" t="s">
        <v>2</v>
      </c>
    </row>
    <row r="204" spans="3:11" x14ac:dyDescent="0.35">
      <c r="C204" s="2" t="s">
        <v>5007</v>
      </c>
      <c r="E204" s="101" t="s">
        <v>5055</v>
      </c>
      <c r="F204" s="102">
        <v>0</v>
      </c>
    </row>
    <row r="206" spans="3:11" x14ac:dyDescent="0.35">
      <c r="C206" s="2" t="s">
        <v>5056</v>
      </c>
    </row>
    <row r="208" spans="3:11" x14ac:dyDescent="0.35">
      <c r="C208" s="2" t="s">
        <v>5057</v>
      </c>
    </row>
    <row r="209" spans="1:256" s="86" customFormat="1" ht="35.25" customHeight="1" x14ac:dyDescent="0.35">
      <c r="A209" s="82"/>
      <c r="B209" s="82"/>
      <c r="C209" s="87" t="s">
        <v>5012</v>
      </c>
      <c r="D209" s="91" t="s">
        <v>5013</v>
      </c>
      <c r="E209" s="91" t="s">
        <v>5014</v>
      </c>
      <c r="F209" s="83"/>
      <c r="G209" s="84"/>
      <c r="H209" s="84"/>
      <c r="I209" s="84"/>
      <c r="J209" s="84"/>
      <c r="K209" s="85"/>
      <c r="L209" s="85"/>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5"/>
      <c r="AJ209" s="82"/>
      <c r="AK209" s="82"/>
      <c r="AL209" s="82"/>
      <c r="AM209" s="82"/>
      <c r="AN209" s="82"/>
      <c r="AO209" s="82"/>
      <c r="AP209" s="82"/>
      <c r="AQ209" s="82"/>
      <c r="AR209" s="82"/>
      <c r="AS209" s="82"/>
      <c r="AT209" s="82"/>
      <c r="AU209" s="82"/>
      <c r="AV209" s="85"/>
      <c r="AW209" s="82"/>
      <c r="AX209" s="85"/>
      <c r="AY209" s="82"/>
      <c r="AZ209" s="82"/>
      <c r="BA209" s="82"/>
      <c r="BB209" s="85"/>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c r="DW209" s="82"/>
      <c r="DX209" s="82"/>
      <c r="DY209" s="82"/>
      <c r="DZ209" s="82"/>
      <c r="EA209" s="82"/>
      <c r="EB209" s="82"/>
      <c r="EC209" s="82"/>
      <c r="ED209" s="82"/>
      <c r="EE209" s="82"/>
      <c r="EF209" s="82"/>
      <c r="EG209" s="82"/>
      <c r="EH209" s="82"/>
      <c r="EI209" s="82"/>
      <c r="EJ209" s="82"/>
      <c r="EK209" s="82"/>
      <c r="EL209" s="82"/>
      <c r="EM209" s="82"/>
      <c r="EN209" s="82"/>
      <c r="EO209" s="82"/>
      <c r="EP209" s="82"/>
      <c r="EQ209" s="82"/>
      <c r="ER209" s="82"/>
      <c r="ES209" s="82"/>
      <c r="ET209" s="82"/>
      <c r="EU209" s="82"/>
      <c r="EV209" s="82"/>
      <c r="EW209" s="82"/>
      <c r="EX209" s="82"/>
      <c r="EY209" s="82"/>
      <c r="EZ209" s="82"/>
      <c r="FA209" s="82"/>
      <c r="FB209" s="82"/>
      <c r="FC209" s="82"/>
      <c r="FD209" s="82"/>
      <c r="FE209" s="82"/>
      <c r="FF209" s="82"/>
      <c r="FG209" s="82"/>
      <c r="FH209" s="82"/>
      <c r="FI209" s="82"/>
      <c r="FJ209" s="82"/>
      <c r="FK209" s="82"/>
      <c r="FL209" s="82"/>
      <c r="FM209" s="82"/>
      <c r="FN209" s="82"/>
      <c r="FO209" s="82"/>
      <c r="FP209" s="82"/>
      <c r="FQ209" s="82"/>
      <c r="FR209" s="82"/>
      <c r="FS209" s="82"/>
      <c r="FT209" s="82"/>
      <c r="FU209" s="82"/>
      <c r="FV209" s="82"/>
      <c r="FW209" s="82"/>
      <c r="FX209" s="82"/>
      <c r="FY209" s="82"/>
      <c r="FZ209" s="82"/>
      <c r="GA209" s="82"/>
      <c r="GB209" s="82"/>
      <c r="GC209" s="82"/>
      <c r="GD209" s="82"/>
      <c r="GE209" s="82"/>
      <c r="GF209" s="82"/>
      <c r="GG209" s="82"/>
      <c r="GH209" s="82"/>
      <c r="GI209" s="82"/>
      <c r="GJ209" s="82"/>
      <c r="GK209" s="82"/>
      <c r="GL209" s="82"/>
      <c r="GM209" s="82"/>
      <c r="GN209" s="82"/>
      <c r="GO209" s="82"/>
      <c r="GP209" s="82"/>
      <c r="GQ209" s="82"/>
      <c r="GR209" s="82"/>
      <c r="GS209" s="82"/>
      <c r="GT209" s="82"/>
      <c r="GU209" s="82"/>
      <c r="GV209" s="82"/>
      <c r="GW209" s="82"/>
      <c r="GX209" s="82"/>
      <c r="GY209" s="82"/>
      <c r="GZ209" s="82"/>
      <c r="HA209" s="82"/>
      <c r="HB209" s="82"/>
      <c r="HC209" s="82"/>
      <c r="HD209" s="82"/>
      <c r="HE209" s="82"/>
      <c r="HF209" s="82"/>
      <c r="HG209" s="82"/>
      <c r="HH209" s="82"/>
      <c r="HI209" s="82"/>
      <c r="HJ209" s="82"/>
      <c r="HK209" s="82"/>
      <c r="HL209" s="82"/>
      <c r="HM209" s="82"/>
      <c r="HN209" s="82"/>
      <c r="HO209" s="82"/>
      <c r="HP209" s="82"/>
      <c r="HQ209" s="82"/>
      <c r="HR209" s="82"/>
      <c r="HS209" s="82"/>
      <c r="HT209" s="82"/>
      <c r="HU209" s="82"/>
      <c r="HV209" s="82"/>
      <c r="HW209" s="82"/>
      <c r="HX209" s="82"/>
      <c r="HY209" s="82"/>
      <c r="HZ209" s="82"/>
      <c r="IA209" s="82"/>
      <c r="IB209" s="82"/>
      <c r="IC209" s="82"/>
      <c r="ID209" s="82"/>
      <c r="IE209" s="82"/>
      <c r="IF209" s="82"/>
      <c r="IG209" s="82"/>
      <c r="IH209" s="82"/>
      <c r="II209" s="82"/>
      <c r="IJ209" s="82"/>
      <c r="IK209" s="82"/>
      <c r="IL209" s="82"/>
      <c r="IM209" s="82"/>
      <c r="IN209" s="82"/>
      <c r="IO209" s="82"/>
      <c r="IP209" s="82"/>
      <c r="IQ209" s="82"/>
      <c r="IR209" s="82"/>
      <c r="IS209" s="82"/>
      <c r="IT209" s="82"/>
      <c r="IU209" s="82"/>
      <c r="IV209" s="82"/>
    </row>
    <row r="210" spans="1:256" s="86" customFormat="1" x14ac:dyDescent="0.35">
      <c r="A210" s="82"/>
      <c r="B210" s="82"/>
      <c r="C210" s="89" t="s">
        <v>5015</v>
      </c>
      <c r="D210" s="92">
        <v>59.6937</v>
      </c>
      <c r="E210" s="92">
        <v>65.127799999999993</v>
      </c>
      <c r="F210" s="83"/>
      <c r="G210" s="84"/>
      <c r="H210" s="84"/>
      <c r="I210" s="84"/>
      <c r="J210" s="84"/>
      <c r="K210" s="85"/>
      <c r="L210" s="85"/>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5"/>
      <c r="AJ210" s="82"/>
      <c r="AK210" s="82"/>
      <c r="AL210" s="82"/>
      <c r="AM210" s="82"/>
      <c r="AN210" s="82"/>
      <c r="AO210" s="82"/>
      <c r="AP210" s="82"/>
      <c r="AQ210" s="82"/>
      <c r="AR210" s="82"/>
      <c r="AS210" s="82"/>
      <c r="AT210" s="82"/>
      <c r="AU210" s="82"/>
      <c r="AV210" s="85"/>
      <c r="AW210" s="82"/>
      <c r="AX210" s="85"/>
      <c r="AY210" s="82"/>
      <c r="AZ210" s="82"/>
      <c r="BA210" s="82"/>
      <c r="BB210" s="85"/>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c r="EC210" s="82"/>
      <c r="ED210" s="82"/>
      <c r="EE210" s="82"/>
      <c r="EF210" s="82"/>
      <c r="EG210" s="82"/>
      <c r="EH210" s="82"/>
      <c r="EI210" s="82"/>
      <c r="EJ210" s="82"/>
      <c r="EK210" s="82"/>
      <c r="EL210" s="82"/>
      <c r="EM210" s="82"/>
      <c r="EN210" s="82"/>
      <c r="EO210" s="82"/>
      <c r="EP210" s="82"/>
      <c r="EQ210" s="82"/>
      <c r="ER210" s="82"/>
      <c r="ES210" s="82"/>
      <c r="ET210" s="82"/>
      <c r="EU210" s="82"/>
      <c r="EV210" s="82"/>
      <c r="EW210" s="82"/>
      <c r="EX210" s="82"/>
      <c r="EY210" s="82"/>
      <c r="EZ210" s="82"/>
      <c r="FA210" s="82"/>
      <c r="FB210" s="82"/>
      <c r="FC210" s="82"/>
      <c r="FD210" s="82"/>
      <c r="FE210" s="82"/>
      <c r="FF210" s="82"/>
      <c r="FG210" s="82"/>
      <c r="FH210" s="82"/>
      <c r="FI210" s="82"/>
      <c r="FJ210" s="82"/>
      <c r="FK210" s="82"/>
      <c r="FL210" s="82"/>
      <c r="FM210" s="82"/>
      <c r="FN210" s="82"/>
      <c r="FO210" s="82"/>
      <c r="FP210" s="82"/>
      <c r="FQ210" s="82"/>
      <c r="FR210" s="82"/>
      <c r="FS210" s="82"/>
      <c r="FT210" s="82"/>
      <c r="FU210" s="82"/>
      <c r="FV210" s="82"/>
      <c r="FW210" s="82"/>
      <c r="FX210" s="82"/>
      <c r="FY210" s="82"/>
      <c r="FZ210" s="82"/>
      <c r="GA210" s="82"/>
      <c r="GB210" s="82"/>
      <c r="GC210" s="82"/>
      <c r="GD210" s="82"/>
      <c r="GE210" s="82"/>
      <c r="GF210" s="82"/>
      <c r="GG210" s="82"/>
      <c r="GH210" s="82"/>
      <c r="GI210" s="82"/>
      <c r="GJ210" s="82"/>
      <c r="GK210" s="82"/>
      <c r="GL210" s="82"/>
      <c r="GM210" s="82"/>
      <c r="GN210" s="82"/>
      <c r="GO210" s="82"/>
      <c r="GP210" s="82"/>
      <c r="GQ210" s="82"/>
      <c r="GR210" s="82"/>
      <c r="GS210" s="82"/>
      <c r="GT210" s="82"/>
      <c r="GU210" s="82"/>
      <c r="GV210" s="82"/>
      <c r="GW210" s="82"/>
      <c r="GX210" s="82"/>
      <c r="GY210" s="82"/>
      <c r="GZ210" s="82"/>
      <c r="HA210" s="82"/>
      <c r="HB210" s="82"/>
      <c r="HC210" s="82"/>
      <c r="HD210" s="82"/>
      <c r="HE210" s="82"/>
      <c r="HF210" s="82"/>
      <c r="HG210" s="82"/>
      <c r="HH210" s="82"/>
      <c r="HI210" s="82"/>
      <c r="HJ210" s="82"/>
      <c r="HK210" s="82"/>
      <c r="HL210" s="82"/>
      <c r="HM210" s="82"/>
      <c r="HN210" s="82"/>
      <c r="HO210" s="82"/>
      <c r="HP210" s="82"/>
      <c r="HQ210" s="82"/>
      <c r="HR210" s="82"/>
      <c r="HS210" s="82"/>
      <c r="HT210" s="82"/>
      <c r="HU210" s="82"/>
      <c r="HV210" s="82"/>
      <c r="HW210" s="82"/>
      <c r="HX210" s="82"/>
      <c r="HY210" s="82"/>
      <c r="HZ210" s="82"/>
      <c r="IA210" s="82"/>
      <c r="IB210" s="82"/>
      <c r="IC210" s="82"/>
      <c r="ID210" s="82"/>
      <c r="IE210" s="82"/>
      <c r="IF210" s="82"/>
      <c r="IG210" s="82"/>
      <c r="IH210" s="82"/>
      <c r="II210" s="82"/>
      <c r="IJ210" s="82"/>
      <c r="IK210" s="82"/>
      <c r="IL210" s="82"/>
      <c r="IM210" s="82"/>
      <c r="IN210" s="82"/>
      <c r="IO210" s="82"/>
      <c r="IP210" s="82"/>
      <c r="IQ210" s="82"/>
      <c r="IR210" s="82"/>
      <c r="IS210" s="82"/>
      <c r="IT210" s="82"/>
      <c r="IU210" s="82"/>
      <c r="IV210" s="82"/>
    </row>
    <row r="211" spans="1:256" s="86" customFormat="1" x14ac:dyDescent="0.35">
      <c r="A211" s="82"/>
      <c r="B211" s="82"/>
      <c r="C211" s="89" t="s">
        <v>5016</v>
      </c>
      <c r="D211" s="92">
        <v>281.69940000000003</v>
      </c>
      <c r="E211" s="92">
        <v>307.34359999999998</v>
      </c>
      <c r="F211" s="83"/>
      <c r="G211" s="84"/>
      <c r="H211" s="84"/>
      <c r="I211" s="84"/>
      <c r="J211" s="84"/>
      <c r="K211" s="85"/>
      <c r="L211" s="85"/>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5"/>
      <c r="AJ211" s="82"/>
      <c r="AK211" s="82"/>
      <c r="AL211" s="82"/>
      <c r="AM211" s="82"/>
      <c r="AN211" s="82"/>
      <c r="AO211" s="82"/>
      <c r="AP211" s="82"/>
      <c r="AQ211" s="82"/>
      <c r="AR211" s="82"/>
      <c r="AS211" s="82"/>
      <c r="AT211" s="82"/>
      <c r="AU211" s="82"/>
      <c r="AV211" s="85"/>
      <c r="AW211" s="82"/>
      <c r="AX211" s="85"/>
      <c r="AY211" s="82"/>
      <c r="AZ211" s="82"/>
      <c r="BA211" s="82"/>
      <c r="BB211" s="85"/>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c r="EU211" s="82"/>
      <c r="EV211" s="82"/>
      <c r="EW211" s="82"/>
      <c r="EX211" s="82"/>
      <c r="EY211" s="82"/>
      <c r="EZ211" s="82"/>
      <c r="FA211" s="82"/>
      <c r="FB211" s="82"/>
      <c r="FC211" s="82"/>
      <c r="FD211" s="82"/>
      <c r="FE211" s="82"/>
      <c r="FF211" s="82"/>
      <c r="FG211" s="82"/>
      <c r="FH211" s="82"/>
      <c r="FI211" s="82"/>
      <c r="FJ211" s="82"/>
      <c r="FK211" s="82"/>
      <c r="FL211" s="82"/>
      <c r="FM211" s="82"/>
      <c r="FN211" s="82"/>
      <c r="FO211" s="82"/>
      <c r="FP211" s="82"/>
      <c r="FQ211" s="82"/>
      <c r="FR211" s="82"/>
      <c r="FS211" s="82"/>
      <c r="FT211" s="82"/>
      <c r="FU211" s="82"/>
      <c r="FV211" s="82"/>
      <c r="FW211" s="82"/>
      <c r="FX211" s="82"/>
      <c r="FY211" s="82"/>
      <c r="FZ211" s="82"/>
      <c r="GA211" s="82"/>
      <c r="GB211" s="82"/>
      <c r="GC211" s="82"/>
      <c r="GD211" s="82"/>
      <c r="GE211" s="82"/>
      <c r="GF211" s="82"/>
      <c r="GG211" s="82"/>
      <c r="GH211" s="82"/>
      <c r="GI211" s="82"/>
      <c r="GJ211" s="82"/>
      <c r="GK211" s="82"/>
      <c r="GL211" s="82"/>
      <c r="GM211" s="82"/>
      <c r="GN211" s="82"/>
      <c r="GO211" s="82"/>
      <c r="GP211" s="82"/>
      <c r="GQ211" s="82"/>
      <c r="GR211" s="82"/>
      <c r="GS211" s="82"/>
      <c r="GT211" s="82"/>
      <c r="GU211" s="82"/>
      <c r="GV211" s="82"/>
      <c r="GW211" s="82"/>
      <c r="GX211" s="82"/>
      <c r="GY211" s="82"/>
      <c r="GZ211" s="82"/>
      <c r="HA211" s="82"/>
      <c r="HB211" s="82"/>
      <c r="HC211" s="82"/>
      <c r="HD211" s="82"/>
      <c r="HE211" s="82"/>
      <c r="HF211" s="82"/>
      <c r="HG211" s="82"/>
      <c r="HH211" s="82"/>
      <c r="HI211" s="82"/>
      <c r="HJ211" s="82"/>
      <c r="HK211" s="82"/>
      <c r="HL211" s="82"/>
      <c r="HM211" s="82"/>
      <c r="HN211" s="82"/>
      <c r="HO211" s="82"/>
      <c r="HP211" s="82"/>
      <c r="HQ211" s="82"/>
      <c r="HR211" s="82"/>
      <c r="HS211" s="82"/>
      <c r="HT211" s="82"/>
      <c r="HU211" s="82"/>
      <c r="HV211" s="82"/>
      <c r="HW211" s="82"/>
      <c r="HX211" s="82"/>
      <c r="HY211" s="82"/>
      <c r="HZ211" s="82"/>
      <c r="IA211" s="82"/>
      <c r="IB211" s="82"/>
      <c r="IC211" s="82"/>
      <c r="ID211" s="82"/>
      <c r="IE211" s="82"/>
      <c r="IF211" s="82"/>
      <c r="IG211" s="82"/>
      <c r="IH211" s="82"/>
      <c r="II211" s="82"/>
      <c r="IJ211" s="82"/>
      <c r="IK211" s="82"/>
      <c r="IL211" s="82"/>
      <c r="IM211" s="82"/>
      <c r="IN211" s="82"/>
      <c r="IO211" s="82"/>
      <c r="IP211" s="82"/>
      <c r="IQ211" s="82"/>
      <c r="IR211" s="82"/>
      <c r="IS211" s="82"/>
      <c r="IT211" s="82"/>
      <c r="IU211" s="82"/>
      <c r="IV211" s="82"/>
    </row>
    <row r="212" spans="1:256" s="86" customFormat="1" x14ac:dyDescent="0.35">
      <c r="A212" s="82"/>
      <c r="B212" s="82"/>
      <c r="C212" s="89" t="s">
        <v>5017</v>
      </c>
      <c r="D212" s="92">
        <v>91.478099999999998</v>
      </c>
      <c r="E212" s="92">
        <v>99.856999999999999</v>
      </c>
      <c r="F212" s="83"/>
      <c r="G212" s="84"/>
      <c r="H212" s="84"/>
      <c r="I212" s="84"/>
      <c r="J212" s="84"/>
      <c r="K212" s="85"/>
      <c r="L212" s="85"/>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5"/>
      <c r="AJ212" s="82"/>
      <c r="AK212" s="82"/>
      <c r="AL212" s="82"/>
      <c r="AM212" s="82"/>
      <c r="AN212" s="82"/>
      <c r="AO212" s="82"/>
      <c r="AP212" s="82"/>
      <c r="AQ212" s="82"/>
      <c r="AR212" s="82"/>
      <c r="AS212" s="82"/>
      <c r="AT212" s="82"/>
      <c r="AU212" s="82"/>
      <c r="AV212" s="85"/>
      <c r="AW212" s="82"/>
      <c r="AX212" s="85"/>
      <c r="AY212" s="82"/>
      <c r="AZ212" s="82"/>
      <c r="BA212" s="82"/>
      <c r="BB212" s="85"/>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c r="EU212" s="82"/>
      <c r="EV212" s="82"/>
      <c r="EW212" s="82"/>
      <c r="EX212" s="82"/>
      <c r="EY212" s="82"/>
      <c r="EZ212" s="82"/>
      <c r="FA212" s="82"/>
      <c r="FB212" s="82"/>
      <c r="FC212" s="82"/>
      <c r="FD212" s="82"/>
      <c r="FE212" s="82"/>
      <c r="FF212" s="82"/>
      <c r="FG212" s="82"/>
      <c r="FH212" s="82"/>
      <c r="FI212" s="82"/>
      <c r="FJ212" s="82"/>
      <c r="FK212" s="82"/>
      <c r="FL212" s="82"/>
      <c r="FM212" s="82"/>
      <c r="FN212" s="82"/>
      <c r="FO212" s="82"/>
      <c r="FP212" s="82"/>
      <c r="FQ212" s="82"/>
      <c r="FR212" s="82"/>
      <c r="FS212" s="82"/>
      <c r="FT212" s="82"/>
      <c r="FU212" s="82"/>
      <c r="FV212" s="82"/>
      <c r="FW212" s="82"/>
      <c r="FX212" s="82"/>
      <c r="FY212" s="82"/>
      <c r="FZ212" s="82"/>
      <c r="GA212" s="82"/>
      <c r="GB212" s="82"/>
      <c r="GC212" s="82"/>
      <c r="GD212" s="82"/>
      <c r="GE212" s="82"/>
      <c r="GF212" s="82"/>
      <c r="GG212" s="82"/>
      <c r="GH212" s="82"/>
      <c r="GI212" s="82"/>
      <c r="GJ212" s="82"/>
      <c r="GK212" s="82"/>
      <c r="GL212" s="82"/>
      <c r="GM212" s="82"/>
      <c r="GN212" s="82"/>
      <c r="GO212" s="82"/>
      <c r="GP212" s="82"/>
      <c r="GQ212" s="82"/>
      <c r="GR212" s="82"/>
      <c r="GS212" s="82"/>
      <c r="GT212" s="82"/>
      <c r="GU212" s="82"/>
      <c r="GV212" s="82"/>
      <c r="GW212" s="82"/>
      <c r="GX212" s="82"/>
      <c r="GY212" s="82"/>
      <c r="GZ212" s="82"/>
      <c r="HA212" s="82"/>
      <c r="HB212" s="82"/>
      <c r="HC212" s="82"/>
      <c r="HD212" s="82"/>
      <c r="HE212" s="82"/>
      <c r="HF212" s="82"/>
      <c r="HG212" s="82"/>
      <c r="HH212" s="82"/>
      <c r="HI212" s="82"/>
      <c r="HJ212" s="82"/>
      <c r="HK212" s="82"/>
      <c r="HL212" s="82"/>
      <c r="HM212" s="82"/>
      <c r="HN212" s="82"/>
      <c r="HO212" s="82"/>
      <c r="HP212" s="82"/>
      <c r="HQ212" s="82"/>
      <c r="HR212" s="82"/>
      <c r="HS212" s="82"/>
      <c r="HT212" s="82"/>
      <c r="HU212" s="82"/>
      <c r="HV212" s="82"/>
      <c r="HW212" s="82"/>
      <c r="HX212" s="82"/>
      <c r="HY212" s="82"/>
      <c r="HZ212" s="82"/>
      <c r="IA212" s="82"/>
      <c r="IB212" s="82"/>
      <c r="IC212" s="82"/>
      <c r="ID212" s="82"/>
      <c r="IE212" s="82"/>
      <c r="IF212" s="82"/>
      <c r="IG212" s="82"/>
      <c r="IH212" s="82"/>
      <c r="II212" s="82"/>
      <c r="IJ212" s="82"/>
      <c r="IK212" s="82"/>
      <c r="IL212" s="82"/>
      <c r="IM212" s="82"/>
      <c r="IN212" s="82"/>
      <c r="IO212" s="82"/>
      <c r="IP212" s="82"/>
      <c r="IQ212" s="82"/>
      <c r="IR212" s="82"/>
      <c r="IS212" s="82"/>
      <c r="IT212" s="82"/>
      <c r="IU212" s="82"/>
      <c r="IV212" s="82"/>
    </row>
    <row r="213" spans="1:256" s="86" customFormat="1" x14ac:dyDescent="0.35">
      <c r="A213" s="82"/>
      <c r="B213" s="82"/>
      <c r="C213" s="89" t="s">
        <v>5018</v>
      </c>
      <c r="D213" s="92">
        <v>312.61810000000003</v>
      </c>
      <c r="E213" s="92">
        <v>341.25229999999999</v>
      </c>
      <c r="F213" s="83"/>
      <c r="G213" s="84"/>
      <c r="H213" s="84"/>
      <c r="I213" s="84"/>
      <c r="J213" s="84"/>
      <c r="K213" s="85"/>
      <c r="L213" s="85"/>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5"/>
      <c r="AJ213" s="82"/>
      <c r="AK213" s="82"/>
      <c r="AL213" s="82"/>
      <c r="AM213" s="82"/>
      <c r="AN213" s="82"/>
      <c r="AO213" s="82"/>
      <c r="AP213" s="82"/>
      <c r="AQ213" s="82"/>
      <c r="AR213" s="82"/>
      <c r="AS213" s="82"/>
      <c r="AT213" s="82"/>
      <c r="AU213" s="82"/>
      <c r="AV213" s="85"/>
      <c r="AW213" s="82"/>
      <c r="AX213" s="85"/>
      <c r="AY213" s="82"/>
      <c r="AZ213" s="82"/>
      <c r="BA213" s="82"/>
      <c r="BB213" s="85"/>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c r="DW213" s="82"/>
      <c r="DX213" s="82"/>
      <c r="DY213" s="82"/>
      <c r="DZ213" s="82"/>
      <c r="EA213" s="82"/>
      <c r="EB213" s="82"/>
      <c r="EC213" s="82"/>
      <c r="ED213" s="82"/>
      <c r="EE213" s="82"/>
      <c r="EF213" s="82"/>
      <c r="EG213" s="82"/>
      <c r="EH213" s="82"/>
      <c r="EI213" s="82"/>
      <c r="EJ213" s="82"/>
      <c r="EK213" s="82"/>
      <c r="EL213" s="82"/>
      <c r="EM213" s="82"/>
      <c r="EN213" s="82"/>
      <c r="EO213" s="82"/>
      <c r="EP213" s="82"/>
      <c r="EQ213" s="82"/>
      <c r="ER213" s="82"/>
      <c r="ES213" s="82"/>
      <c r="ET213" s="82"/>
      <c r="EU213" s="82"/>
      <c r="EV213" s="82"/>
      <c r="EW213" s="82"/>
      <c r="EX213" s="82"/>
      <c r="EY213" s="82"/>
      <c r="EZ213" s="82"/>
      <c r="FA213" s="82"/>
      <c r="FB213" s="82"/>
      <c r="FC213" s="82"/>
      <c r="FD213" s="82"/>
      <c r="FE213" s="82"/>
      <c r="FF213" s="82"/>
      <c r="FG213" s="82"/>
      <c r="FH213" s="82"/>
      <c r="FI213" s="82"/>
      <c r="FJ213" s="82"/>
      <c r="FK213" s="82"/>
      <c r="FL213" s="82"/>
      <c r="FM213" s="82"/>
      <c r="FN213" s="82"/>
      <c r="FO213" s="82"/>
      <c r="FP213" s="82"/>
      <c r="FQ213" s="82"/>
      <c r="FR213" s="82"/>
      <c r="FS213" s="82"/>
      <c r="FT213" s="82"/>
      <c r="FU213" s="82"/>
      <c r="FV213" s="82"/>
      <c r="FW213" s="82"/>
      <c r="FX213" s="82"/>
      <c r="FY213" s="82"/>
      <c r="FZ213" s="82"/>
      <c r="GA213" s="82"/>
      <c r="GB213" s="82"/>
      <c r="GC213" s="82"/>
      <c r="GD213" s="82"/>
      <c r="GE213" s="82"/>
      <c r="GF213" s="82"/>
      <c r="GG213" s="82"/>
      <c r="GH213" s="82"/>
      <c r="GI213" s="82"/>
      <c r="GJ213" s="82"/>
      <c r="GK213" s="82"/>
      <c r="GL213" s="82"/>
      <c r="GM213" s="82"/>
      <c r="GN213" s="82"/>
      <c r="GO213" s="82"/>
      <c r="GP213" s="82"/>
      <c r="GQ213" s="82"/>
      <c r="GR213" s="82"/>
      <c r="GS213" s="82"/>
      <c r="GT213" s="82"/>
      <c r="GU213" s="82"/>
      <c r="GV213" s="82"/>
      <c r="GW213" s="82"/>
      <c r="GX213" s="82"/>
      <c r="GY213" s="82"/>
      <c r="GZ213" s="82"/>
      <c r="HA213" s="82"/>
      <c r="HB213" s="82"/>
      <c r="HC213" s="82"/>
      <c r="HD213" s="82"/>
      <c r="HE213" s="82"/>
      <c r="HF213" s="82"/>
      <c r="HG213" s="82"/>
      <c r="HH213" s="82"/>
      <c r="HI213" s="82"/>
      <c r="HJ213" s="82"/>
      <c r="HK213" s="82"/>
      <c r="HL213" s="82"/>
      <c r="HM213" s="82"/>
      <c r="HN213" s="82"/>
      <c r="HO213" s="82"/>
      <c r="HP213" s="82"/>
      <c r="HQ213" s="82"/>
      <c r="HR213" s="82"/>
      <c r="HS213" s="82"/>
      <c r="HT213" s="82"/>
      <c r="HU213" s="82"/>
      <c r="HV213" s="82"/>
      <c r="HW213" s="82"/>
      <c r="HX213" s="82"/>
      <c r="HY213" s="82"/>
      <c r="HZ213" s="82"/>
      <c r="IA213" s="82"/>
      <c r="IB213" s="82"/>
      <c r="IC213" s="82"/>
      <c r="ID213" s="82"/>
      <c r="IE213" s="82"/>
      <c r="IF213" s="82"/>
      <c r="IG213" s="82"/>
      <c r="IH213" s="82"/>
      <c r="II213" s="82"/>
      <c r="IJ213" s="82"/>
      <c r="IK213" s="82"/>
      <c r="IL213" s="82"/>
      <c r="IM213" s="82"/>
      <c r="IN213" s="82"/>
      <c r="IO213" s="82"/>
      <c r="IP213" s="82"/>
      <c r="IQ213" s="82"/>
      <c r="IR213" s="82"/>
      <c r="IS213" s="82"/>
      <c r="IT213" s="82"/>
      <c r="IU213" s="82"/>
      <c r="IV213" s="82"/>
    </row>
    <row r="214" spans="1:256" s="86" customFormat="1" ht="85" customHeight="1" x14ac:dyDescent="0.35">
      <c r="A214" s="82"/>
      <c r="B214" s="82"/>
      <c r="C214" s="207" t="s">
        <v>5051</v>
      </c>
      <c r="D214" s="208"/>
      <c r="E214" s="209"/>
      <c r="F214" s="83"/>
      <c r="G214" s="84"/>
      <c r="H214" s="84"/>
      <c r="I214" s="84"/>
      <c r="J214" s="84"/>
      <c r="K214" s="85"/>
      <c r="L214" s="85"/>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5"/>
      <c r="AJ214" s="82"/>
      <c r="AK214" s="82"/>
      <c r="AL214" s="82"/>
      <c r="AM214" s="82"/>
      <c r="AN214" s="82"/>
      <c r="AO214" s="82"/>
      <c r="AP214" s="82"/>
      <c r="AQ214" s="82"/>
      <c r="AR214" s="82"/>
      <c r="AS214" s="82"/>
      <c r="AT214" s="82"/>
      <c r="AU214" s="82"/>
      <c r="AV214" s="85"/>
      <c r="AW214" s="82"/>
      <c r="AX214" s="85"/>
      <c r="AY214" s="82"/>
      <c r="AZ214" s="82"/>
      <c r="BA214" s="82"/>
      <c r="BB214" s="85"/>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c r="DJ214" s="82"/>
      <c r="DK214" s="82"/>
      <c r="DL214" s="82"/>
      <c r="DM214" s="82"/>
      <c r="DN214" s="82"/>
      <c r="DO214" s="82"/>
      <c r="DP214" s="82"/>
      <c r="DQ214" s="82"/>
      <c r="DR214" s="82"/>
      <c r="DS214" s="82"/>
      <c r="DT214" s="82"/>
      <c r="DU214" s="82"/>
      <c r="DV214" s="82"/>
      <c r="DW214" s="82"/>
      <c r="DX214" s="82"/>
      <c r="DY214" s="82"/>
      <c r="DZ214" s="82"/>
      <c r="EA214" s="82"/>
      <c r="EB214" s="82"/>
      <c r="EC214" s="82"/>
      <c r="ED214" s="82"/>
      <c r="EE214" s="82"/>
      <c r="EF214" s="82"/>
      <c r="EG214" s="82"/>
      <c r="EH214" s="82"/>
      <c r="EI214" s="82"/>
      <c r="EJ214" s="82"/>
      <c r="EK214" s="82"/>
      <c r="EL214" s="82"/>
      <c r="EM214" s="82"/>
      <c r="EN214" s="82"/>
      <c r="EO214" s="82"/>
      <c r="EP214" s="82"/>
      <c r="EQ214" s="82"/>
      <c r="ER214" s="82"/>
      <c r="ES214" s="82"/>
      <c r="ET214" s="82"/>
      <c r="EU214" s="82"/>
      <c r="EV214" s="82"/>
      <c r="EW214" s="82"/>
      <c r="EX214" s="82"/>
      <c r="EY214" s="82"/>
      <c r="EZ214" s="82"/>
      <c r="FA214" s="82"/>
      <c r="FB214" s="82"/>
      <c r="FC214" s="82"/>
      <c r="FD214" s="82"/>
      <c r="FE214" s="82"/>
      <c r="FF214" s="82"/>
      <c r="FG214" s="82"/>
      <c r="FH214" s="82"/>
      <c r="FI214" s="82"/>
      <c r="FJ214" s="82"/>
      <c r="FK214" s="82"/>
      <c r="FL214" s="82"/>
      <c r="FM214" s="82"/>
      <c r="FN214" s="82"/>
      <c r="FO214" s="82"/>
      <c r="FP214" s="82"/>
      <c r="FQ214" s="82"/>
      <c r="FR214" s="82"/>
      <c r="FS214" s="82"/>
      <c r="FT214" s="82"/>
      <c r="FU214" s="82"/>
      <c r="FV214" s="82"/>
      <c r="FW214" s="82"/>
      <c r="FX214" s="82"/>
      <c r="FY214" s="82"/>
      <c r="FZ214" s="82"/>
      <c r="GA214" s="82"/>
      <c r="GB214" s="82"/>
      <c r="GC214" s="82"/>
      <c r="GD214" s="82"/>
      <c r="GE214" s="82"/>
      <c r="GF214" s="82"/>
      <c r="GG214" s="82"/>
      <c r="GH214" s="82"/>
      <c r="GI214" s="82"/>
      <c r="GJ214" s="82"/>
      <c r="GK214" s="82"/>
      <c r="GL214" s="82"/>
      <c r="GM214" s="82"/>
      <c r="GN214" s="82"/>
      <c r="GO214" s="82"/>
      <c r="GP214" s="82"/>
      <c r="GQ214" s="82"/>
      <c r="GR214" s="82"/>
      <c r="GS214" s="82"/>
      <c r="GT214" s="82"/>
      <c r="GU214" s="82"/>
      <c r="GV214" s="82"/>
      <c r="GW214" s="82"/>
      <c r="GX214" s="82"/>
      <c r="GY214" s="82"/>
      <c r="GZ214" s="82"/>
      <c r="HA214" s="82"/>
      <c r="HB214" s="82"/>
      <c r="HC214" s="82"/>
      <c r="HD214" s="82"/>
      <c r="HE214" s="82"/>
      <c r="HF214" s="82"/>
      <c r="HG214" s="82"/>
      <c r="HH214" s="82"/>
      <c r="HI214" s="82"/>
      <c r="HJ214" s="82"/>
      <c r="HK214" s="82"/>
      <c r="HL214" s="82"/>
      <c r="HM214" s="82"/>
      <c r="HN214" s="82"/>
      <c r="HO214" s="82"/>
      <c r="HP214" s="82"/>
      <c r="HQ214" s="82"/>
      <c r="HR214" s="82"/>
      <c r="HS214" s="82"/>
      <c r="HT214" s="82"/>
      <c r="HU214" s="82"/>
      <c r="HV214" s="82"/>
      <c r="HW214" s="82"/>
      <c r="HX214" s="82"/>
      <c r="HY214" s="82"/>
      <c r="HZ214" s="82"/>
      <c r="IA214" s="82"/>
      <c r="IB214" s="82"/>
      <c r="IC214" s="82"/>
      <c r="ID214" s="82"/>
      <c r="IE214" s="82"/>
      <c r="IF214" s="82"/>
      <c r="IG214" s="82"/>
      <c r="IH214" s="82"/>
      <c r="II214" s="82"/>
      <c r="IJ214" s="82"/>
      <c r="IK214" s="82"/>
      <c r="IL214" s="82"/>
      <c r="IM214" s="82"/>
      <c r="IN214" s="82"/>
      <c r="IO214" s="82"/>
      <c r="IP214" s="82"/>
      <c r="IQ214" s="82"/>
      <c r="IR214" s="82"/>
      <c r="IS214" s="82"/>
      <c r="IT214" s="82"/>
      <c r="IU214" s="82"/>
      <c r="IV214" s="82"/>
    </row>
    <row r="216" spans="1:256" x14ac:dyDescent="0.35">
      <c r="C216" s="2" t="s">
        <v>5058</v>
      </c>
      <c r="E216" s="2" t="s">
        <v>2</v>
      </c>
    </row>
    <row r="218" spans="1:256" x14ac:dyDescent="0.35">
      <c r="C218" s="2" t="s">
        <v>5059</v>
      </c>
      <c r="E218" s="2" t="s">
        <v>2</v>
      </c>
    </row>
    <row r="220" spans="1:256" x14ac:dyDescent="0.35">
      <c r="C220" s="2" t="s">
        <v>5008</v>
      </c>
      <c r="E220" s="2" t="s">
        <v>2</v>
      </c>
    </row>
    <row r="222" spans="1:256" x14ac:dyDescent="0.35">
      <c r="C222" s="2" t="s">
        <v>5009</v>
      </c>
      <c r="E222" s="2" t="s">
        <v>2</v>
      </c>
    </row>
    <row r="224" spans="1:256" x14ac:dyDescent="0.35">
      <c r="C224" s="2" t="s">
        <v>5010</v>
      </c>
      <c r="E224" s="100">
        <v>0.88803960455673281</v>
      </c>
    </row>
    <row r="226" spans="3:5" x14ac:dyDescent="0.35">
      <c r="C226" s="2" t="s">
        <v>5011</v>
      </c>
      <c r="E226" s="101" t="s">
        <v>5232</v>
      </c>
    </row>
    <row r="228" spans="3:5" x14ac:dyDescent="0.35">
      <c r="C228" s="2" t="s">
        <v>5060</v>
      </c>
      <c r="E228" s="2" t="s">
        <v>2</v>
      </c>
    </row>
    <row r="230" spans="3:5" x14ac:dyDescent="0.35">
      <c r="C230" s="2" t="s">
        <v>5230</v>
      </c>
    </row>
    <row r="232" spans="3:5" x14ac:dyDescent="0.35">
      <c r="C232" s="1" t="s">
        <v>5156</v>
      </c>
      <c r="E232" s="94" t="s">
        <v>5157</v>
      </c>
    </row>
    <row r="233" spans="3:5" x14ac:dyDescent="0.35">
      <c r="E233" s="2" t="s">
        <v>5162</v>
      </c>
    </row>
  </sheetData>
  <mergeCells count="2">
    <mergeCell ref="C199:K199"/>
    <mergeCell ref="C214:E214"/>
  </mergeCells>
  <hyperlinks>
    <hyperlink ref="J2" location="'Index'!A1" display="'Index'!A1" xr:uid="{D7124425-02F4-4F93-B1DD-CF5CCC48AAB3}"/>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48F7-F140-474C-AB10-F37E44B40011}">
  <sheetPr codeName="Sheet1"/>
  <dimension ref="A1:IV108"/>
  <sheetViews>
    <sheetView showGridLines="0" zoomScale="90" zoomScaleNormal="90" workbookViewId="0">
      <pane ySplit="6" topLeftCell="A8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3092</v>
      </c>
      <c r="J2" s="38" t="s">
        <v>4539</v>
      </c>
    </row>
    <row r="3" spans="1:54" ht="16" x14ac:dyDescent="0.4">
      <c r="C3" s="1" t="s">
        <v>28</v>
      </c>
      <c r="D3" s="21" t="s">
        <v>3093</v>
      </c>
      <c r="F3" s="72" t="s">
        <v>4931</v>
      </c>
      <c r="G3" s="13" t="s">
        <v>4476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48</v>
      </c>
      <c r="C11" s="60" t="s">
        <v>49</v>
      </c>
      <c r="D11" s="54" t="s">
        <v>50</v>
      </c>
      <c r="E11" s="6" t="s">
        <v>44</v>
      </c>
      <c r="F11" s="19">
        <v>645326</v>
      </c>
      <c r="G11" s="24">
        <v>8184.67</v>
      </c>
      <c r="H11" s="24">
        <v>20.440000000000001</v>
      </c>
      <c r="I11" s="31"/>
      <c r="J11" s="31"/>
      <c r="K11" s="35"/>
    </row>
    <row r="12" spans="1:54" x14ac:dyDescent="0.35">
      <c r="B12" s="8" t="s">
        <v>41</v>
      </c>
      <c r="C12" s="60" t="s">
        <v>42</v>
      </c>
      <c r="D12" s="54" t="s">
        <v>43</v>
      </c>
      <c r="E12" s="6" t="s">
        <v>44</v>
      </c>
      <c r="F12" s="19">
        <v>638186</v>
      </c>
      <c r="G12" s="24">
        <v>8062.84</v>
      </c>
      <c r="H12" s="24">
        <v>20.13</v>
      </c>
      <c r="I12" s="31"/>
      <c r="J12" s="31"/>
      <c r="K12" s="35"/>
    </row>
    <row r="13" spans="1:54" x14ac:dyDescent="0.35">
      <c r="B13" s="8" t="s">
        <v>45</v>
      </c>
      <c r="C13" s="60" t="s">
        <v>46</v>
      </c>
      <c r="D13" s="54" t="s">
        <v>47</v>
      </c>
      <c r="E13" s="6" t="s">
        <v>44</v>
      </c>
      <c r="F13" s="19">
        <v>1043927</v>
      </c>
      <c r="G13" s="24">
        <v>8055.98</v>
      </c>
      <c r="H13" s="24">
        <v>20.12</v>
      </c>
      <c r="I13" s="31"/>
      <c r="J13" s="31"/>
      <c r="K13" s="35"/>
    </row>
    <row r="14" spans="1:54" x14ac:dyDescent="0.35">
      <c r="B14" s="8" t="s">
        <v>66</v>
      </c>
      <c r="C14" s="60" t="s">
        <v>67</v>
      </c>
      <c r="D14" s="54" t="s">
        <v>68</v>
      </c>
      <c r="E14" s="6" t="s">
        <v>44</v>
      </c>
      <c r="F14" s="19">
        <v>2098081</v>
      </c>
      <c r="G14" s="24">
        <v>8041.94</v>
      </c>
      <c r="H14" s="24">
        <v>20.079999999999998</v>
      </c>
      <c r="I14" s="31"/>
      <c r="J14" s="31"/>
      <c r="K14" s="35"/>
    </row>
    <row r="15" spans="1:54" x14ac:dyDescent="0.35">
      <c r="B15" s="8" t="s">
        <v>2068</v>
      </c>
      <c r="C15" s="60" t="s">
        <v>1546</v>
      </c>
      <c r="D15" s="54" t="s">
        <v>2069</v>
      </c>
      <c r="E15" s="6" t="s">
        <v>44</v>
      </c>
      <c r="F15" s="19">
        <v>757506</v>
      </c>
      <c r="G15" s="24">
        <v>2173.66</v>
      </c>
      <c r="H15" s="24">
        <v>5.43</v>
      </c>
      <c r="I15" s="31"/>
      <c r="J15" s="31"/>
      <c r="K15" s="35"/>
    </row>
    <row r="16" spans="1:54" x14ac:dyDescent="0.35">
      <c r="B16" s="8" t="s">
        <v>2360</v>
      </c>
      <c r="C16" s="60" t="s">
        <v>1531</v>
      </c>
      <c r="D16" s="54" t="s">
        <v>2361</v>
      </c>
      <c r="E16" s="6" t="s">
        <v>44</v>
      </c>
      <c r="F16" s="19">
        <v>202669</v>
      </c>
      <c r="G16" s="24">
        <v>1856.55</v>
      </c>
      <c r="H16" s="24">
        <v>4.6399999999999997</v>
      </c>
      <c r="I16" s="31"/>
      <c r="J16" s="31"/>
      <c r="K16" s="35"/>
    </row>
    <row r="17" spans="2:11" x14ac:dyDescent="0.35">
      <c r="B17" s="8" t="s">
        <v>2345</v>
      </c>
      <c r="C17" s="60" t="s">
        <v>1564</v>
      </c>
      <c r="D17" s="54" t="s">
        <v>2346</v>
      </c>
      <c r="E17" s="6" t="s">
        <v>44</v>
      </c>
      <c r="F17" s="19">
        <v>2038553</v>
      </c>
      <c r="G17" s="24">
        <v>1419.65</v>
      </c>
      <c r="H17" s="24">
        <v>3.55</v>
      </c>
      <c r="I17" s="31"/>
      <c r="J17" s="31"/>
      <c r="K17" s="35"/>
    </row>
    <row r="18" spans="2:11" x14ac:dyDescent="0.35">
      <c r="B18" s="8" t="s">
        <v>2829</v>
      </c>
      <c r="C18" s="60" t="s">
        <v>1240</v>
      </c>
      <c r="D18" s="54" t="s">
        <v>2830</v>
      </c>
      <c r="E18" s="6" t="s">
        <v>44</v>
      </c>
      <c r="F18" s="19">
        <v>5404102</v>
      </c>
      <c r="G18" s="24">
        <v>1077.04</v>
      </c>
      <c r="H18" s="24">
        <v>2.69</v>
      </c>
      <c r="I18" s="31"/>
      <c r="J18" s="31"/>
      <c r="K18" s="35"/>
    </row>
    <row r="19" spans="2:11" x14ac:dyDescent="0.35">
      <c r="B19" s="8" t="s">
        <v>2189</v>
      </c>
      <c r="C19" s="60" t="s">
        <v>2190</v>
      </c>
      <c r="D19" s="54" t="s">
        <v>2191</v>
      </c>
      <c r="E19" s="6" t="s">
        <v>44</v>
      </c>
      <c r="F19" s="19">
        <v>185706</v>
      </c>
      <c r="G19" s="24">
        <v>624.99</v>
      </c>
      <c r="H19" s="24">
        <v>1.56</v>
      </c>
      <c r="I19" s="31"/>
      <c r="J19" s="31"/>
      <c r="K19" s="35"/>
    </row>
    <row r="20" spans="2:11" x14ac:dyDescent="0.35">
      <c r="B20" s="8" t="s">
        <v>1067</v>
      </c>
      <c r="C20" s="60" t="s">
        <v>1068</v>
      </c>
      <c r="D20" s="54" t="s">
        <v>1069</v>
      </c>
      <c r="E20" s="6" t="s">
        <v>44</v>
      </c>
      <c r="F20" s="19">
        <v>274250</v>
      </c>
      <c r="G20" s="24">
        <v>547.73</v>
      </c>
      <c r="H20" s="24">
        <v>1.37</v>
      </c>
      <c r="I20" s="31"/>
      <c r="J20" s="31"/>
      <c r="K20" s="35"/>
    </row>
    <row r="21" spans="2:11" x14ac:dyDescent="0.35">
      <c r="C21" s="58" t="s">
        <v>185</v>
      </c>
      <c r="D21" s="54"/>
      <c r="E21" s="6"/>
      <c r="F21" s="19"/>
      <c r="G21" s="25">
        <v>40045.050000000003</v>
      </c>
      <c r="H21" s="25">
        <v>100.01</v>
      </c>
      <c r="I21" s="31"/>
      <c r="J21" s="31"/>
      <c r="K21" s="35"/>
    </row>
    <row r="22" spans="2:11" x14ac:dyDescent="0.35">
      <c r="C22" s="57"/>
      <c r="D22" s="54"/>
      <c r="E22" s="6"/>
      <c r="F22" s="19"/>
      <c r="G22" s="24"/>
      <c r="H22" s="24"/>
      <c r="I22" s="31"/>
      <c r="J22" s="31"/>
      <c r="K22" s="35"/>
    </row>
    <row r="23" spans="2:11" x14ac:dyDescent="0.35">
      <c r="C23" s="58" t="s">
        <v>3</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4</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5</v>
      </c>
      <c r="D27" s="54"/>
      <c r="E27" s="6"/>
      <c r="F27" s="19"/>
      <c r="G27" s="24"/>
      <c r="H27" s="24"/>
      <c r="I27" s="31"/>
      <c r="J27" s="31"/>
      <c r="K27" s="35"/>
    </row>
    <row r="28" spans="2:11" x14ac:dyDescent="0.35">
      <c r="C28" s="57"/>
      <c r="D28" s="54"/>
      <c r="E28" s="6"/>
      <c r="F28" s="19"/>
      <c r="G28" s="24"/>
      <c r="H28" s="24"/>
      <c r="I28" s="31"/>
      <c r="J28" s="31"/>
      <c r="K28" s="35"/>
    </row>
    <row r="29" spans="2:11" x14ac:dyDescent="0.35">
      <c r="C29" s="58" t="s">
        <v>6</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7</v>
      </c>
      <c r="D31" s="54"/>
      <c r="E31" s="6"/>
      <c r="F31" s="19"/>
      <c r="G31" s="24" t="s">
        <v>2</v>
      </c>
      <c r="H31" s="24" t="s">
        <v>2</v>
      </c>
      <c r="I31" s="31"/>
      <c r="J31" s="31"/>
      <c r="K31" s="35"/>
    </row>
    <row r="32" spans="2:11" x14ac:dyDescent="0.35">
      <c r="C32" s="57"/>
      <c r="D32" s="54"/>
      <c r="E32" s="6"/>
      <c r="F32" s="19"/>
      <c r="G32" s="24"/>
      <c r="H32" s="24"/>
      <c r="I32" s="31"/>
      <c r="J32" s="31"/>
      <c r="K32" s="35"/>
    </row>
    <row r="33" spans="3:11" x14ac:dyDescent="0.35">
      <c r="C33" s="58" t="s">
        <v>8</v>
      </c>
      <c r="D33" s="54"/>
      <c r="E33" s="6"/>
      <c r="F33" s="19"/>
      <c r="G33" s="24" t="s">
        <v>2</v>
      </c>
      <c r="H33" s="24" t="s">
        <v>2</v>
      </c>
      <c r="I33" s="31"/>
      <c r="J33" s="31"/>
      <c r="K33" s="35"/>
    </row>
    <row r="34" spans="3:11" x14ac:dyDescent="0.35">
      <c r="C34" s="57"/>
      <c r="D34" s="54"/>
      <c r="E34" s="6"/>
      <c r="F34" s="19"/>
      <c r="G34" s="24"/>
      <c r="H34" s="24"/>
      <c r="I34" s="31"/>
      <c r="J34" s="31"/>
      <c r="K34" s="35"/>
    </row>
    <row r="35" spans="3:11" x14ac:dyDescent="0.35">
      <c r="C35" s="58" t="s">
        <v>9</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10</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11</v>
      </c>
      <c r="D39" s="54"/>
      <c r="E39" s="6"/>
      <c r="F39" s="19"/>
      <c r="G39" s="24" t="s">
        <v>2</v>
      </c>
      <c r="H39" s="24" t="s">
        <v>2</v>
      </c>
      <c r="I39" s="31"/>
      <c r="J39" s="31"/>
      <c r="K39" s="35"/>
    </row>
    <row r="40" spans="3:11" x14ac:dyDescent="0.35">
      <c r="C40" s="57"/>
      <c r="D40" s="54"/>
      <c r="E40" s="6"/>
      <c r="F40" s="19"/>
      <c r="G40" s="24"/>
      <c r="H40" s="24"/>
      <c r="I40" s="31"/>
      <c r="J40" s="31"/>
      <c r="K40" s="35"/>
    </row>
    <row r="41" spans="3:11" x14ac:dyDescent="0.35">
      <c r="C41" s="58" t="s">
        <v>13</v>
      </c>
      <c r="D41" s="54"/>
      <c r="E41" s="6"/>
      <c r="F41" s="19"/>
      <c r="G41" s="24"/>
      <c r="H41" s="24"/>
      <c r="I41" s="31"/>
      <c r="J41" s="31"/>
      <c r="K41" s="35"/>
    </row>
    <row r="42" spans="3:11" x14ac:dyDescent="0.35">
      <c r="C42" s="57"/>
      <c r="D42" s="54"/>
      <c r="E42" s="6"/>
      <c r="F42" s="19"/>
      <c r="G42" s="24"/>
      <c r="H42" s="24"/>
      <c r="I42" s="31"/>
      <c r="J42" s="31"/>
      <c r="K42" s="35"/>
    </row>
    <row r="43" spans="3:11" x14ac:dyDescent="0.35">
      <c r="C43" s="58" t="s">
        <v>14</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15</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16</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17</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18</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19</v>
      </c>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197</v>
      </c>
      <c r="C63" s="60" t="s">
        <v>198</v>
      </c>
      <c r="D63" s="54"/>
      <c r="E63" s="6"/>
      <c r="F63" s="19"/>
      <c r="G63" s="24">
        <v>3.69</v>
      </c>
      <c r="H63" s="24">
        <v>0.01</v>
      </c>
      <c r="I63" s="31"/>
      <c r="J63" s="31"/>
      <c r="K63" s="35"/>
    </row>
    <row r="64" spans="1:11" x14ac:dyDescent="0.35">
      <c r="C64" s="58" t="s">
        <v>185</v>
      </c>
      <c r="D64" s="54"/>
      <c r="E64" s="6"/>
      <c r="F64" s="19"/>
      <c r="G64" s="25">
        <v>3.69</v>
      </c>
      <c r="H64" s="25">
        <v>0.01</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4855</v>
      </c>
      <c r="D67" s="54"/>
      <c r="E67" s="6"/>
      <c r="F67" s="19"/>
      <c r="G67" s="24" t="s">
        <v>2</v>
      </c>
      <c r="H67" s="24" t="s">
        <v>2</v>
      </c>
      <c r="I67" s="31"/>
      <c r="J67" s="31"/>
      <c r="K67" s="35"/>
      <c r="L67" s="3"/>
      <c r="AI67" s="3"/>
      <c r="AV67" s="3"/>
      <c r="AX67" s="3"/>
      <c r="BB67" s="3"/>
    </row>
    <row r="68" spans="1:54" x14ac:dyDescent="0.35">
      <c r="B68" s="8"/>
      <c r="C68" s="60" t="s">
        <v>199</v>
      </c>
      <c r="D68" s="54"/>
      <c r="E68" s="6"/>
      <c r="F68" s="19"/>
      <c r="G68" s="24">
        <v>-2.96</v>
      </c>
      <c r="H68" s="24">
        <v>-0.02</v>
      </c>
      <c r="I68" s="31"/>
      <c r="J68" s="31"/>
      <c r="K68" s="35"/>
    </row>
    <row r="69" spans="1:54" x14ac:dyDescent="0.35">
      <c r="C69" s="58" t="s">
        <v>185</v>
      </c>
      <c r="D69" s="54"/>
      <c r="E69" s="6"/>
      <c r="F69" s="19"/>
      <c r="G69" s="25">
        <v>-2.96</v>
      </c>
      <c r="H69" s="25">
        <v>-0.02</v>
      </c>
      <c r="I69" s="31"/>
      <c r="J69" s="31"/>
      <c r="K69" s="35"/>
    </row>
    <row r="70" spans="1:54" x14ac:dyDescent="0.35">
      <c r="C70" s="57"/>
      <c r="D70" s="54"/>
      <c r="E70" s="6"/>
      <c r="F70" s="19"/>
      <c r="G70" s="24"/>
      <c r="H70" s="24"/>
      <c r="I70" s="31"/>
      <c r="J70" s="31"/>
      <c r="K70" s="35"/>
    </row>
    <row r="71" spans="1:54" x14ac:dyDescent="0.35">
      <c r="C71" s="61" t="s">
        <v>200</v>
      </c>
      <c r="D71" s="55"/>
      <c r="E71" s="5"/>
      <c r="F71" s="20"/>
      <c r="G71" s="26">
        <v>40045.78</v>
      </c>
      <c r="H71" s="26">
        <v>100.00000000000001</v>
      </c>
      <c r="I71" s="32"/>
      <c r="J71" s="32"/>
      <c r="K71" s="36"/>
    </row>
    <row r="74" spans="1:54" x14ac:dyDescent="0.35">
      <c r="C74" s="1" t="s">
        <v>201</v>
      </c>
    </row>
    <row r="75" spans="1:54" x14ac:dyDescent="0.35">
      <c r="C75" s="37" t="s">
        <v>202</v>
      </c>
      <c r="D75" s="37"/>
      <c r="E75" s="37"/>
      <c r="F75" s="37"/>
      <c r="G75" s="37"/>
      <c r="H75" s="37"/>
      <c r="I75" s="37"/>
      <c r="J75" s="37"/>
      <c r="K75" s="37"/>
    </row>
    <row r="76" spans="1:54" x14ac:dyDescent="0.35">
      <c r="C76" s="2" t="s">
        <v>203</v>
      </c>
    </row>
    <row r="77" spans="1:54" x14ac:dyDescent="0.35">
      <c r="C77" s="2" t="s">
        <v>204</v>
      </c>
    </row>
    <row r="78" spans="1:54" ht="30" customHeight="1" x14ac:dyDescent="0.35">
      <c r="C78" s="205" t="s">
        <v>205</v>
      </c>
      <c r="D78" s="206"/>
      <c r="E78" s="206"/>
      <c r="F78" s="206"/>
      <c r="G78" s="206"/>
      <c r="H78" s="206"/>
      <c r="I78" s="206"/>
      <c r="J78" s="206"/>
      <c r="K78" s="206"/>
    </row>
    <row r="79" spans="1:54" x14ac:dyDescent="0.35">
      <c r="C79" s="2" t="s">
        <v>206</v>
      </c>
    </row>
    <row r="81" spans="1:256" x14ac:dyDescent="0.35">
      <c r="C81" s="2" t="s">
        <v>5006</v>
      </c>
      <c r="E81" s="2" t="s">
        <v>2</v>
      </c>
    </row>
    <row r="83" spans="1:256" x14ac:dyDescent="0.35">
      <c r="C83" s="2" t="s">
        <v>5007</v>
      </c>
      <c r="E83" s="2" t="s">
        <v>2</v>
      </c>
    </row>
    <row r="85" spans="1:256" x14ac:dyDescent="0.35">
      <c r="C85" s="2" t="s">
        <v>5056</v>
      </c>
    </row>
    <row r="87" spans="1:256" x14ac:dyDescent="0.35">
      <c r="C87" s="2" t="s">
        <v>5057</v>
      </c>
    </row>
    <row r="88" spans="1:256" s="86" customFormat="1" ht="35.25" customHeight="1" x14ac:dyDescent="0.35">
      <c r="A88" s="82"/>
      <c r="B88" s="82"/>
      <c r="C88" s="87" t="s">
        <v>5012</v>
      </c>
      <c r="D88" s="91" t="s">
        <v>5013</v>
      </c>
      <c r="E88" s="91" t="s">
        <v>5014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35">
      <c r="A89" s="82"/>
      <c r="B89" s="82"/>
      <c r="C89" s="88" t="s">
        <v>5049</v>
      </c>
      <c r="D89" s="93">
        <v>245.70670000000001</v>
      </c>
      <c r="E89" s="93">
        <v>267.41969999999998</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1" spans="1:256" x14ac:dyDescent="0.35">
      <c r="C91" s="2" t="s">
        <v>5058</v>
      </c>
      <c r="E91" s="2" t="s">
        <v>2</v>
      </c>
    </row>
    <row r="93" spans="1:256" x14ac:dyDescent="0.35">
      <c r="C93" s="2" t="s">
        <v>5059</v>
      </c>
      <c r="E93" s="2" t="s">
        <v>2</v>
      </c>
    </row>
    <row r="95" spans="1:256" x14ac:dyDescent="0.35">
      <c r="C95" s="2" t="s">
        <v>5008</v>
      </c>
      <c r="E95" s="2" t="s">
        <v>2</v>
      </c>
    </row>
    <row r="97" spans="3:5" x14ac:dyDescent="0.35">
      <c r="C97" s="2" t="s">
        <v>5009</v>
      </c>
      <c r="E97" s="2" t="s">
        <v>2</v>
      </c>
    </row>
    <row r="99" spans="3:5" x14ac:dyDescent="0.35">
      <c r="C99" s="2" t="s">
        <v>5010</v>
      </c>
      <c r="E99" s="100">
        <v>0.60996767221516079</v>
      </c>
    </row>
    <row r="101" spans="3:5" x14ac:dyDescent="0.35">
      <c r="C101" s="2" t="s">
        <v>5011</v>
      </c>
      <c r="E101" s="101" t="s">
        <v>5229</v>
      </c>
    </row>
    <row r="103" spans="3:5" x14ac:dyDescent="0.35">
      <c r="C103" s="2" t="s">
        <v>5060</v>
      </c>
      <c r="E103" s="2" t="s">
        <v>2</v>
      </c>
    </row>
    <row r="105" spans="3:5" x14ac:dyDescent="0.35">
      <c r="C105" s="2" t="s">
        <v>5230</v>
      </c>
    </row>
    <row r="107" spans="3:5" x14ac:dyDescent="0.35">
      <c r="C107" s="1" t="s">
        <v>5156</v>
      </c>
      <c r="E107" s="94" t="s">
        <v>5157</v>
      </c>
    </row>
    <row r="108" spans="3:5" x14ac:dyDescent="0.35">
      <c r="E108" s="2" t="s">
        <v>5201</v>
      </c>
    </row>
  </sheetData>
  <mergeCells count="1">
    <mergeCell ref="C78:K78"/>
  </mergeCells>
  <hyperlinks>
    <hyperlink ref="J2" location="'Index'!A1" display="'Index'!A1" xr:uid="{7AF0A996-E9E6-4294-BF2E-FC9C4A917839}"/>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BD534-AECE-4B5F-8463-A4F719624F45}">
  <sheetPr codeName="Sheet1"/>
  <dimension ref="A1:IV160"/>
  <sheetViews>
    <sheetView showGridLines="0" zoomScale="90" zoomScaleNormal="90" workbookViewId="0">
      <pane ySplit="6" topLeftCell="A14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3094</v>
      </c>
      <c r="J2" s="38" t="s">
        <v>4539</v>
      </c>
    </row>
    <row r="3" spans="1:54" ht="16" x14ac:dyDescent="0.4">
      <c r="C3" s="1" t="s">
        <v>28</v>
      </c>
      <c r="D3" s="21" t="s">
        <v>3095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2651760</v>
      </c>
      <c r="G11" s="24">
        <v>20463.63</v>
      </c>
      <c r="H11" s="24">
        <v>6.79</v>
      </c>
      <c r="I11" s="31"/>
      <c r="J11" s="31"/>
      <c r="K11" s="35"/>
    </row>
    <row r="12" spans="1:54" x14ac:dyDescent="0.35">
      <c r="B12" s="8" t="s">
        <v>85</v>
      </c>
      <c r="C12" s="60" t="s">
        <v>86</v>
      </c>
      <c r="D12" s="54" t="s">
        <v>87</v>
      </c>
      <c r="E12" s="6" t="s">
        <v>88</v>
      </c>
      <c r="F12" s="19">
        <v>1231000</v>
      </c>
      <c r="G12" s="24">
        <v>17613.150000000001</v>
      </c>
      <c r="H12" s="24">
        <v>5.85</v>
      </c>
      <c r="I12" s="31"/>
      <c r="J12" s="31"/>
      <c r="K12" s="35"/>
    </row>
    <row r="13" spans="1:54" x14ac:dyDescent="0.35">
      <c r="B13" s="8" t="s">
        <v>41</v>
      </c>
      <c r="C13" s="60" t="s">
        <v>42</v>
      </c>
      <c r="D13" s="54" t="s">
        <v>43</v>
      </c>
      <c r="E13" s="6" t="s">
        <v>44</v>
      </c>
      <c r="F13" s="19">
        <v>1306300</v>
      </c>
      <c r="G13" s="24">
        <v>16503.79</v>
      </c>
      <c r="H13" s="24">
        <v>5.48</v>
      </c>
      <c r="I13" s="31"/>
      <c r="J13" s="31"/>
      <c r="K13" s="35"/>
    </row>
    <row r="14" spans="1:54" x14ac:dyDescent="0.35">
      <c r="B14" s="8" t="s">
        <v>51</v>
      </c>
      <c r="C14" s="60" t="s">
        <v>52</v>
      </c>
      <c r="D14" s="54" t="s">
        <v>53</v>
      </c>
      <c r="E14" s="6" t="s">
        <v>54</v>
      </c>
      <c r="F14" s="19">
        <v>314899</v>
      </c>
      <c r="G14" s="24">
        <v>12640.05</v>
      </c>
      <c r="H14" s="24">
        <v>4.1900000000000004</v>
      </c>
      <c r="I14" s="31"/>
      <c r="J14" s="31"/>
      <c r="K14" s="35"/>
    </row>
    <row r="15" spans="1:54" x14ac:dyDescent="0.35">
      <c r="B15" s="8" t="s">
        <v>59</v>
      </c>
      <c r="C15" s="60" t="s">
        <v>60</v>
      </c>
      <c r="D15" s="54" t="s">
        <v>61</v>
      </c>
      <c r="E15" s="6" t="s">
        <v>44</v>
      </c>
      <c r="F15" s="19">
        <v>1152820</v>
      </c>
      <c r="G15" s="24">
        <v>12317.31</v>
      </c>
      <c r="H15" s="24">
        <v>4.09</v>
      </c>
      <c r="I15" s="31"/>
      <c r="J15" s="31"/>
      <c r="K15" s="35"/>
    </row>
    <row r="16" spans="1:54" x14ac:dyDescent="0.35">
      <c r="B16" s="8" t="s">
        <v>62</v>
      </c>
      <c r="C16" s="60" t="s">
        <v>63</v>
      </c>
      <c r="D16" s="54" t="s">
        <v>64</v>
      </c>
      <c r="E16" s="6" t="s">
        <v>65</v>
      </c>
      <c r="F16" s="19">
        <v>81100</v>
      </c>
      <c r="G16" s="24">
        <v>10797.65</v>
      </c>
      <c r="H16" s="24">
        <v>3.58</v>
      </c>
      <c r="I16" s="31"/>
      <c r="J16" s="31"/>
      <c r="K16" s="35"/>
    </row>
    <row r="17" spans="2:11" x14ac:dyDescent="0.35">
      <c r="B17" s="8" t="s">
        <v>55</v>
      </c>
      <c r="C17" s="60" t="s">
        <v>56</v>
      </c>
      <c r="D17" s="54" t="s">
        <v>57</v>
      </c>
      <c r="E17" s="6" t="s">
        <v>58</v>
      </c>
      <c r="F17" s="19">
        <v>714091</v>
      </c>
      <c r="G17" s="24">
        <v>8439.1299999999992</v>
      </c>
      <c r="H17" s="24">
        <v>2.8</v>
      </c>
      <c r="I17" s="31"/>
      <c r="J17" s="31"/>
      <c r="K17" s="35"/>
    </row>
    <row r="18" spans="2:11" x14ac:dyDescent="0.35">
      <c r="B18" s="8" t="s">
        <v>48</v>
      </c>
      <c r="C18" s="60" t="s">
        <v>49</v>
      </c>
      <c r="D18" s="54" t="s">
        <v>50</v>
      </c>
      <c r="E18" s="6" t="s">
        <v>44</v>
      </c>
      <c r="F18" s="19">
        <v>665000</v>
      </c>
      <c r="G18" s="24">
        <v>8434.2000000000007</v>
      </c>
      <c r="H18" s="24">
        <v>2.8</v>
      </c>
      <c r="I18" s="31"/>
      <c r="J18" s="31"/>
      <c r="K18" s="35"/>
    </row>
    <row r="19" spans="2:11" x14ac:dyDescent="0.35">
      <c r="B19" s="8" t="s">
        <v>73</v>
      </c>
      <c r="C19" s="60" t="s">
        <v>74</v>
      </c>
      <c r="D19" s="54" t="s">
        <v>75</v>
      </c>
      <c r="E19" s="6" t="s">
        <v>76</v>
      </c>
      <c r="F19" s="19">
        <v>72300</v>
      </c>
      <c r="G19" s="24">
        <v>8376.68</v>
      </c>
      <c r="H19" s="24">
        <v>2.78</v>
      </c>
      <c r="I19" s="31"/>
      <c r="J19" s="31"/>
      <c r="K19" s="35"/>
    </row>
    <row r="20" spans="2:11" x14ac:dyDescent="0.35">
      <c r="B20" s="8" t="s">
        <v>66</v>
      </c>
      <c r="C20" s="60" t="s">
        <v>67</v>
      </c>
      <c r="D20" s="54" t="s">
        <v>68</v>
      </c>
      <c r="E20" s="6" t="s">
        <v>44</v>
      </c>
      <c r="F20" s="19">
        <v>1960000</v>
      </c>
      <c r="G20" s="24">
        <v>7512.68</v>
      </c>
      <c r="H20" s="24">
        <v>2.4900000000000002</v>
      </c>
      <c r="I20" s="31"/>
      <c r="J20" s="31"/>
      <c r="K20" s="35"/>
    </row>
    <row r="21" spans="2:11" x14ac:dyDescent="0.35">
      <c r="B21" s="8" t="s">
        <v>2078</v>
      </c>
      <c r="C21" s="60" t="s">
        <v>2079</v>
      </c>
      <c r="D21" s="54" t="s">
        <v>2080</v>
      </c>
      <c r="E21" s="6" t="s">
        <v>153</v>
      </c>
      <c r="F21" s="19">
        <v>4646117</v>
      </c>
      <c r="G21" s="24">
        <v>7046.3</v>
      </c>
      <c r="H21" s="24">
        <v>2.34</v>
      </c>
      <c r="I21" s="31"/>
      <c r="J21" s="31"/>
      <c r="K21" s="35"/>
    </row>
    <row r="22" spans="2:11" x14ac:dyDescent="0.35">
      <c r="B22" s="8" t="s">
        <v>77</v>
      </c>
      <c r="C22" s="60" t="s">
        <v>78</v>
      </c>
      <c r="D22" s="54" t="s">
        <v>79</v>
      </c>
      <c r="E22" s="6" t="s">
        <v>80</v>
      </c>
      <c r="F22" s="19">
        <v>670000</v>
      </c>
      <c r="G22" s="24">
        <v>6954.6</v>
      </c>
      <c r="H22" s="24">
        <v>2.31</v>
      </c>
      <c r="I22" s="31"/>
      <c r="J22" s="31"/>
      <c r="K22" s="35"/>
    </row>
    <row r="23" spans="2:11" x14ac:dyDescent="0.35">
      <c r="B23" s="8" t="s">
        <v>69</v>
      </c>
      <c r="C23" s="60" t="s">
        <v>70</v>
      </c>
      <c r="D23" s="54" t="s">
        <v>71</v>
      </c>
      <c r="E23" s="6" t="s">
        <v>72</v>
      </c>
      <c r="F23" s="19">
        <v>715000</v>
      </c>
      <c r="G23" s="24">
        <v>6699.55</v>
      </c>
      <c r="H23" s="24">
        <v>2.2200000000000002</v>
      </c>
      <c r="I23" s="31"/>
      <c r="J23" s="31"/>
      <c r="K23" s="35"/>
    </row>
    <row r="24" spans="2:11" x14ac:dyDescent="0.35">
      <c r="B24" s="8" t="s">
        <v>112</v>
      </c>
      <c r="C24" s="60" t="s">
        <v>113</v>
      </c>
      <c r="D24" s="54" t="s">
        <v>114</v>
      </c>
      <c r="E24" s="6" t="s">
        <v>115</v>
      </c>
      <c r="F24" s="19">
        <v>191000</v>
      </c>
      <c r="G24" s="24">
        <v>6549.01</v>
      </c>
      <c r="H24" s="24">
        <v>2.17</v>
      </c>
      <c r="I24" s="31"/>
      <c r="J24" s="31"/>
      <c r="K24" s="35"/>
    </row>
    <row r="25" spans="2:11" x14ac:dyDescent="0.35">
      <c r="B25" s="8" t="s">
        <v>128</v>
      </c>
      <c r="C25" s="60" t="s">
        <v>129</v>
      </c>
      <c r="D25" s="54" t="s">
        <v>130</v>
      </c>
      <c r="E25" s="6" t="s">
        <v>131</v>
      </c>
      <c r="F25" s="19">
        <v>148000</v>
      </c>
      <c r="G25" s="24">
        <v>6104.7</v>
      </c>
      <c r="H25" s="24">
        <v>2.0299999999999998</v>
      </c>
      <c r="I25" s="31"/>
      <c r="J25" s="31"/>
      <c r="K25" s="35"/>
    </row>
    <row r="26" spans="2:11" x14ac:dyDescent="0.35">
      <c r="B26" s="8" t="s">
        <v>89</v>
      </c>
      <c r="C26" s="60" t="s">
        <v>90</v>
      </c>
      <c r="D26" s="54" t="s">
        <v>91</v>
      </c>
      <c r="E26" s="6" t="s">
        <v>65</v>
      </c>
      <c r="F26" s="19">
        <v>157000</v>
      </c>
      <c r="G26" s="24">
        <v>5483.85</v>
      </c>
      <c r="H26" s="24">
        <v>1.82</v>
      </c>
      <c r="I26" s="31"/>
      <c r="J26" s="31"/>
      <c r="K26" s="35"/>
    </row>
    <row r="27" spans="2:11" x14ac:dyDescent="0.35">
      <c r="B27" s="8" t="s">
        <v>271</v>
      </c>
      <c r="C27" s="60" t="s">
        <v>272</v>
      </c>
      <c r="D27" s="54" t="s">
        <v>273</v>
      </c>
      <c r="E27" s="6" t="s">
        <v>131</v>
      </c>
      <c r="F27" s="19">
        <v>36936</v>
      </c>
      <c r="G27" s="24">
        <v>5429.22</v>
      </c>
      <c r="H27" s="24">
        <v>1.8</v>
      </c>
      <c r="I27" s="31"/>
      <c r="J27" s="31"/>
      <c r="K27" s="35"/>
    </row>
    <row r="28" spans="2:11" x14ac:dyDescent="0.35">
      <c r="B28" s="8" t="s">
        <v>498</v>
      </c>
      <c r="C28" s="60" t="s">
        <v>499</v>
      </c>
      <c r="D28" s="54" t="s">
        <v>500</v>
      </c>
      <c r="E28" s="6" t="s">
        <v>111</v>
      </c>
      <c r="F28" s="19">
        <v>73000</v>
      </c>
      <c r="G28" s="24">
        <v>4979.33</v>
      </c>
      <c r="H28" s="24">
        <v>1.65</v>
      </c>
      <c r="I28" s="31"/>
      <c r="J28" s="31"/>
      <c r="K28" s="35"/>
    </row>
    <row r="29" spans="2:11" x14ac:dyDescent="0.35">
      <c r="B29" s="8" t="s">
        <v>102</v>
      </c>
      <c r="C29" s="60" t="s">
        <v>103</v>
      </c>
      <c r="D29" s="54" t="s">
        <v>104</v>
      </c>
      <c r="E29" s="6" t="s">
        <v>98</v>
      </c>
      <c r="F29" s="19">
        <v>66940</v>
      </c>
      <c r="G29" s="24">
        <v>4839.76</v>
      </c>
      <c r="H29" s="24">
        <v>1.61</v>
      </c>
      <c r="I29" s="31"/>
      <c r="J29" s="31"/>
      <c r="K29" s="35"/>
    </row>
    <row r="30" spans="2:11" x14ac:dyDescent="0.35">
      <c r="B30" s="8" t="s">
        <v>81</v>
      </c>
      <c r="C30" s="60" t="s">
        <v>82</v>
      </c>
      <c r="D30" s="54" t="s">
        <v>83</v>
      </c>
      <c r="E30" s="6" t="s">
        <v>84</v>
      </c>
      <c r="F30" s="19">
        <v>190000</v>
      </c>
      <c r="G30" s="24">
        <v>4644.55</v>
      </c>
      <c r="H30" s="24">
        <v>1.54</v>
      </c>
      <c r="I30" s="31"/>
      <c r="J30" s="31"/>
      <c r="K30" s="35"/>
    </row>
    <row r="31" spans="2:11" x14ac:dyDescent="0.35">
      <c r="B31" s="8" t="s">
        <v>171</v>
      </c>
      <c r="C31" s="60" t="s">
        <v>172</v>
      </c>
      <c r="D31" s="54" t="s">
        <v>173</v>
      </c>
      <c r="E31" s="6" t="s">
        <v>127</v>
      </c>
      <c r="F31" s="19">
        <v>950000</v>
      </c>
      <c r="G31" s="24">
        <v>4546.7</v>
      </c>
      <c r="H31" s="24">
        <v>1.51</v>
      </c>
      <c r="I31" s="31"/>
      <c r="J31" s="31"/>
      <c r="K31" s="35"/>
    </row>
    <row r="32" spans="2:11" x14ac:dyDescent="0.35">
      <c r="B32" s="8" t="s">
        <v>116</v>
      </c>
      <c r="C32" s="60" t="s">
        <v>117</v>
      </c>
      <c r="D32" s="54" t="s">
        <v>118</v>
      </c>
      <c r="E32" s="6" t="s">
        <v>119</v>
      </c>
      <c r="F32" s="19">
        <v>69000</v>
      </c>
      <c r="G32" s="24">
        <v>4486.7299999999996</v>
      </c>
      <c r="H32" s="24">
        <v>1.49</v>
      </c>
      <c r="I32" s="31"/>
      <c r="J32" s="31"/>
      <c r="K32" s="35"/>
    </row>
    <row r="33" spans="2:11" x14ac:dyDescent="0.35">
      <c r="B33" s="8" t="s">
        <v>483</v>
      </c>
      <c r="C33" s="60" t="s">
        <v>484</v>
      </c>
      <c r="D33" s="54" t="s">
        <v>485</v>
      </c>
      <c r="E33" s="6" t="s">
        <v>72</v>
      </c>
      <c r="F33" s="19">
        <v>250000</v>
      </c>
      <c r="G33" s="24">
        <v>4368</v>
      </c>
      <c r="H33" s="24">
        <v>1.45</v>
      </c>
      <c r="I33" s="31"/>
      <c r="J33" s="31"/>
      <c r="K33" s="35"/>
    </row>
    <row r="34" spans="2:11" x14ac:dyDescent="0.35">
      <c r="B34" s="8" t="s">
        <v>218</v>
      </c>
      <c r="C34" s="60" t="s">
        <v>219</v>
      </c>
      <c r="D34" s="54" t="s">
        <v>220</v>
      </c>
      <c r="E34" s="6" t="s">
        <v>221</v>
      </c>
      <c r="F34" s="19">
        <v>250000</v>
      </c>
      <c r="G34" s="24">
        <v>4340</v>
      </c>
      <c r="H34" s="24">
        <v>1.44</v>
      </c>
      <c r="I34" s="31"/>
      <c r="J34" s="31"/>
      <c r="K34" s="35"/>
    </row>
    <row r="35" spans="2:11" x14ac:dyDescent="0.35">
      <c r="B35" s="8" t="s">
        <v>105</v>
      </c>
      <c r="C35" s="60" t="s">
        <v>106</v>
      </c>
      <c r="D35" s="54" t="s">
        <v>107</v>
      </c>
      <c r="E35" s="6" t="s">
        <v>98</v>
      </c>
      <c r="F35" s="19">
        <v>106000</v>
      </c>
      <c r="G35" s="24">
        <v>4322.26</v>
      </c>
      <c r="H35" s="24">
        <v>1.43</v>
      </c>
      <c r="I35" s="31"/>
      <c r="J35" s="31"/>
      <c r="K35" s="35"/>
    </row>
    <row r="36" spans="2:11" x14ac:dyDescent="0.35">
      <c r="B36" s="8" t="s">
        <v>150</v>
      </c>
      <c r="C36" s="60" t="s">
        <v>151</v>
      </c>
      <c r="D36" s="54" t="s">
        <v>152</v>
      </c>
      <c r="E36" s="6" t="s">
        <v>153</v>
      </c>
      <c r="F36" s="19">
        <v>1522008</v>
      </c>
      <c r="G36" s="24">
        <v>4029.67</v>
      </c>
      <c r="H36" s="24">
        <v>1.34</v>
      </c>
      <c r="I36" s="31"/>
      <c r="J36" s="31"/>
      <c r="K36" s="35"/>
    </row>
    <row r="37" spans="2:11" x14ac:dyDescent="0.35">
      <c r="B37" s="8" t="s">
        <v>147</v>
      </c>
      <c r="C37" s="60" t="s">
        <v>148</v>
      </c>
      <c r="D37" s="54" t="s">
        <v>149</v>
      </c>
      <c r="E37" s="6" t="s">
        <v>84</v>
      </c>
      <c r="F37" s="19">
        <v>339000</v>
      </c>
      <c r="G37" s="24">
        <v>4026.13</v>
      </c>
      <c r="H37" s="24">
        <v>1.34</v>
      </c>
      <c r="I37" s="31"/>
      <c r="J37" s="31"/>
      <c r="K37" s="35"/>
    </row>
    <row r="38" spans="2:11" x14ac:dyDescent="0.35">
      <c r="B38" s="8" t="s">
        <v>160</v>
      </c>
      <c r="C38" s="60" t="s">
        <v>161</v>
      </c>
      <c r="D38" s="54" t="s">
        <v>162</v>
      </c>
      <c r="E38" s="6" t="s">
        <v>163</v>
      </c>
      <c r="F38" s="19">
        <v>111000</v>
      </c>
      <c r="G38" s="24">
        <v>4025.19</v>
      </c>
      <c r="H38" s="24">
        <v>1.34</v>
      </c>
      <c r="I38" s="31"/>
      <c r="J38" s="31"/>
      <c r="K38" s="35"/>
    </row>
    <row r="39" spans="2:11" x14ac:dyDescent="0.35">
      <c r="B39" s="8" t="s">
        <v>144</v>
      </c>
      <c r="C39" s="60" t="s">
        <v>145</v>
      </c>
      <c r="D39" s="54" t="s">
        <v>146</v>
      </c>
      <c r="E39" s="6" t="s">
        <v>131</v>
      </c>
      <c r="F39" s="19">
        <v>647659</v>
      </c>
      <c r="G39" s="24">
        <v>3932.91</v>
      </c>
      <c r="H39" s="24">
        <v>1.31</v>
      </c>
      <c r="I39" s="31"/>
      <c r="J39" s="31"/>
      <c r="K39" s="35"/>
    </row>
    <row r="40" spans="2:11" x14ac:dyDescent="0.35">
      <c r="B40" s="8" t="s">
        <v>124</v>
      </c>
      <c r="C40" s="60" t="s">
        <v>125</v>
      </c>
      <c r="D40" s="54" t="s">
        <v>126</v>
      </c>
      <c r="E40" s="6" t="s">
        <v>127</v>
      </c>
      <c r="F40" s="19">
        <v>600000</v>
      </c>
      <c r="G40" s="24">
        <v>3815.1</v>
      </c>
      <c r="H40" s="24">
        <v>1.27</v>
      </c>
      <c r="I40" s="31"/>
      <c r="J40" s="31"/>
      <c r="K40" s="35"/>
    </row>
    <row r="41" spans="2:11" x14ac:dyDescent="0.35">
      <c r="B41" s="8" t="s">
        <v>2705</v>
      </c>
      <c r="C41" s="60" t="s">
        <v>2706</v>
      </c>
      <c r="D41" s="54" t="s">
        <v>2707</v>
      </c>
      <c r="E41" s="6" t="s">
        <v>115</v>
      </c>
      <c r="F41" s="19">
        <v>60850</v>
      </c>
      <c r="G41" s="24">
        <v>3813.41</v>
      </c>
      <c r="H41" s="24">
        <v>1.27</v>
      </c>
      <c r="I41" s="31"/>
      <c r="J41" s="31"/>
      <c r="K41" s="35"/>
    </row>
    <row r="42" spans="2:11" x14ac:dyDescent="0.35">
      <c r="B42" s="8" t="s">
        <v>157</v>
      </c>
      <c r="C42" s="60" t="s">
        <v>158</v>
      </c>
      <c r="D42" s="54" t="s">
        <v>159</v>
      </c>
      <c r="E42" s="6" t="s">
        <v>84</v>
      </c>
      <c r="F42" s="19">
        <v>265000</v>
      </c>
      <c r="G42" s="24">
        <v>3790.56</v>
      </c>
      <c r="H42" s="24">
        <v>1.26</v>
      </c>
      <c r="I42" s="31"/>
      <c r="J42" s="31"/>
      <c r="K42" s="35"/>
    </row>
    <row r="43" spans="2:11" x14ac:dyDescent="0.35">
      <c r="B43" s="8" t="s">
        <v>154</v>
      </c>
      <c r="C43" s="60" t="s">
        <v>155</v>
      </c>
      <c r="D43" s="54" t="s">
        <v>156</v>
      </c>
      <c r="E43" s="6" t="s">
        <v>135</v>
      </c>
      <c r="F43" s="19">
        <v>205000</v>
      </c>
      <c r="G43" s="24">
        <v>3762.16</v>
      </c>
      <c r="H43" s="24">
        <v>1.25</v>
      </c>
      <c r="I43" s="31"/>
      <c r="J43" s="31"/>
      <c r="K43" s="35"/>
    </row>
    <row r="44" spans="2:11" x14ac:dyDescent="0.35">
      <c r="B44" s="8" t="s">
        <v>108</v>
      </c>
      <c r="C44" s="60" t="s">
        <v>109</v>
      </c>
      <c r="D44" s="54" t="s">
        <v>110</v>
      </c>
      <c r="E44" s="6" t="s">
        <v>111</v>
      </c>
      <c r="F44" s="19">
        <v>270000</v>
      </c>
      <c r="G44" s="24">
        <v>3714.39</v>
      </c>
      <c r="H44" s="24">
        <v>1.23</v>
      </c>
      <c r="I44" s="31"/>
      <c r="J44" s="31"/>
      <c r="K44" s="35"/>
    </row>
    <row r="45" spans="2:11" x14ac:dyDescent="0.35">
      <c r="B45" s="8" t="s">
        <v>3096</v>
      </c>
      <c r="C45" s="60" t="s">
        <v>3097</v>
      </c>
      <c r="D45" s="54" t="s">
        <v>3098</v>
      </c>
      <c r="E45" s="6" t="s">
        <v>131</v>
      </c>
      <c r="F45" s="19">
        <v>156000</v>
      </c>
      <c r="G45" s="24">
        <v>3635.74</v>
      </c>
      <c r="H45" s="24">
        <v>1.21</v>
      </c>
      <c r="I45" s="31"/>
      <c r="J45" s="31"/>
      <c r="K45" s="35"/>
    </row>
    <row r="46" spans="2:11" x14ac:dyDescent="0.35">
      <c r="B46" s="8" t="s">
        <v>437</v>
      </c>
      <c r="C46" s="60" t="s">
        <v>438</v>
      </c>
      <c r="D46" s="54" t="s">
        <v>439</v>
      </c>
      <c r="E46" s="6" t="s">
        <v>115</v>
      </c>
      <c r="F46" s="19">
        <v>227615</v>
      </c>
      <c r="G46" s="24">
        <v>3586.98</v>
      </c>
      <c r="H46" s="24">
        <v>1.19</v>
      </c>
      <c r="I46" s="31"/>
      <c r="J46" s="31"/>
      <c r="K46" s="35"/>
    </row>
    <row r="47" spans="2:11" x14ac:dyDescent="0.35">
      <c r="B47" s="8" t="s">
        <v>605</v>
      </c>
      <c r="C47" s="60" t="s">
        <v>606</v>
      </c>
      <c r="D47" s="54" t="s">
        <v>607</v>
      </c>
      <c r="E47" s="6" t="s">
        <v>135</v>
      </c>
      <c r="F47" s="19">
        <v>585000</v>
      </c>
      <c r="G47" s="24">
        <v>3433.95</v>
      </c>
      <c r="H47" s="24">
        <v>1.1399999999999999</v>
      </c>
      <c r="I47" s="31"/>
      <c r="J47" s="31"/>
      <c r="K47" s="35"/>
    </row>
    <row r="48" spans="2:11" x14ac:dyDescent="0.35">
      <c r="B48" s="8" t="s">
        <v>132</v>
      </c>
      <c r="C48" s="60" t="s">
        <v>133</v>
      </c>
      <c r="D48" s="54" t="s">
        <v>134</v>
      </c>
      <c r="E48" s="6" t="s">
        <v>135</v>
      </c>
      <c r="F48" s="19">
        <v>197808</v>
      </c>
      <c r="G48" s="24">
        <v>3302.6</v>
      </c>
      <c r="H48" s="24">
        <v>1.1000000000000001</v>
      </c>
      <c r="I48" s="31"/>
      <c r="J48" s="31"/>
      <c r="K48" s="35"/>
    </row>
    <row r="49" spans="2:11" x14ac:dyDescent="0.35">
      <c r="B49" s="8" t="s">
        <v>2130</v>
      </c>
      <c r="C49" s="60" t="s">
        <v>2131</v>
      </c>
      <c r="D49" s="54" t="s">
        <v>2132</v>
      </c>
      <c r="E49" s="6" t="s">
        <v>515</v>
      </c>
      <c r="F49" s="19">
        <v>625000</v>
      </c>
      <c r="G49" s="24">
        <v>3256.56</v>
      </c>
      <c r="H49" s="24">
        <v>1.08</v>
      </c>
      <c r="I49" s="31"/>
      <c r="J49" s="31"/>
      <c r="K49" s="35"/>
    </row>
    <row r="50" spans="2:11" x14ac:dyDescent="0.35">
      <c r="B50" s="8" t="s">
        <v>178</v>
      </c>
      <c r="C50" s="60" t="s">
        <v>179</v>
      </c>
      <c r="D50" s="54" t="s">
        <v>180</v>
      </c>
      <c r="E50" s="6" t="s">
        <v>84</v>
      </c>
      <c r="F50" s="19">
        <v>680000</v>
      </c>
      <c r="G50" s="24">
        <v>3217.08</v>
      </c>
      <c r="H50" s="24">
        <v>1.07</v>
      </c>
      <c r="I50" s="31"/>
      <c r="J50" s="31"/>
      <c r="K50" s="35"/>
    </row>
    <row r="51" spans="2:11" x14ac:dyDescent="0.35">
      <c r="B51" s="8" t="s">
        <v>174</v>
      </c>
      <c r="C51" s="60" t="s">
        <v>175</v>
      </c>
      <c r="D51" s="54" t="s">
        <v>176</v>
      </c>
      <c r="E51" s="6" t="s">
        <v>177</v>
      </c>
      <c r="F51" s="19">
        <v>10300</v>
      </c>
      <c r="G51" s="24">
        <v>3196.09</v>
      </c>
      <c r="H51" s="24">
        <v>1.06</v>
      </c>
      <c r="I51" s="31"/>
      <c r="J51" s="31"/>
      <c r="K51" s="35"/>
    </row>
    <row r="52" spans="2:11" x14ac:dyDescent="0.35">
      <c r="B52" s="8" t="s">
        <v>92</v>
      </c>
      <c r="C52" s="60" t="s">
        <v>93</v>
      </c>
      <c r="D52" s="54" t="s">
        <v>94</v>
      </c>
      <c r="E52" s="6" t="s">
        <v>58</v>
      </c>
      <c r="F52" s="19">
        <v>73000</v>
      </c>
      <c r="G52" s="24">
        <v>3116.81</v>
      </c>
      <c r="H52" s="24">
        <v>1.03</v>
      </c>
      <c r="I52" s="31"/>
      <c r="J52" s="31"/>
      <c r="K52" s="35"/>
    </row>
    <row r="53" spans="2:11" x14ac:dyDescent="0.35">
      <c r="B53" s="8" t="s">
        <v>2070</v>
      </c>
      <c r="C53" s="60" t="s">
        <v>748</v>
      </c>
      <c r="D53" s="54" t="s">
        <v>2071</v>
      </c>
      <c r="E53" s="6" t="s">
        <v>72</v>
      </c>
      <c r="F53" s="19">
        <v>469332</v>
      </c>
      <c r="G53" s="24">
        <v>3081.63</v>
      </c>
      <c r="H53" s="24">
        <v>1.02</v>
      </c>
      <c r="I53" s="31"/>
      <c r="J53" s="31"/>
      <c r="K53" s="35"/>
    </row>
    <row r="54" spans="2:11" x14ac:dyDescent="0.35">
      <c r="B54" s="8" t="s">
        <v>167</v>
      </c>
      <c r="C54" s="60" t="s">
        <v>168</v>
      </c>
      <c r="D54" s="54" t="s">
        <v>169</v>
      </c>
      <c r="E54" s="6" t="s">
        <v>170</v>
      </c>
      <c r="F54" s="19">
        <v>220000</v>
      </c>
      <c r="G54" s="24">
        <v>3007.84</v>
      </c>
      <c r="H54" s="24">
        <v>1</v>
      </c>
      <c r="I54" s="31"/>
      <c r="J54" s="31"/>
      <c r="K54" s="35"/>
    </row>
    <row r="55" spans="2:11" x14ac:dyDescent="0.35">
      <c r="B55" s="8" t="s">
        <v>583</v>
      </c>
      <c r="C55" s="60" t="s">
        <v>584</v>
      </c>
      <c r="D55" s="54" t="s">
        <v>585</v>
      </c>
      <c r="E55" s="6" t="s">
        <v>292</v>
      </c>
      <c r="F55" s="19">
        <v>68000</v>
      </c>
      <c r="G55" s="24">
        <v>2920.8</v>
      </c>
      <c r="H55" s="24">
        <v>0.97</v>
      </c>
      <c r="I55" s="31"/>
      <c r="J55" s="31"/>
      <c r="K55" s="35"/>
    </row>
    <row r="56" spans="2:11" x14ac:dyDescent="0.35">
      <c r="B56" s="8" t="s">
        <v>136</v>
      </c>
      <c r="C56" s="60" t="s">
        <v>137</v>
      </c>
      <c r="D56" s="54" t="s">
        <v>138</v>
      </c>
      <c r="E56" s="6" t="s">
        <v>139</v>
      </c>
      <c r="F56" s="19">
        <v>7880</v>
      </c>
      <c r="G56" s="24">
        <v>2898.66</v>
      </c>
      <c r="H56" s="24">
        <v>0.96</v>
      </c>
      <c r="I56" s="31"/>
      <c r="J56" s="31"/>
      <c r="K56" s="35"/>
    </row>
    <row r="57" spans="2:11" x14ac:dyDescent="0.35">
      <c r="B57" s="8" t="s">
        <v>140</v>
      </c>
      <c r="C57" s="60" t="s">
        <v>141</v>
      </c>
      <c r="D57" s="54" t="s">
        <v>142</v>
      </c>
      <c r="E57" s="6" t="s">
        <v>143</v>
      </c>
      <c r="F57" s="19">
        <v>555000</v>
      </c>
      <c r="G57" s="24">
        <v>2851.87</v>
      </c>
      <c r="H57" s="24">
        <v>0.95</v>
      </c>
      <c r="I57" s="31"/>
      <c r="J57" s="31"/>
      <c r="K57" s="35"/>
    </row>
    <row r="58" spans="2:11" x14ac:dyDescent="0.35">
      <c r="B58" s="8" t="s">
        <v>943</v>
      </c>
      <c r="C58" s="60" t="s">
        <v>944</v>
      </c>
      <c r="D58" s="54" t="s">
        <v>945</v>
      </c>
      <c r="E58" s="6" t="s">
        <v>127</v>
      </c>
      <c r="F58" s="19">
        <v>3667438</v>
      </c>
      <c r="G58" s="24">
        <v>2466.35</v>
      </c>
      <c r="H58" s="24">
        <v>0.82</v>
      </c>
      <c r="I58" s="31"/>
      <c r="J58" s="31"/>
      <c r="K58" s="35"/>
    </row>
    <row r="59" spans="2:11" x14ac:dyDescent="0.35">
      <c r="B59" s="8" t="s">
        <v>480</v>
      </c>
      <c r="C59" s="60" t="s">
        <v>481</v>
      </c>
      <c r="D59" s="54" t="s">
        <v>482</v>
      </c>
      <c r="E59" s="6" t="s">
        <v>177</v>
      </c>
      <c r="F59" s="19">
        <v>250889</v>
      </c>
      <c r="G59" s="24">
        <v>2452.94</v>
      </c>
      <c r="H59" s="24">
        <v>0.81</v>
      </c>
      <c r="I59" s="31"/>
      <c r="J59" s="31"/>
      <c r="K59" s="35"/>
    </row>
    <row r="60" spans="2:11" x14ac:dyDescent="0.35">
      <c r="B60" s="8" t="s">
        <v>1101</v>
      </c>
      <c r="C60" s="60" t="s">
        <v>1102</v>
      </c>
      <c r="D60" s="54" t="s">
        <v>1103</v>
      </c>
      <c r="E60" s="6" t="s">
        <v>115</v>
      </c>
      <c r="F60" s="19">
        <v>210000</v>
      </c>
      <c r="G60" s="24">
        <v>1998.68</v>
      </c>
      <c r="H60" s="24">
        <v>0.66</v>
      </c>
      <c r="I60" s="31"/>
      <c r="J60" s="31"/>
      <c r="K60" s="35"/>
    </row>
    <row r="61" spans="2:11" x14ac:dyDescent="0.35">
      <c r="C61" s="58" t="s">
        <v>185</v>
      </c>
      <c r="D61" s="54"/>
      <c r="E61" s="6"/>
      <c r="F61" s="19"/>
      <c r="G61" s="25">
        <v>287226.93</v>
      </c>
      <c r="H61" s="25">
        <v>95.34</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4</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5</v>
      </c>
      <c r="D67" s="54"/>
      <c r="E67" s="6"/>
      <c r="F67" s="19"/>
      <c r="G67" s="24"/>
      <c r="H67" s="24"/>
      <c r="I67" s="31"/>
      <c r="J67" s="31"/>
      <c r="K67" s="35"/>
    </row>
    <row r="68" spans="1:11" x14ac:dyDescent="0.35">
      <c r="C68" s="59" t="s">
        <v>6</v>
      </c>
      <c r="D68" s="54"/>
      <c r="E68" s="6"/>
      <c r="F68" s="19"/>
      <c r="G68" s="24"/>
      <c r="H68" s="24"/>
      <c r="I68" s="31"/>
      <c r="J68" s="31"/>
      <c r="K68" s="35"/>
    </row>
    <row r="69" spans="1:11" x14ac:dyDescent="0.35">
      <c r="C69" s="59" t="s">
        <v>641</v>
      </c>
      <c r="D69" s="54"/>
      <c r="E69" s="6"/>
      <c r="F69" s="19"/>
      <c r="G69" s="24"/>
      <c r="H69" s="24"/>
      <c r="I69" s="31"/>
      <c r="J69" s="31"/>
      <c r="K69" s="35"/>
    </row>
    <row r="70" spans="1:11" x14ac:dyDescent="0.35">
      <c r="B70" s="8" t="s">
        <v>3099</v>
      </c>
      <c r="C70" s="60" t="s">
        <v>2954</v>
      </c>
      <c r="D70" s="54" t="s">
        <v>3100</v>
      </c>
      <c r="E70" s="6" t="s">
        <v>1126</v>
      </c>
      <c r="F70" s="19">
        <v>50</v>
      </c>
      <c r="G70" s="24">
        <v>513.35</v>
      </c>
      <c r="H70" s="24">
        <v>0.17</v>
      </c>
      <c r="I70" s="31">
        <v>7.6363000000000003</v>
      </c>
      <c r="J70" s="31"/>
      <c r="K70" s="35" t="s">
        <v>645</v>
      </c>
    </row>
    <row r="71" spans="1:11" x14ac:dyDescent="0.35">
      <c r="C71" s="58" t="s">
        <v>185</v>
      </c>
      <c r="D71" s="54"/>
      <c r="E71" s="6"/>
      <c r="F71" s="19"/>
      <c r="G71" s="25">
        <v>513.35</v>
      </c>
      <c r="H71" s="25">
        <v>0.17</v>
      </c>
      <c r="I71" s="31"/>
      <c r="J71" s="31"/>
      <c r="K71" s="35"/>
    </row>
    <row r="72" spans="1:11" x14ac:dyDescent="0.35">
      <c r="C72" s="57"/>
      <c r="D72" s="54"/>
      <c r="E72" s="6"/>
      <c r="F72" s="19"/>
      <c r="G72" s="24"/>
      <c r="H72" s="24"/>
      <c r="I72" s="31"/>
      <c r="J72" s="31"/>
      <c r="K72" s="35"/>
    </row>
    <row r="73" spans="1:11" x14ac:dyDescent="0.35">
      <c r="C73" s="59" t="s">
        <v>7</v>
      </c>
      <c r="D73" s="54"/>
      <c r="E73" s="6"/>
      <c r="F73" s="19"/>
      <c r="G73" s="24"/>
      <c r="H73" s="24"/>
      <c r="I73" s="31"/>
      <c r="J73" s="31"/>
      <c r="K73" s="35"/>
    </row>
    <row r="74" spans="1:11" x14ac:dyDescent="0.35">
      <c r="B74" s="8" t="s">
        <v>2426</v>
      </c>
      <c r="C74" s="60" t="s">
        <v>90</v>
      </c>
      <c r="D74" s="54" t="s">
        <v>2427</v>
      </c>
      <c r="E74" s="6" t="s">
        <v>1781</v>
      </c>
      <c r="F74" s="19">
        <v>628000</v>
      </c>
      <c r="G74" s="24">
        <v>64.06</v>
      </c>
      <c r="H74" s="24">
        <v>0.02</v>
      </c>
      <c r="I74" s="31">
        <v>11.646879999999999</v>
      </c>
      <c r="J74" s="31"/>
      <c r="K74" s="35"/>
    </row>
    <row r="75" spans="1:11" x14ac:dyDescent="0.35">
      <c r="C75" s="58" t="s">
        <v>185</v>
      </c>
      <c r="D75" s="54"/>
      <c r="E75" s="6"/>
      <c r="F75" s="19"/>
      <c r="G75" s="25">
        <v>64.06</v>
      </c>
      <c r="H75" s="25">
        <v>0.02</v>
      </c>
      <c r="I75" s="31"/>
      <c r="J75" s="31"/>
      <c r="K75" s="35"/>
    </row>
    <row r="76" spans="1:11" x14ac:dyDescent="0.35">
      <c r="C76" s="57"/>
      <c r="D76" s="54"/>
      <c r="E76" s="6"/>
      <c r="F76" s="19"/>
      <c r="G76" s="24"/>
      <c r="H76" s="24"/>
      <c r="I76" s="31"/>
      <c r="J76" s="31"/>
      <c r="K76" s="35"/>
    </row>
    <row r="77" spans="1:11" x14ac:dyDescent="0.35">
      <c r="C77" s="58" t="s">
        <v>8</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9" t="s">
        <v>9</v>
      </c>
      <c r="D79" s="54"/>
      <c r="E79" s="6"/>
      <c r="F79" s="19"/>
      <c r="G79" s="24"/>
      <c r="H79" s="24"/>
      <c r="I79" s="31"/>
      <c r="J79" s="31"/>
      <c r="K79" s="35"/>
    </row>
    <row r="80" spans="1:11" x14ac:dyDescent="0.35">
      <c r="B80" s="8" t="s">
        <v>882</v>
      </c>
      <c r="C80" s="60" t="s">
        <v>883</v>
      </c>
      <c r="D80" s="54" t="s">
        <v>884</v>
      </c>
      <c r="E80" s="6" t="s">
        <v>196</v>
      </c>
      <c r="F80" s="19">
        <v>2500000</v>
      </c>
      <c r="G80" s="24">
        <v>2407.0500000000002</v>
      </c>
      <c r="H80" s="24">
        <v>0.8</v>
      </c>
      <c r="I80" s="31">
        <v>7.1481848000000001</v>
      </c>
      <c r="J80" s="31"/>
      <c r="K80" s="35"/>
    </row>
    <row r="81" spans="2:11" x14ac:dyDescent="0.35">
      <c r="B81" s="8" t="s">
        <v>3101</v>
      </c>
      <c r="C81" s="60" t="s">
        <v>3102</v>
      </c>
      <c r="D81" s="54" t="s">
        <v>3103</v>
      </c>
      <c r="E81" s="6" t="s">
        <v>196</v>
      </c>
      <c r="F81" s="19">
        <v>100000</v>
      </c>
      <c r="G81" s="24">
        <v>102.81</v>
      </c>
      <c r="H81" s="24">
        <v>0.03</v>
      </c>
      <c r="I81" s="31">
        <v>0</v>
      </c>
      <c r="J81" s="31"/>
      <c r="K81" s="35"/>
    </row>
    <row r="82" spans="2:11" x14ac:dyDescent="0.35">
      <c r="C82" s="58" t="s">
        <v>185</v>
      </c>
      <c r="D82" s="54"/>
      <c r="E82" s="6"/>
      <c r="F82" s="19"/>
      <c r="G82" s="25">
        <f>SUM(G80:G81)</f>
        <v>2509.86</v>
      </c>
      <c r="H82" s="25">
        <f>SUM(H80:H81)</f>
        <v>0.83000000000000007</v>
      </c>
      <c r="I82" s="31"/>
      <c r="J82" s="31"/>
      <c r="K82" s="35"/>
    </row>
    <row r="83" spans="2:11" x14ac:dyDescent="0.35">
      <c r="C83" s="57"/>
      <c r="D83" s="54"/>
      <c r="E83" s="6"/>
      <c r="F83" s="19"/>
      <c r="G83" s="24"/>
      <c r="H83" s="24"/>
      <c r="I83" s="31"/>
      <c r="J83" s="31"/>
      <c r="K83" s="35"/>
    </row>
    <row r="84" spans="2:11" x14ac:dyDescent="0.35">
      <c r="C84" s="58" t="s">
        <v>10</v>
      </c>
      <c r="D84" s="54"/>
      <c r="E84" s="6"/>
      <c r="F84" s="19"/>
      <c r="G84" s="24" t="s">
        <v>2</v>
      </c>
      <c r="H84" s="24" t="s">
        <v>2</v>
      </c>
      <c r="I84" s="31"/>
      <c r="J84" s="31"/>
      <c r="K84" s="35"/>
    </row>
    <row r="85" spans="2:11" x14ac:dyDescent="0.35">
      <c r="C85" s="57"/>
      <c r="D85" s="54"/>
      <c r="E85" s="6"/>
      <c r="F85" s="19"/>
      <c r="G85" s="24"/>
      <c r="H85" s="24"/>
      <c r="I85" s="31"/>
      <c r="J85" s="31"/>
      <c r="K85" s="35"/>
    </row>
    <row r="86" spans="2:11" x14ac:dyDescent="0.35">
      <c r="C86" s="58" t="s">
        <v>11</v>
      </c>
      <c r="D86" s="54"/>
      <c r="E86" s="6"/>
      <c r="F86" s="19"/>
      <c r="G86" s="24" t="s">
        <v>2</v>
      </c>
      <c r="H86" s="24" t="s">
        <v>2</v>
      </c>
      <c r="I86" s="31"/>
      <c r="J86" s="31"/>
      <c r="K86" s="35"/>
    </row>
    <row r="87" spans="2:11" x14ac:dyDescent="0.35">
      <c r="C87" s="57"/>
      <c r="D87" s="54"/>
      <c r="E87" s="6"/>
      <c r="F87" s="19"/>
      <c r="G87" s="24"/>
      <c r="H87" s="24"/>
      <c r="I87" s="31"/>
      <c r="J87" s="31"/>
      <c r="K87" s="35"/>
    </row>
    <row r="88" spans="2:11" x14ac:dyDescent="0.35">
      <c r="C88" s="58" t="s">
        <v>13</v>
      </c>
      <c r="D88" s="54"/>
      <c r="E88" s="6"/>
      <c r="F88" s="19"/>
      <c r="G88" s="24"/>
      <c r="H88" s="24"/>
      <c r="I88" s="31"/>
      <c r="J88" s="31"/>
      <c r="K88" s="35"/>
    </row>
    <row r="89" spans="2:11" x14ac:dyDescent="0.35">
      <c r="C89" s="57"/>
      <c r="D89" s="54"/>
      <c r="E89" s="6"/>
      <c r="F89" s="19"/>
      <c r="G89" s="24"/>
      <c r="H89" s="24"/>
      <c r="I89" s="31"/>
      <c r="J89" s="31"/>
      <c r="K89" s="35"/>
    </row>
    <row r="90" spans="2:11" x14ac:dyDescent="0.35">
      <c r="C90" s="58" t="s">
        <v>14</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8" t="s">
        <v>15</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16</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18</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A100" s="10"/>
      <c r="B100" s="28"/>
      <c r="C100" s="58" t="s">
        <v>19</v>
      </c>
      <c r="D100" s="54"/>
      <c r="E100" s="6"/>
      <c r="F100" s="19"/>
      <c r="G100" s="24"/>
      <c r="H100" s="24"/>
      <c r="I100" s="31"/>
      <c r="J100" s="31"/>
      <c r="K100" s="35"/>
    </row>
    <row r="101" spans="1:11" x14ac:dyDescent="0.35">
      <c r="A101" s="28"/>
      <c r="B101" s="28"/>
      <c r="C101" s="58" t="s">
        <v>20</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21</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22</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23</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C109" s="59" t="s">
        <v>24</v>
      </c>
      <c r="D109" s="54"/>
      <c r="E109" s="6"/>
      <c r="F109" s="19"/>
      <c r="G109" s="24"/>
      <c r="H109" s="24"/>
      <c r="I109" s="31"/>
      <c r="J109" s="31"/>
      <c r="K109" s="35"/>
    </row>
    <row r="110" spans="1:11" x14ac:dyDescent="0.35">
      <c r="B110" s="8" t="s">
        <v>197</v>
      </c>
      <c r="C110" s="60" t="s">
        <v>198</v>
      </c>
      <c r="D110" s="54"/>
      <c r="E110" s="6"/>
      <c r="F110" s="19"/>
      <c r="G110" s="24">
        <v>11224.98</v>
      </c>
      <c r="H110" s="24">
        <v>3.73</v>
      </c>
      <c r="I110" s="31"/>
      <c r="J110" s="31"/>
      <c r="K110" s="35"/>
    </row>
    <row r="111" spans="1:11" x14ac:dyDescent="0.35">
      <c r="C111" s="58" t="s">
        <v>185</v>
      </c>
      <c r="D111" s="54"/>
      <c r="E111" s="6"/>
      <c r="F111" s="19"/>
      <c r="G111" s="25">
        <v>11224.98</v>
      </c>
      <c r="H111" s="25">
        <v>3.73</v>
      </c>
      <c r="I111" s="31"/>
      <c r="J111" s="31"/>
      <c r="K111" s="35"/>
    </row>
    <row r="112" spans="1:11" x14ac:dyDescent="0.35">
      <c r="C112" s="57"/>
      <c r="D112" s="54"/>
      <c r="E112" s="6"/>
      <c r="F112" s="19"/>
      <c r="G112" s="24"/>
      <c r="H112" s="24"/>
      <c r="I112" s="31"/>
      <c r="J112" s="31"/>
      <c r="K112" s="35"/>
    </row>
    <row r="113" spans="1:54" x14ac:dyDescent="0.35">
      <c r="A113" s="10"/>
      <c r="B113" s="28"/>
      <c r="C113" s="58" t="s">
        <v>25</v>
      </c>
      <c r="D113" s="54"/>
      <c r="E113" s="6"/>
      <c r="F113" s="19"/>
      <c r="G113" s="24"/>
      <c r="H113" s="24"/>
      <c r="I113" s="31"/>
      <c r="J113" s="31"/>
      <c r="K113" s="35"/>
    </row>
    <row r="114" spans="1:54" s="2" customFormat="1" ht="13.5" x14ac:dyDescent="0.35">
      <c r="A114" s="28"/>
      <c r="B114" s="28"/>
      <c r="C114" s="57" t="s">
        <v>4855</v>
      </c>
      <c r="D114" s="54"/>
      <c r="E114" s="6"/>
      <c r="F114" s="19"/>
      <c r="G114" s="24" t="s">
        <v>2</v>
      </c>
      <c r="H114" s="24" t="s">
        <v>2</v>
      </c>
      <c r="I114" s="31"/>
      <c r="J114" s="31"/>
      <c r="K114" s="35"/>
      <c r="L114" s="3"/>
      <c r="AI114" s="3"/>
      <c r="AV114" s="3"/>
      <c r="AX114" s="3"/>
      <c r="BB114" s="3"/>
    </row>
    <row r="115" spans="1:54" x14ac:dyDescent="0.35">
      <c r="B115" s="8"/>
      <c r="C115" s="60" t="s">
        <v>199</v>
      </c>
      <c r="D115" s="54"/>
      <c r="E115" s="6"/>
      <c r="F115" s="19"/>
      <c r="G115" s="24">
        <v>-203.87</v>
      </c>
      <c r="H115" s="24">
        <v>-9.0000000000000011E-2</v>
      </c>
      <c r="I115" s="31"/>
      <c r="J115" s="31"/>
      <c r="K115" s="35"/>
    </row>
    <row r="116" spans="1:54" x14ac:dyDescent="0.35">
      <c r="C116" s="58" t="s">
        <v>185</v>
      </c>
      <c r="D116" s="54"/>
      <c r="E116" s="6"/>
      <c r="F116" s="19"/>
      <c r="G116" s="25">
        <v>-203.87</v>
      </c>
      <c r="H116" s="25">
        <v>-9.0000000000000011E-2</v>
      </c>
      <c r="I116" s="31"/>
      <c r="J116" s="31"/>
      <c r="K116" s="35"/>
    </row>
    <row r="117" spans="1:54" x14ac:dyDescent="0.35">
      <c r="C117" s="57"/>
      <c r="D117" s="54"/>
      <c r="E117" s="6"/>
      <c r="F117" s="19"/>
      <c r="G117" s="24"/>
      <c r="H117" s="24"/>
      <c r="I117" s="31"/>
      <c r="J117" s="31"/>
      <c r="K117" s="35"/>
    </row>
    <row r="118" spans="1:54" x14ac:dyDescent="0.35">
      <c r="C118" s="61" t="s">
        <v>200</v>
      </c>
      <c r="D118" s="55"/>
      <c r="E118" s="5"/>
      <c r="F118" s="20"/>
      <c r="G118" s="26">
        <v>301335.31</v>
      </c>
      <c r="H118" s="26">
        <v>100</v>
      </c>
      <c r="I118" s="32"/>
      <c r="J118" s="32"/>
      <c r="K118" s="36"/>
    </row>
    <row r="121" spans="1:54" x14ac:dyDescent="0.35">
      <c r="C121" s="1" t="s">
        <v>201</v>
      </c>
    </row>
    <row r="122" spans="1:54" x14ac:dyDescent="0.35">
      <c r="C122" s="37" t="s">
        <v>202</v>
      </c>
      <c r="D122" s="37"/>
      <c r="E122" s="37"/>
      <c r="F122" s="37"/>
      <c r="G122" s="37"/>
      <c r="H122" s="37"/>
      <c r="I122" s="37"/>
      <c r="J122" s="37"/>
      <c r="K122" s="37"/>
    </row>
    <row r="123" spans="1:54" x14ac:dyDescent="0.35">
      <c r="C123" s="2" t="s">
        <v>203</v>
      </c>
    </row>
    <row r="124" spans="1:54" x14ac:dyDescent="0.35">
      <c r="C124" s="2" t="s">
        <v>204</v>
      </c>
    </row>
    <row r="125" spans="1:54" ht="30" customHeight="1" x14ac:dyDescent="0.35">
      <c r="C125" s="205" t="s">
        <v>205</v>
      </c>
      <c r="D125" s="206"/>
      <c r="E125" s="206"/>
      <c r="F125" s="206"/>
      <c r="G125" s="206"/>
      <c r="H125" s="206"/>
      <c r="I125" s="206"/>
      <c r="J125" s="206"/>
      <c r="K125" s="206"/>
    </row>
    <row r="126" spans="1:54" x14ac:dyDescent="0.35">
      <c r="C126" s="2" t="s">
        <v>206</v>
      </c>
    </row>
    <row r="127" spans="1:54" ht="46.5" customHeight="1" x14ac:dyDescent="0.35">
      <c r="C127" s="212" t="s">
        <v>4943</v>
      </c>
      <c r="D127" s="213"/>
      <c r="E127" s="213"/>
      <c r="F127" s="213"/>
      <c r="G127" s="213"/>
      <c r="H127" s="213"/>
      <c r="I127" s="213"/>
      <c r="J127" s="213"/>
      <c r="K127" s="213"/>
    </row>
    <row r="129" spans="1:256" x14ac:dyDescent="0.35">
      <c r="C129" s="2" t="s">
        <v>5006</v>
      </c>
      <c r="E129" s="2" t="s">
        <v>2</v>
      </c>
    </row>
    <row r="131" spans="1:256" x14ac:dyDescent="0.35">
      <c r="C131" s="2" t="s">
        <v>5007</v>
      </c>
      <c r="E131" s="2" t="s">
        <v>2</v>
      </c>
    </row>
    <row r="133" spans="1:256" x14ac:dyDescent="0.35">
      <c r="C133" s="2" t="s">
        <v>5056</v>
      </c>
    </row>
    <row r="135" spans="1:256" x14ac:dyDescent="0.35">
      <c r="C135" s="2" t="s">
        <v>5057</v>
      </c>
    </row>
    <row r="136" spans="1:256" s="86" customFormat="1" ht="35.25" customHeight="1" x14ac:dyDescent="0.35">
      <c r="A136" s="82"/>
      <c r="B136" s="82"/>
      <c r="C136" s="87" t="s">
        <v>5012</v>
      </c>
      <c r="D136" s="91" t="s">
        <v>5013</v>
      </c>
      <c r="E136" s="91" t="s">
        <v>5014</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x14ac:dyDescent="0.35">
      <c r="A137" s="82"/>
      <c r="B137" s="82"/>
      <c r="C137" s="89" t="s">
        <v>5015</v>
      </c>
      <c r="D137" s="92">
        <v>17.526499999999999</v>
      </c>
      <c r="E137" s="92">
        <v>19.3538</v>
      </c>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8" spans="1:256" s="86" customFormat="1" x14ac:dyDescent="0.35">
      <c r="A138" s="82"/>
      <c r="B138" s="82"/>
      <c r="C138" s="89" t="s">
        <v>5016</v>
      </c>
      <c r="D138" s="92">
        <v>17.5261</v>
      </c>
      <c r="E138" s="92">
        <v>19.353300000000001</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35">
      <c r="A139" s="82"/>
      <c r="B139" s="82"/>
      <c r="C139" s="89" t="s">
        <v>5017</v>
      </c>
      <c r="D139" s="92">
        <v>18.685600000000001</v>
      </c>
      <c r="E139" s="92">
        <v>20.651</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x14ac:dyDescent="0.35">
      <c r="A140" s="82"/>
      <c r="B140" s="82"/>
      <c r="C140" s="89" t="s">
        <v>5018</v>
      </c>
      <c r="D140" s="92">
        <v>18.695599999999999</v>
      </c>
      <c r="E140" s="92">
        <v>20.662099999999999</v>
      </c>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1" spans="1:256" s="86" customFormat="1" ht="85" customHeight="1" x14ac:dyDescent="0.35">
      <c r="A141" s="82"/>
      <c r="B141" s="82"/>
      <c r="C141" s="207" t="s">
        <v>5051</v>
      </c>
      <c r="D141" s="208"/>
      <c r="E141" s="209"/>
      <c r="F141" s="83"/>
      <c r="G141" s="84"/>
      <c r="H141" s="84"/>
      <c r="I141" s="84"/>
      <c r="J141" s="84"/>
      <c r="K141" s="85"/>
      <c r="L141" s="85"/>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5"/>
      <c r="AJ141" s="82"/>
      <c r="AK141" s="82"/>
      <c r="AL141" s="82"/>
      <c r="AM141" s="82"/>
      <c r="AN141" s="82"/>
      <c r="AO141" s="82"/>
      <c r="AP141" s="82"/>
      <c r="AQ141" s="82"/>
      <c r="AR141" s="82"/>
      <c r="AS141" s="82"/>
      <c r="AT141" s="82"/>
      <c r="AU141" s="82"/>
      <c r="AV141" s="85"/>
      <c r="AW141" s="82"/>
      <c r="AX141" s="85"/>
      <c r="AY141" s="82"/>
      <c r="AZ141" s="82"/>
      <c r="BA141" s="82"/>
      <c r="BB141" s="85"/>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row>
    <row r="143" spans="1:256" x14ac:dyDescent="0.35">
      <c r="C143" s="2" t="s">
        <v>5058</v>
      </c>
      <c r="E143" s="2" t="s">
        <v>2</v>
      </c>
    </row>
    <row r="145" spans="3:5" x14ac:dyDescent="0.35">
      <c r="C145" s="2" t="s">
        <v>5059</v>
      </c>
      <c r="E145" s="2" t="s">
        <v>2</v>
      </c>
    </row>
    <row r="147" spans="3:5" x14ac:dyDescent="0.35">
      <c r="C147" s="2" t="s">
        <v>5008</v>
      </c>
      <c r="E147" s="2" t="s">
        <v>2</v>
      </c>
    </row>
    <row r="149" spans="3:5" x14ac:dyDescent="0.35">
      <c r="C149" s="2" t="s">
        <v>5009</v>
      </c>
      <c r="E149" s="2" t="s">
        <v>2</v>
      </c>
    </row>
    <row r="151" spans="3:5" x14ac:dyDescent="0.35">
      <c r="C151" s="2" t="s">
        <v>5010</v>
      </c>
      <c r="E151" s="100">
        <v>0.2120820099619663</v>
      </c>
    </row>
    <row r="153" spans="3:5" x14ac:dyDescent="0.35">
      <c r="C153" s="2" t="s">
        <v>5011</v>
      </c>
      <c r="E153" s="101" t="s">
        <v>5263</v>
      </c>
    </row>
    <row r="155" spans="3:5" x14ac:dyDescent="0.35">
      <c r="C155" s="2" t="s">
        <v>5060</v>
      </c>
      <c r="E155" s="2" t="s">
        <v>2</v>
      </c>
    </row>
    <row r="157" spans="3:5" x14ac:dyDescent="0.35">
      <c r="C157" s="2" t="s">
        <v>5230</v>
      </c>
    </row>
    <row r="159" spans="3:5" x14ac:dyDescent="0.35">
      <c r="C159" s="1" t="s">
        <v>5156</v>
      </c>
      <c r="E159" s="94" t="s">
        <v>5157</v>
      </c>
    </row>
    <row r="160" spans="3:5" x14ac:dyDescent="0.35">
      <c r="E160" s="2" t="s">
        <v>5160</v>
      </c>
    </row>
  </sheetData>
  <mergeCells count="3">
    <mergeCell ref="C125:K125"/>
    <mergeCell ref="C127:K127"/>
    <mergeCell ref="C141:E141"/>
  </mergeCells>
  <hyperlinks>
    <hyperlink ref="J2" location="'Index'!A1" display="'Index'!A1" xr:uid="{571F4BC7-F580-45B4-9CAD-2BAE5265C3E5}"/>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769BA-A316-4992-BFC6-A32860D49097}">
  <sheetPr codeName="Sheet1"/>
  <dimension ref="A1:IV167"/>
  <sheetViews>
    <sheetView showGridLines="0" zoomScale="90" zoomScaleNormal="90" workbookViewId="0">
      <pane ySplit="6" topLeftCell="A14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3104</v>
      </c>
      <c r="J2" s="38" t="s">
        <v>4539</v>
      </c>
    </row>
    <row r="3" spans="1:54" ht="16" x14ac:dyDescent="0.4">
      <c r="C3" s="1" t="s">
        <v>28</v>
      </c>
      <c r="D3" s="21" t="s">
        <v>3105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1164296</v>
      </c>
      <c r="G11" s="24">
        <v>8984.8700000000008</v>
      </c>
      <c r="H11" s="24">
        <v>5.68</v>
      </c>
      <c r="I11" s="31"/>
      <c r="J11" s="31"/>
      <c r="K11" s="35"/>
    </row>
    <row r="12" spans="1:54" x14ac:dyDescent="0.35">
      <c r="B12" s="8" t="s">
        <v>85</v>
      </c>
      <c r="C12" s="60" t="s">
        <v>86</v>
      </c>
      <c r="D12" s="54" t="s">
        <v>87</v>
      </c>
      <c r="E12" s="6" t="s">
        <v>88</v>
      </c>
      <c r="F12" s="19">
        <v>520000</v>
      </c>
      <c r="G12" s="24">
        <v>7440.16</v>
      </c>
      <c r="H12" s="24">
        <v>4.7</v>
      </c>
      <c r="I12" s="31"/>
      <c r="J12" s="31"/>
      <c r="K12" s="35"/>
    </row>
    <row r="13" spans="1:54" x14ac:dyDescent="0.35">
      <c r="B13" s="8" t="s">
        <v>41</v>
      </c>
      <c r="C13" s="60" t="s">
        <v>42</v>
      </c>
      <c r="D13" s="54" t="s">
        <v>43</v>
      </c>
      <c r="E13" s="6" t="s">
        <v>44</v>
      </c>
      <c r="F13" s="19">
        <v>555000</v>
      </c>
      <c r="G13" s="24">
        <v>7011.87</v>
      </c>
      <c r="H13" s="24">
        <v>4.43</v>
      </c>
      <c r="I13" s="31"/>
      <c r="J13" s="31"/>
      <c r="K13" s="35"/>
    </row>
    <row r="14" spans="1:54" x14ac:dyDescent="0.35">
      <c r="B14" s="8" t="s">
        <v>51</v>
      </c>
      <c r="C14" s="60" t="s">
        <v>52</v>
      </c>
      <c r="D14" s="54" t="s">
        <v>53</v>
      </c>
      <c r="E14" s="6" t="s">
        <v>54</v>
      </c>
      <c r="F14" s="19">
        <v>135584</v>
      </c>
      <c r="G14" s="24">
        <v>5442.34</v>
      </c>
      <c r="H14" s="24">
        <v>3.44</v>
      </c>
      <c r="I14" s="31"/>
      <c r="J14" s="31"/>
      <c r="K14" s="35"/>
    </row>
    <row r="15" spans="1:54" x14ac:dyDescent="0.35">
      <c r="B15" s="8" t="s">
        <v>59</v>
      </c>
      <c r="C15" s="60" t="s">
        <v>60</v>
      </c>
      <c r="D15" s="54" t="s">
        <v>61</v>
      </c>
      <c r="E15" s="6" t="s">
        <v>44</v>
      </c>
      <c r="F15" s="19">
        <v>478460</v>
      </c>
      <c r="G15" s="24">
        <v>5112.1099999999997</v>
      </c>
      <c r="H15" s="24">
        <v>3.23</v>
      </c>
      <c r="I15" s="31"/>
      <c r="J15" s="31"/>
      <c r="K15" s="35"/>
    </row>
    <row r="16" spans="1:54" x14ac:dyDescent="0.35">
      <c r="B16" s="8" t="s">
        <v>62</v>
      </c>
      <c r="C16" s="60" t="s">
        <v>63</v>
      </c>
      <c r="D16" s="54" t="s">
        <v>64</v>
      </c>
      <c r="E16" s="6" t="s">
        <v>65</v>
      </c>
      <c r="F16" s="19">
        <v>34900</v>
      </c>
      <c r="G16" s="24">
        <v>4646.59</v>
      </c>
      <c r="H16" s="24">
        <v>2.94</v>
      </c>
      <c r="I16" s="31"/>
      <c r="J16" s="31"/>
      <c r="K16" s="35"/>
    </row>
    <row r="17" spans="2:11" x14ac:dyDescent="0.35">
      <c r="B17" s="8" t="s">
        <v>73</v>
      </c>
      <c r="C17" s="60" t="s">
        <v>74</v>
      </c>
      <c r="D17" s="54" t="s">
        <v>75</v>
      </c>
      <c r="E17" s="6" t="s">
        <v>76</v>
      </c>
      <c r="F17" s="19">
        <v>33400</v>
      </c>
      <c r="G17" s="24">
        <v>3869.72</v>
      </c>
      <c r="H17" s="24">
        <v>2.4500000000000002</v>
      </c>
      <c r="I17" s="31"/>
      <c r="J17" s="31"/>
      <c r="K17" s="35"/>
    </row>
    <row r="18" spans="2:11" x14ac:dyDescent="0.35">
      <c r="B18" s="8" t="s">
        <v>55</v>
      </c>
      <c r="C18" s="60" t="s">
        <v>56</v>
      </c>
      <c r="D18" s="54" t="s">
        <v>57</v>
      </c>
      <c r="E18" s="6" t="s">
        <v>58</v>
      </c>
      <c r="F18" s="19">
        <v>318906</v>
      </c>
      <c r="G18" s="24">
        <v>3768.83</v>
      </c>
      <c r="H18" s="24">
        <v>2.38</v>
      </c>
      <c r="I18" s="31"/>
      <c r="J18" s="31"/>
      <c r="K18" s="35"/>
    </row>
    <row r="19" spans="2:11" x14ac:dyDescent="0.35">
      <c r="B19" s="8" t="s">
        <v>48</v>
      </c>
      <c r="C19" s="60" t="s">
        <v>49</v>
      </c>
      <c r="D19" s="54" t="s">
        <v>50</v>
      </c>
      <c r="E19" s="6" t="s">
        <v>44</v>
      </c>
      <c r="F19" s="19">
        <v>291300</v>
      </c>
      <c r="G19" s="24">
        <v>3694.56</v>
      </c>
      <c r="H19" s="24">
        <v>2.34</v>
      </c>
      <c r="I19" s="31"/>
      <c r="J19" s="31"/>
      <c r="K19" s="35"/>
    </row>
    <row r="20" spans="2:11" x14ac:dyDescent="0.35">
      <c r="B20" s="8" t="s">
        <v>77</v>
      </c>
      <c r="C20" s="60" t="s">
        <v>78</v>
      </c>
      <c r="D20" s="54" t="s">
        <v>79</v>
      </c>
      <c r="E20" s="6" t="s">
        <v>80</v>
      </c>
      <c r="F20" s="19">
        <v>310000</v>
      </c>
      <c r="G20" s="24">
        <v>3217.8</v>
      </c>
      <c r="H20" s="24">
        <v>2.0299999999999998</v>
      </c>
      <c r="I20" s="31"/>
      <c r="J20" s="31"/>
      <c r="K20" s="35"/>
    </row>
    <row r="21" spans="2:11" x14ac:dyDescent="0.35">
      <c r="B21" s="8" t="s">
        <v>66</v>
      </c>
      <c r="C21" s="60" t="s">
        <v>67</v>
      </c>
      <c r="D21" s="54" t="s">
        <v>68</v>
      </c>
      <c r="E21" s="6" t="s">
        <v>44</v>
      </c>
      <c r="F21" s="19">
        <v>835000</v>
      </c>
      <c r="G21" s="24">
        <v>3200.56</v>
      </c>
      <c r="H21" s="24">
        <v>2.02</v>
      </c>
      <c r="I21" s="31"/>
      <c r="J21" s="31"/>
      <c r="K21" s="35"/>
    </row>
    <row r="22" spans="2:11" x14ac:dyDescent="0.35">
      <c r="B22" s="8" t="s">
        <v>2078</v>
      </c>
      <c r="C22" s="60" t="s">
        <v>2079</v>
      </c>
      <c r="D22" s="54" t="s">
        <v>2080</v>
      </c>
      <c r="E22" s="6" t="s">
        <v>153</v>
      </c>
      <c r="F22" s="19">
        <v>2019515</v>
      </c>
      <c r="G22" s="24">
        <v>3062.8</v>
      </c>
      <c r="H22" s="24">
        <v>1.94</v>
      </c>
      <c r="I22" s="31"/>
      <c r="J22" s="31"/>
      <c r="K22" s="35"/>
    </row>
    <row r="23" spans="2:11" x14ac:dyDescent="0.35">
      <c r="B23" s="8" t="s">
        <v>69</v>
      </c>
      <c r="C23" s="60" t="s">
        <v>70</v>
      </c>
      <c r="D23" s="54" t="s">
        <v>71</v>
      </c>
      <c r="E23" s="6" t="s">
        <v>72</v>
      </c>
      <c r="F23" s="19">
        <v>310000</v>
      </c>
      <c r="G23" s="24">
        <v>2904.7</v>
      </c>
      <c r="H23" s="24">
        <v>1.84</v>
      </c>
      <c r="I23" s="31"/>
      <c r="J23" s="31"/>
      <c r="K23" s="35"/>
    </row>
    <row r="24" spans="2:11" x14ac:dyDescent="0.35">
      <c r="B24" s="8" t="s">
        <v>112</v>
      </c>
      <c r="C24" s="60" t="s">
        <v>113</v>
      </c>
      <c r="D24" s="54" t="s">
        <v>114</v>
      </c>
      <c r="E24" s="6" t="s">
        <v>115</v>
      </c>
      <c r="F24" s="19">
        <v>84000</v>
      </c>
      <c r="G24" s="24">
        <v>2880.19</v>
      </c>
      <c r="H24" s="24">
        <v>1.82</v>
      </c>
      <c r="I24" s="31"/>
      <c r="J24" s="31"/>
      <c r="K24" s="35"/>
    </row>
    <row r="25" spans="2:11" x14ac:dyDescent="0.35">
      <c r="B25" s="8" t="s">
        <v>128</v>
      </c>
      <c r="C25" s="60" t="s">
        <v>129</v>
      </c>
      <c r="D25" s="54" t="s">
        <v>130</v>
      </c>
      <c r="E25" s="6" t="s">
        <v>131</v>
      </c>
      <c r="F25" s="19">
        <v>61400</v>
      </c>
      <c r="G25" s="24">
        <v>2532.63</v>
      </c>
      <c r="H25" s="24">
        <v>1.6</v>
      </c>
      <c r="I25" s="31"/>
      <c r="J25" s="31"/>
      <c r="K25" s="35"/>
    </row>
    <row r="26" spans="2:11" x14ac:dyDescent="0.35">
      <c r="B26" s="8" t="s">
        <v>89</v>
      </c>
      <c r="C26" s="60" t="s">
        <v>90</v>
      </c>
      <c r="D26" s="54" t="s">
        <v>91</v>
      </c>
      <c r="E26" s="6" t="s">
        <v>65</v>
      </c>
      <c r="F26" s="19">
        <v>70000</v>
      </c>
      <c r="G26" s="24">
        <v>2445.0300000000002</v>
      </c>
      <c r="H26" s="24">
        <v>1.55</v>
      </c>
      <c r="I26" s="31"/>
      <c r="J26" s="31"/>
      <c r="K26" s="35"/>
    </row>
    <row r="27" spans="2:11" x14ac:dyDescent="0.35">
      <c r="B27" s="8" t="s">
        <v>271</v>
      </c>
      <c r="C27" s="60" t="s">
        <v>272</v>
      </c>
      <c r="D27" s="54" t="s">
        <v>273</v>
      </c>
      <c r="E27" s="6" t="s">
        <v>131</v>
      </c>
      <c r="F27" s="19">
        <v>16358</v>
      </c>
      <c r="G27" s="24">
        <v>2404.46</v>
      </c>
      <c r="H27" s="24">
        <v>1.52</v>
      </c>
      <c r="I27" s="31"/>
      <c r="J27" s="31"/>
      <c r="K27" s="35"/>
    </row>
    <row r="28" spans="2:11" x14ac:dyDescent="0.35">
      <c r="B28" s="8" t="s">
        <v>498</v>
      </c>
      <c r="C28" s="60" t="s">
        <v>499</v>
      </c>
      <c r="D28" s="54" t="s">
        <v>500</v>
      </c>
      <c r="E28" s="6" t="s">
        <v>111</v>
      </c>
      <c r="F28" s="19">
        <v>32000</v>
      </c>
      <c r="G28" s="24">
        <v>2182.7199999999998</v>
      </c>
      <c r="H28" s="24">
        <v>1.38</v>
      </c>
      <c r="I28" s="31"/>
      <c r="J28" s="31"/>
      <c r="K28" s="35"/>
    </row>
    <row r="29" spans="2:11" x14ac:dyDescent="0.35">
      <c r="B29" s="8" t="s">
        <v>81</v>
      </c>
      <c r="C29" s="60" t="s">
        <v>82</v>
      </c>
      <c r="D29" s="54" t="s">
        <v>83</v>
      </c>
      <c r="E29" s="6" t="s">
        <v>84</v>
      </c>
      <c r="F29" s="19">
        <v>83000</v>
      </c>
      <c r="G29" s="24">
        <v>2028.94</v>
      </c>
      <c r="H29" s="24">
        <v>1.28</v>
      </c>
      <c r="I29" s="31"/>
      <c r="J29" s="31"/>
      <c r="K29" s="35"/>
    </row>
    <row r="30" spans="2:11" x14ac:dyDescent="0.35">
      <c r="B30" s="8" t="s">
        <v>171</v>
      </c>
      <c r="C30" s="60" t="s">
        <v>172</v>
      </c>
      <c r="D30" s="54" t="s">
        <v>173</v>
      </c>
      <c r="E30" s="6" t="s">
        <v>127</v>
      </c>
      <c r="F30" s="19">
        <v>415000</v>
      </c>
      <c r="G30" s="24">
        <v>1986.19</v>
      </c>
      <c r="H30" s="24">
        <v>1.26</v>
      </c>
      <c r="I30" s="31"/>
      <c r="J30" s="31"/>
      <c r="K30" s="35"/>
    </row>
    <row r="31" spans="2:11" x14ac:dyDescent="0.35">
      <c r="B31" s="8" t="s">
        <v>218</v>
      </c>
      <c r="C31" s="60" t="s">
        <v>219</v>
      </c>
      <c r="D31" s="54" t="s">
        <v>220</v>
      </c>
      <c r="E31" s="6" t="s">
        <v>221</v>
      </c>
      <c r="F31" s="19">
        <v>110000</v>
      </c>
      <c r="G31" s="24">
        <v>1909.6</v>
      </c>
      <c r="H31" s="24">
        <v>1.21</v>
      </c>
      <c r="I31" s="31"/>
      <c r="J31" s="31"/>
      <c r="K31" s="35"/>
    </row>
    <row r="32" spans="2:11" x14ac:dyDescent="0.35">
      <c r="B32" s="8" t="s">
        <v>483</v>
      </c>
      <c r="C32" s="60" t="s">
        <v>484</v>
      </c>
      <c r="D32" s="54" t="s">
        <v>485</v>
      </c>
      <c r="E32" s="6" t="s">
        <v>72</v>
      </c>
      <c r="F32" s="19">
        <v>109000</v>
      </c>
      <c r="G32" s="24">
        <v>1904.45</v>
      </c>
      <c r="H32" s="24">
        <v>1.2</v>
      </c>
      <c r="I32" s="31"/>
      <c r="J32" s="31"/>
      <c r="K32" s="35"/>
    </row>
    <row r="33" spans="2:11" x14ac:dyDescent="0.35">
      <c r="B33" s="8" t="s">
        <v>160</v>
      </c>
      <c r="C33" s="60" t="s">
        <v>161</v>
      </c>
      <c r="D33" s="54" t="s">
        <v>162</v>
      </c>
      <c r="E33" s="6" t="s">
        <v>163</v>
      </c>
      <c r="F33" s="19">
        <v>52000</v>
      </c>
      <c r="G33" s="24">
        <v>1885.68</v>
      </c>
      <c r="H33" s="24">
        <v>1.19</v>
      </c>
      <c r="I33" s="31"/>
      <c r="J33" s="31"/>
      <c r="K33" s="35"/>
    </row>
    <row r="34" spans="2:11" x14ac:dyDescent="0.35">
      <c r="B34" s="8" t="s">
        <v>116</v>
      </c>
      <c r="C34" s="60" t="s">
        <v>117</v>
      </c>
      <c r="D34" s="54" t="s">
        <v>118</v>
      </c>
      <c r="E34" s="6" t="s">
        <v>119</v>
      </c>
      <c r="F34" s="19">
        <v>28800</v>
      </c>
      <c r="G34" s="24">
        <v>1872.72</v>
      </c>
      <c r="H34" s="24">
        <v>1.18</v>
      </c>
      <c r="I34" s="31"/>
      <c r="J34" s="31"/>
      <c r="K34" s="35"/>
    </row>
    <row r="35" spans="2:11" x14ac:dyDescent="0.35">
      <c r="B35" s="8" t="s">
        <v>105</v>
      </c>
      <c r="C35" s="60" t="s">
        <v>106</v>
      </c>
      <c r="D35" s="54" t="s">
        <v>107</v>
      </c>
      <c r="E35" s="6" t="s">
        <v>98</v>
      </c>
      <c r="F35" s="19">
        <v>45500</v>
      </c>
      <c r="G35" s="24">
        <v>1855.31</v>
      </c>
      <c r="H35" s="24">
        <v>1.17</v>
      </c>
      <c r="I35" s="31"/>
      <c r="J35" s="31"/>
      <c r="K35" s="35"/>
    </row>
    <row r="36" spans="2:11" x14ac:dyDescent="0.35">
      <c r="B36" s="8" t="s">
        <v>144</v>
      </c>
      <c r="C36" s="60" t="s">
        <v>145</v>
      </c>
      <c r="D36" s="54" t="s">
        <v>146</v>
      </c>
      <c r="E36" s="6" t="s">
        <v>131</v>
      </c>
      <c r="F36" s="19">
        <v>299732</v>
      </c>
      <c r="G36" s="24">
        <v>1820.12</v>
      </c>
      <c r="H36" s="24">
        <v>1.1499999999999999</v>
      </c>
      <c r="I36" s="31"/>
      <c r="J36" s="31"/>
      <c r="K36" s="35"/>
    </row>
    <row r="37" spans="2:11" x14ac:dyDescent="0.35">
      <c r="B37" s="8" t="s">
        <v>2705</v>
      </c>
      <c r="C37" s="60" t="s">
        <v>2706</v>
      </c>
      <c r="D37" s="54" t="s">
        <v>2707</v>
      </c>
      <c r="E37" s="6" t="s">
        <v>115</v>
      </c>
      <c r="F37" s="19">
        <v>27100</v>
      </c>
      <c r="G37" s="24">
        <v>1698.33</v>
      </c>
      <c r="H37" s="24">
        <v>1.07</v>
      </c>
      <c r="I37" s="31"/>
      <c r="J37" s="31"/>
      <c r="K37" s="35"/>
    </row>
    <row r="38" spans="2:11" x14ac:dyDescent="0.35">
      <c r="B38" s="8" t="s">
        <v>150</v>
      </c>
      <c r="C38" s="60" t="s">
        <v>151</v>
      </c>
      <c r="D38" s="54" t="s">
        <v>152</v>
      </c>
      <c r="E38" s="6" t="s">
        <v>153</v>
      </c>
      <c r="F38" s="19">
        <v>640024</v>
      </c>
      <c r="G38" s="24">
        <v>1694.53</v>
      </c>
      <c r="H38" s="24">
        <v>1.07</v>
      </c>
      <c r="I38" s="31"/>
      <c r="J38" s="31"/>
      <c r="K38" s="35"/>
    </row>
    <row r="39" spans="2:11" x14ac:dyDescent="0.35">
      <c r="B39" s="8" t="s">
        <v>147</v>
      </c>
      <c r="C39" s="60" t="s">
        <v>148</v>
      </c>
      <c r="D39" s="54" t="s">
        <v>149</v>
      </c>
      <c r="E39" s="6" t="s">
        <v>84</v>
      </c>
      <c r="F39" s="19">
        <v>141000</v>
      </c>
      <c r="G39" s="24">
        <v>1674.59</v>
      </c>
      <c r="H39" s="24">
        <v>1.06</v>
      </c>
      <c r="I39" s="31"/>
      <c r="J39" s="31"/>
      <c r="K39" s="35"/>
    </row>
    <row r="40" spans="2:11" x14ac:dyDescent="0.35">
      <c r="B40" s="8" t="s">
        <v>124</v>
      </c>
      <c r="C40" s="60" t="s">
        <v>125</v>
      </c>
      <c r="D40" s="54" t="s">
        <v>126</v>
      </c>
      <c r="E40" s="6" t="s">
        <v>127</v>
      </c>
      <c r="F40" s="19">
        <v>260000</v>
      </c>
      <c r="G40" s="24">
        <v>1653.21</v>
      </c>
      <c r="H40" s="24">
        <v>1.05</v>
      </c>
      <c r="I40" s="31"/>
      <c r="J40" s="31"/>
      <c r="K40" s="35"/>
    </row>
    <row r="41" spans="2:11" x14ac:dyDescent="0.35">
      <c r="B41" s="8" t="s">
        <v>437</v>
      </c>
      <c r="C41" s="60" t="s">
        <v>438</v>
      </c>
      <c r="D41" s="54" t="s">
        <v>439</v>
      </c>
      <c r="E41" s="6" t="s">
        <v>115</v>
      </c>
      <c r="F41" s="19">
        <v>104694</v>
      </c>
      <c r="G41" s="24">
        <v>1649.87</v>
      </c>
      <c r="H41" s="24">
        <v>1.04</v>
      </c>
      <c r="I41" s="31"/>
      <c r="J41" s="31"/>
      <c r="K41" s="35"/>
    </row>
    <row r="42" spans="2:11" x14ac:dyDescent="0.35">
      <c r="B42" s="8" t="s">
        <v>157</v>
      </c>
      <c r="C42" s="60" t="s">
        <v>158</v>
      </c>
      <c r="D42" s="54" t="s">
        <v>159</v>
      </c>
      <c r="E42" s="6" t="s">
        <v>84</v>
      </c>
      <c r="F42" s="19">
        <v>115000</v>
      </c>
      <c r="G42" s="24">
        <v>1644.96</v>
      </c>
      <c r="H42" s="24">
        <v>1.04</v>
      </c>
      <c r="I42" s="31"/>
      <c r="J42" s="31"/>
      <c r="K42" s="35"/>
    </row>
    <row r="43" spans="2:11" x14ac:dyDescent="0.35">
      <c r="B43" s="8" t="s">
        <v>108</v>
      </c>
      <c r="C43" s="60" t="s">
        <v>109</v>
      </c>
      <c r="D43" s="54" t="s">
        <v>110</v>
      </c>
      <c r="E43" s="6" t="s">
        <v>111</v>
      </c>
      <c r="F43" s="19">
        <v>117000</v>
      </c>
      <c r="G43" s="24">
        <v>1609.57</v>
      </c>
      <c r="H43" s="24">
        <v>1.02</v>
      </c>
      <c r="I43" s="31"/>
      <c r="J43" s="31"/>
      <c r="K43" s="35"/>
    </row>
    <row r="44" spans="2:11" x14ac:dyDescent="0.35">
      <c r="B44" s="8" t="s">
        <v>3096</v>
      </c>
      <c r="C44" s="60" t="s">
        <v>3097</v>
      </c>
      <c r="D44" s="54" t="s">
        <v>3098</v>
      </c>
      <c r="E44" s="6" t="s">
        <v>131</v>
      </c>
      <c r="F44" s="19">
        <v>69000</v>
      </c>
      <c r="G44" s="24">
        <v>1608.11</v>
      </c>
      <c r="H44" s="24">
        <v>1.02</v>
      </c>
      <c r="I44" s="31"/>
      <c r="J44" s="31"/>
      <c r="K44" s="35"/>
    </row>
    <row r="45" spans="2:11" x14ac:dyDescent="0.35">
      <c r="B45" s="8" t="s">
        <v>2130</v>
      </c>
      <c r="C45" s="60" t="s">
        <v>2131</v>
      </c>
      <c r="D45" s="54" t="s">
        <v>2132</v>
      </c>
      <c r="E45" s="6" t="s">
        <v>515</v>
      </c>
      <c r="F45" s="19">
        <v>300000</v>
      </c>
      <c r="G45" s="24">
        <v>1563.15</v>
      </c>
      <c r="H45" s="24">
        <v>0.99</v>
      </c>
      <c r="I45" s="31"/>
      <c r="J45" s="31"/>
      <c r="K45" s="35"/>
    </row>
    <row r="46" spans="2:11" x14ac:dyDescent="0.35">
      <c r="B46" s="8" t="s">
        <v>102</v>
      </c>
      <c r="C46" s="60" t="s">
        <v>103</v>
      </c>
      <c r="D46" s="54" t="s">
        <v>104</v>
      </c>
      <c r="E46" s="6" t="s">
        <v>98</v>
      </c>
      <c r="F46" s="19">
        <v>19931</v>
      </c>
      <c r="G46" s="24">
        <v>1441.01</v>
      </c>
      <c r="H46" s="24">
        <v>0.91</v>
      </c>
      <c r="I46" s="31"/>
      <c r="J46" s="31"/>
      <c r="K46" s="35"/>
    </row>
    <row r="47" spans="2:11" x14ac:dyDescent="0.35">
      <c r="B47" s="8" t="s">
        <v>132</v>
      </c>
      <c r="C47" s="60" t="s">
        <v>133</v>
      </c>
      <c r="D47" s="54" t="s">
        <v>134</v>
      </c>
      <c r="E47" s="6" t="s">
        <v>135</v>
      </c>
      <c r="F47" s="19">
        <v>85971</v>
      </c>
      <c r="G47" s="24">
        <v>1435.37</v>
      </c>
      <c r="H47" s="24">
        <v>0.91</v>
      </c>
      <c r="I47" s="31"/>
      <c r="J47" s="31"/>
      <c r="K47" s="35"/>
    </row>
    <row r="48" spans="2:11" x14ac:dyDescent="0.35">
      <c r="B48" s="8" t="s">
        <v>174</v>
      </c>
      <c r="C48" s="60" t="s">
        <v>175</v>
      </c>
      <c r="D48" s="54" t="s">
        <v>176</v>
      </c>
      <c r="E48" s="6" t="s">
        <v>177</v>
      </c>
      <c r="F48" s="19">
        <v>4600</v>
      </c>
      <c r="G48" s="24">
        <v>1427.38</v>
      </c>
      <c r="H48" s="24">
        <v>0.9</v>
      </c>
      <c r="I48" s="31"/>
      <c r="J48" s="31"/>
      <c r="K48" s="35"/>
    </row>
    <row r="49" spans="2:11" x14ac:dyDescent="0.35">
      <c r="B49" s="8" t="s">
        <v>178</v>
      </c>
      <c r="C49" s="60" t="s">
        <v>179</v>
      </c>
      <c r="D49" s="54" t="s">
        <v>180</v>
      </c>
      <c r="E49" s="6" t="s">
        <v>84</v>
      </c>
      <c r="F49" s="19">
        <v>300000</v>
      </c>
      <c r="G49" s="24">
        <v>1419.3</v>
      </c>
      <c r="H49" s="24">
        <v>0.9</v>
      </c>
      <c r="I49" s="31"/>
      <c r="J49" s="31"/>
      <c r="K49" s="35"/>
    </row>
    <row r="50" spans="2:11" x14ac:dyDescent="0.35">
      <c r="B50" s="8" t="s">
        <v>167</v>
      </c>
      <c r="C50" s="60" t="s">
        <v>168</v>
      </c>
      <c r="D50" s="54" t="s">
        <v>169</v>
      </c>
      <c r="E50" s="6" t="s">
        <v>170</v>
      </c>
      <c r="F50" s="19">
        <v>100000</v>
      </c>
      <c r="G50" s="24">
        <v>1367.2</v>
      </c>
      <c r="H50" s="24">
        <v>0.86</v>
      </c>
      <c r="I50" s="31"/>
      <c r="J50" s="31"/>
      <c r="K50" s="35"/>
    </row>
    <row r="51" spans="2:11" x14ac:dyDescent="0.35">
      <c r="B51" s="8" t="s">
        <v>154</v>
      </c>
      <c r="C51" s="60" t="s">
        <v>155</v>
      </c>
      <c r="D51" s="54" t="s">
        <v>156</v>
      </c>
      <c r="E51" s="6" t="s">
        <v>135</v>
      </c>
      <c r="F51" s="19">
        <v>70000</v>
      </c>
      <c r="G51" s="24">
        <v>1284.6400000000001</v>
      </c>
      <c r="H51" s="24">
        <v>0.81</v>
      </c>
      <c r="I51" s="31"/>
      <c r="J51" s="31"/>
      <c r="K51" s="35"/>
    </row>
    <row r="52" spans="2:11" x14ac:dyDescent="0.35">
      <c r="B52" s="8" t="s">
        <v>140</v>
      </c>
      <c r="C52" s="60" t="s">
        <v>141</v>
      </c>
      <c r="D52" s="54" t="s">
        <v>142</v>
      </c>
      <c r="E52" s="6" t="s">
        <v>143</v>
      </c>
      <c r="F52" s="19">
        <v>245000</v>
      </c>
      <c r="G52" s="24">
        <v>1258.93</v>
      </c>
      <c r="H52" s="24">
        <v>0.8</v>
      </c>
      <c r="I52" s="31"/>
      <c r="J52" s="31"/>
      <c r="K52" s="35"/>
    </row>
    <row r="53" spans="2:11" x14ac:dyDescent="0.35">
      <c r="B53" s="8" t="s">
        <v>136</v>
      </c>
      <c r="C53" s="60" t="s">
        <v>137</v>
      </c>
      <c r="D53" s="54" t="s">
        <v>138</v>
      </c>
      <c r="E53" s="6" t="s">
        <v>139</v>
      </c>
      <c r="F53" s="19">
        <v>3400</v>
      </c>
      <c r="G53" s="24">
        <v>1250.69</v>
      </c>
      <c r="H53" s="24">
        <v>0.79</v>
      </c>
      <c r="I53" s="31"/>
      <c r="J53" s="31"/>
      <c r="K53" s="35"/>
    </row>
    <row r="54" spans="2:11" x14ac:dyDescent="0.35">
      <c r="B54" s="8" t="s">
        <v>583</v>
      </c>
      <c r="C54" s="60" t="s">
        <v>584</v>
      </c>
      <c r="D54" s="54" t="s">
        <v>585</v>
      </c>
      <c r="E54" s="6" t="s">
        <v>292</v>
      </c>
      <c r="F54" s="19">
        <v>29000</v>
      </c>
      <c r="G54" s="24">
        <v>1245.6400000000001</v>
      </c>
      <c r="H54" s="24">
        <v>0.79</v>
      </c>
      <c r="I54" s="31"/>
      <c r="J54" s="31"/>
      <c r="K54" s="35"/>
    </row>
    <row r="55" spans="2:11" x14ac:dyDescent="0.35">
      <c r="B55" s="8" t="s">
        <v>605</v>
      </c>
      <c r="C55" s="60" t="s">
        <v>606</v>
      </c>
      <c r="D55" s="54" t="s">
        <v>607</v>
      </c>
      <c r="E55" s="6" t="s">
        <v>135</v>
      </c>
      <c r="F55" s="19">
        <v>205000</v>
      </c>
      <c r="G55" s="24">
        <v>1203.3499999999999</v>
      </c>
      <c r="H55" s="24">
        <v>0.76</v>
      </c>
      <c r="I55" s="31"/>
      <c r="J55" s="31"/>
      <c r="K55" s="35"/>
    </row>
    <row r="56" spans="2:11" x14ac:dyDescent="0.35">
      <c r="B56" s="8" t="s">
        <v>92</v>
      </c>
      <c r="C56" s="60" t="s">
        <v>93</v>
      </c>
      <c r="D56" s="54" t="s">
        <v>94</v>
      </c>
      <c r="E56" s="6" t="s">
        <v>58</v>
      </c>
      <c r="F56" s="19">
        <v>28000</v>
      </c>
      <c r="G56" s="24">
        <v>1195.49</v>
      </c>
      <c r="H56" s="24">
        <v>0.76</v>
      </c>
      <c r="I56" s="31"/>
      <c r="J56" s="31"/>
      <c r="K56" s="35"/>
    </row>
    <row r="57" spans="2:11" x14ac:dyDescent="0.35">
      <c r="B57" s="8" t="s">
        <v>480</v>
      </c>
      <c r="C57" s="60" t="s">
        <v>481</v>
      </c>
      <c r="D57" s="54" t="s">
        <v>482</v>
      </c>
      <c r="E57" s="6" t="s">
        <v>177</v>
      </c>
      <c r="F57" s="19">
        <v>114868</v>
      </c>
      <c r="G57" s="24">
        <v>1123.06</v>
      </c>
      <c r="H57" s="24">
        <v>0.71</v>
      </c>
      <c r="I57" s="31"/>
      <c r="J57" s="31"/>
      <c r="K57" s="35"/>
    </row>
    <row r="58" spans="2:11" x14ac:dyDescent="0.35">
      <c r="B58" s="8" t="s">
        <v>1101</v>
      </c>
      <c r="C58" s="60" t="s">
        <v>1102</v>
      </c>
      <c r="D58" s="54" t="s">
        <v>1103</v>
      </c>
      <c r="E58" s="6" t="s">
        <v>115</v>
      </c>
      <c r="F58" s="19">
        <v>110000</v>
      </c>
      <c r="G58" s="24">
        <v>1046.93</v>
      </c>
      <c r="H58" s="24">
        <v>0.66</v>
      </c>
      <c r="I58" s="31"/>
      <c r="J58" s="31"/>
      <c r="K58" s="35"/>
    </row>
    <row r="59" spans="2:11" x14ac:dyDescent="0.35">
      <c r="B59" s="8" t="s">
        <v>943</v>
      </c>
      <c r="C59" s="60" t="s">
        <v>944</v>
      </c>
      <c r="D59" s="54" t="s">
        <v>945</v>
      </c>
      <c r="E59" s="6" t="s">
        <v>127</v>
      </c>
      <c r="F59" s="19">
        <v>1551104</v>
      </c>
      <c r="G59" s="24">
        <v>1043.1199999999999</v>
      </c>
      <c r="H59" s="24">
        <v>0.66</v>
      </c>
      <c r="I59" s="31"/>
      <c r="J59" s="31"/>
      <c r="K59" s="35"/>
    </row>
    <row r="60" spans="2:11" x14ac:dyDescent="0.35">
      <c r="B60" s="8" t="s">
        <v>2070</v>
      </c>
      <c r="C60" s="60" t="s">
        <v>748</v>
      </c>
      <c r="D60" s="54" t="s">
        <v>2071</v>
      </c>
      <c r="E60" s="6" t="s">
        <v>72</v>
      </c>
      <c r="F60" s="19">
        <v>150000</v>
      </c>
      <c r="G60" s="24">
        <v>984.9</v>
      </c>
      <c r="H60" s="24">
        <v>0.62</v>
      </c>
      <c r="I60" s="31"/>
      <c r="J60" s="31"/>
      <c r="K60" s="35"/>
    </row>
    <row r="61" spans="2:11" x14ac:dyDescent="0.35">
      <c r="C61" s="58" t="s">
        <v>185</v>
      </c>
      <c r="D61" s="54"/>
      <c r="E61" s="6"/>
      <c r="F61" s="19"/>
      <c r="G61" s="25">
        <v>123588.28</v>
      </c>
      <c r="H61" s="25">
        <v>78.13</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4</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5</v>
      </c>
      <c r="D67" s="54"/>
      <c r="E67" s="6"/>
      <c r="F67" s="19"/>
      <c r="G67" s="24"/>
      <c r="H67" s="24"/>
      <c r="I67" s="31"/>
      <c r="J67" s="31"/>
      <c r="K67" s="35"/>
    </row>
    <row r="68" spans="1:11" x14ac:dyDescent="0.35">
      <c r="C68" s="59" t="s">
        <v>6</v>
      </c>
      <c r="D68" s="54"/>
      <c r="E68" s="6"/>
      <c r="F68" s="19"/>
      <c r="G68" s="24"/>
      <c r="H68" s="24"/>
      <c r="I68" s="31"/>
      <c r="J68" s="31"/>
      <c r="K68" s="35"/>
    </row>
    <row r="69" spans="1:11" x14ac:dyDescent="0.35">
      <c r="C69" s="59" t="s">
        <v>641</v>
      </c>
      <c r="D69" s="54"/>
      <c r="E69" s="6"/>
      <c r="F69" s="19"/>
      <c r="G69" s="24"/>
      <c r="H69" s="24"/>
      <c r="I69" s="31"/>
      <c r="J69" s="31"/>
      <c r="K69" s="35"/>
    </row>
    <row r="70" spans="1:11" x14ac:dyDescent="0.35">
      <c r="B70" s="8" t="s">
        <v>3099</v>
      </c>
      <c r="C70" s="60" t="s">
        <v>2954</v>
      </c>
      <c r="D70" s="54" t="s">
        <v>3100</v>
      </c>
      <c r="E70" s="6" t="s">
        <v>1126</v>
      </c>
      <c r="F70" s="19">
        <v>50</v>
      </c>
      <c r="G70" s="24">
        <v>513.35</v>
      </c>
      <c r="H70" s="24">
        <v>0.32</v>
      </c>
      <c r="I70" s="31">
        <v>7.6363000000000003</v>
      </c>
      <c r="J70" s="31"/>
      <c r="K70" s="35" t="s">
        <v>645</v>
      </c>
    </row>
    <row r="71" spans="1:11" x14ac:dyDescent="0.35">
      <c r="C71" s="58" t="s">
        <v>185</v>
      </c>
      <c r="D71" s="54"/>
      <c r="E71" s="6"/>
      <c r="F71" s="19"/>
      <c r="G71" s="25">
        <v>513.35</v>
      </c>
      <c r="H71" s="25">
        <v>0.32</v>
      </c>
      <c r="I71" s="31"/>
      <c r="J71" s="31"/>
      <c r="K71" s="35"/>
    </row>
    <row r="72" spans="1:11" x14ac:dyDescent="0.35">
      <c r="C72" s="57"/>
      <c r="D72" s="54"/>
      <c r="E72" s="6"/>
      <c r="F72" s="19"/>
      <c r="G72" s="24"/>
      <c r="H72" s="24"/>
      <c r="I72" s="31"/>
      <c r="J72" s="31"/>
      <c r="K72" s="35"/>
    </row>
    <row r="73" spans="1:11" x14ac:dyDescent="0.35">
      <c r="C73" s="59" t="s">
        <v>7</v>
      </c>
      <c r="D73" s="54"/>
      <c r="E73" s="6"/>
      <c r="F73" s="19"/>
      <c r="G73" s="24"/>
      <c r="H73" s="24"/>
      <c r="I73" s="31"/>
      <c r="J73" s="31"/>
      <c r="K73" s="35"/>
    </row>
    <row r="74" spans="1:11" x14ac:dyDescent="0.35">
      <c r="B74" s="8" t="s">
        <v>2426</v>
      </c>
      <c r="C74" s="60" t="s">
        <v>90</v>
      </c>
      <c r="D74" s="54" t="s">
        <v>2427</v>
      </c>
      <c r="E74" s="6" t="s">
        <v>1781</v>
      </c>
      <c r="F74" s="19">
        <v>280000</v>
      </c>
      <c r="G74" s="24">
        <v>28.56</v>
      </c>
      <c r="H74" s="24">
        <v>0.02</v>
      </c>
      <c r="I74" s="31">
        <v>11.646879999999999</v>
      </c>
      <c r="J74" s="31"/>
      <c r="K74" s="35"/>
    </row>
    <row r="75" spans="1:11" x14ac:dyDescent="0.35">
      <c r="C75" s="58" t="s">
        <v>185</v>
      </c>
      <c r="D75" s="54"/>
      <c r="E75" s="6"/>
      <c r="F75" s="19"/>
      <c r="G75" s="25">
        <v>28.56</v>
      </c>
      <c r="H75" s="25">
        <v>0.02</v>
      </c>
      <c r="I75" s="31"/>
      <c r="J75" s="31"/>
      <c r="K75" s="35"/>
    </row>
    <row r="76" spans="1:11" x14ac:dyDescent="0.35">
      <c r="C76" s="57"/>
      <c r="D76" s="54"/>
      <c r="E76" s="6"/>
      <c r="F76" s="19"/>
      <c r="G76" s="24"/>
      <c r="H76" s="24"/>
      <c r="I76" s="31"/>
      <c r="J76" s="31"/>
      <c r="K76" s="35"/>
    </row>
    <row r="77" spans="1:11" x14ac:dyDescent="0.35">
      <c r="C77" s="58" t="s">
        <v>8</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9" t="s">
        <v>9</v>
      </c>
      <c r="D79" s="54"/>
      <c r="E79" s="6"/>
      <c r="F79" s="19"/>
      <c r="G79" s="24"/>
      <c r="H79" s="24"/>
      <c r="I79" s="31"/>
      <c r="J79" s="31"/>
      <c r="K79" s="35"/>
    </row>
    <row r="80" spans="1:11" x14ac:dyDescent="0.35">
      <c r="B80" s="8" t="s">
        <v>882</v>
      </c>
      <c r="C80" s="60" t="s">
        <v>883</v>
      </c>
      <c r="D80" s="54" t="s">
        <v>884</v>
      </c>
      <c r="E80" s="6" t="s">
        <v>196</v>
      </c>
      <c r="F80" s="19">
        <v>7500000</v>
      </c>
      <c r="G80" s="24">
        <v>7221.15</v>
      </c>
      <c r="H80" s="24">
        <v>4.57</v>
      </c>
      <c r="I80" s="31">
        <v>7.1481848000000001</v>
      </c>
      <c r="J80" s="31"/>
      <c r="K80" s="35"/>
    </row>
    <row r="81" spans="2:11" x14ac:dyDescent="0.35">
      <c r="B81" s="8" t="s">
        <v>3101</v>
      </c>
      <c r="C81" s="60" t="s">
        <v>3102</v>
      </c>
      <c r="D81" s="54" t="s">
        <v>3103</v>
      </c>
      <c r="E81" s="6" t="s">
        <v>196</v>
      </c>
      <c r="F81" s="19">
        <v>400000</v>
      </c>
      <c r="G81" s="24">
        <v>411.25</v>
      </c>
      <c r="H81" s="24">
        <v>0.26</v>
      </c>
      <c r="I81" s="31">
        <v>0</v>
      </c>
      <c r="J81" s="31"/>
      <c r="K81" s="35"/>
    </row>
    <row r="82" spans="2:11" x14ac:dyDescent="0.35">
      <c r="C82" s="58" t="s">
        <v>185</v>
      </c>
      <c r="D82" s="54"/>
      <c r="E82" s="6"/>
      <c r="F82" s="19"/>
      <c r="G82" s="25">
        <f>SUM(G80:G81)</f>
        <v>7632.4</v>
      </c>
      <c r="H82" s="25">
        <f>SUM(H80:H81)</f>
        <v>4.83</v>
      </c>
      <c r="I82" s="31"/>
      <c r="J82" s="31"/>
      <c r="K82" s="35"/>
    </row>
    <row r="83" spans="2:11" x14ac:dyDescent="0.35">
      <c r="C83" s="57"/>
      <c r="D83" s="54"/>
      <c r="E83" s="6"/>
      <c r="F83" s="19"/>
      <c r="G83" s="24"/>
      <c r="H83" s="24"/>
      <c r="I83" s="31"/>
      <c r="J83" s="31"/>
      <c r="K83" s="35"/>
    </row>
    <row r="84" spans="2:11" x14ac:dyDescent="0.35">
      <c r="C84" s="58" t="s">
        <v>10</v>
      </c>
      <c r="D84" s="54"/>
      <c r="E84" s="6"/>
      <c r="F84" s="19"/>
      <c r="G84" s="24" t="s">
        <v>2</v>
      </c>
      <c r="H84" s="24" t="s">
        <v>2</v>
      </c>
      <c r="I84" s="31"/>
      <c r="J84" s="31"/>
      <c r="K84" s="35"/>
    </row>
    <row r="85" spans="2:11" x14ac:dyDescent="0.35">
      <c r="C85" s="57"/>
      <c r="D85" s="54"/>
      <c r="E85" s="6"/>
      <c r="F85" s="19"/>
      <c r="G85" s="24"/>
      <c r="H85" s="24"/>
      <c r="I85" s="31"/>
      <c r="J85" s="31"/>
      <c r="K85" s="35"/>
    </row>
    <row r="86" spans="2:11" x14ac:dyDescent="0.35">
      <c r="C86" s="58" t="s">
        <v>11</v>
      </c>
      <c r="D86" s="54"/>
      <c r="E86" s="6"/>
      <c r="F86" s="19"/>
      <c r="G86" s="24" t="s">
        <v>2</v>
      </c>
      <c r="H86" s="24" t="s">
        <v>2</v>
      </c>
      <c r="I86" s="31"/>
      <c r="J86" s="31"/>
      <c r="K86" s="35"/>
    </row>
    <row r="87" spans="2:11" x14ac:dyDescent="0.35">
      <c r="C87" s="57"/>
      <c r="D87" s="54"/>
      <c r="E87" s="6"/>
      <c r="F87" s="19"/>
      <c r="G87" s="24"/>
      <c r="H87" s="24"/>
      <c r="I87" s="31"/>
      <c r="J87" s="31"/>
      <c r="K87" s="35"/>
    </row>
    <row r="88" spans="2:11" x14ac:dyDescent="0.35">
      <c r="C88" s="58" t="s">
        <v>13</v>
      </c>
      <c r="D88" s="54"/>
      <c r="E88" s="6"/>
      <c r="F88" s="19"/>
      <c r="G88" s="24"/>
      <c r="H88" s="24"/>
      <c r="I88" s="31"/>
      <c r="J88" s="31"/>
      <c r="K88" s="35"/>
    </row>
    <row r="89" spans="2:11" x14ac:dyDescent="0.35">
      <c r="C89" s="57"/>
      <c r="D89" s="54"/>
      <c r="E89" s="6"/>
      <c r="F89" s="19"/>
      <c r="G89" s="24"/>
      <c r="H89" s="24"/>
      <c r="I89" s="31"/>
      <c r="J89" s="31"/>
      <c r="K89" s="35"/>
    </row>
    <row r="90" spans="2:11" x14ac:dyDescent="0.35">
      <c r="C90" s="58" t="s">
        <v>14</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8" t="s">
        <v>15</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16</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18</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A100" s="10"/>
      <c r="B100" s="28"/>
      <c r="C100" s="58" t="s">
        <v>19</v>
      </c>
      <c r="D100" s="54"/>
      <c r="E100" s="6"/>
      <c r="F100" s="19"/>
      <c r="G100" s="24"/>
      <c r="H100" s="24"/>
      <c r="I100" s="31"/>
      <c r="J100" s="31"/>
      <c r="K100" s="35"/>
    </row>
    <row r="101" spans="1:11" x14ac:dyDescent="0.35">
      <c r="C101" s="59" t="s">
        <v>20</v>
      </c>
      <c r="D101" s="54"/>
      <c r="E101" s="6"/>
      <c r="F101" s="19"/>
      <c r="G101" s="24"/>
      <c r="H101" s="24"/>
      <c r="I101" s="31"/>
      <c r="J101" s="31"/>
      <c r="K101" s="35"/>
    </row>
    <row r="102" spans="1:11" x14ac:dyDescent="0.35">
      <c r="B102" s="8" t="s">
        <v>2271</v>
      </c>
      <c r="C102" s="60" t="s">
        <v>2272</v>
      </c>
      <c r="D102" s="54" t="s">
        <v>2273</v>
      </c>
      <c r="E102" s="6" t="s">
        <v>4857</v>
      </c>
      <c r="F102" s="19">
        <v>6100000</v>
      </c>
      <c r="G102" s="24">
        <v>7773.84</v>
      </c>
      <c r="H102" s="24">
        <v>4.91</v>
      </c>
      <c r="I102" s="31"/>
      <c r="J102" s="31"/>
      <c r="K102" s="35"/>
    </row>
    <row r="103" spans="1:11" x14ac:dyDescent="0.35">
      <c r="C103" s="58" t="s">
        <v>185</v>
      </c>
      <c r="D103" s="54"/>
      <c r="E103" s="6"/>
      <c r="F103" s="19"/>
      <c r="G103" s="25">
        <v>7773.84</v>
      </c>
      <c r="H103" s="25">
        <v>4.91</v>
      </c>
      <c r="I103" s="31"/>
      <c r="J103" s="31"/>
      <c r="K103" s="35"/>
    </row>
    <row r="104" spans="1:11" x14ac:dyDescent="0.35">
      <c r="C104" s="57"/>
      <c r="D104" s="54"/>
      <c r="E104" s="6"/>
      <c r="F104" s="19"/>
      <c r="G104" s="24"/>
      <c r="H104" s="24"/>
      <c r="I104" s="31"/>
      <c r="J104" s="31"/>
      <c r="K104" s="35"/>
    </row>
    <row r="105" spans="1:11" x14ac:dyDescent="0.35">
      <c r="C105" s="59" t="s">
        <v>831</v>
      </c>
      <c r="D105" s="54"/>
      <c r="E105" s="6"/>
      <c r="F105" s="19"/>
      <c r="G105" s="24"/>
      <c r="H105" s="24"/>
      <c r="I105" s="31"/>
      <c r="J105" s="31"/>
      <c r="K105" s="35"/>
    </row>
    <row r="106" spans="1:11" x14ac:dyDescent="0.35">
      <c r="B106" s="8" t="s">
        <v>835</v>
      </c>
      <c r="C106" s="60" t="s">
        <v>775</v>
      </c>
      <c r="D106" s="54" t="s">
        <v>836</v>
      </c>
      <c r="E106" s="6" t="s">
        <v>302</v>
      </c>
      <c r="F106" s="19">
        <v>2600000</v>
      </c>
      <c r="G106" s="24">
        <v>4161.3</v>
      </c>
      <c r="H106" s="24">
        <v>2.63</v>
      </c>
      <c r="I106" s="31"/>
      <c r="J106" s="31"/>
      <c r="K106" s="35"/>
    </row>
    <row r="107" spans="1:11" x14ac:dyDescent="0.35">
      <c r="B107" s="8" t="s">
        <v>1293</v>
      </c>
      <c r="C107" s="60" t="s">
        <v>1294</v>
      </c>
      <c r="D107" s="54" t="s">
        <v>1295</v>
      </c>
      <c r="E107" s="6" t="s">
        <v>302</v>
      </c>
      <c r="F107" s="19">
        <v>2600000</v>
      </c>
      <c r="G107" s="24">
        <v>3848</v>
      </c>
      <c r="H107" s="24">
        <v>2.4300000000000002</v>
      </c>
      <c r="I107" s="31"/>
      <c r="J107" s="31"/>
      <c r="K107" s="35"/>
    </row>
    <row r="108" spans="1:11" x14ac:dyDescent="0.35">
      <c r="C108" s="58" t="s">
        <v>185</v>
      </c>
      <c r="D108" s="54"/>
      <c r="E108" s="6"/>
      <c r="F108" s="19"/>
      <c r="G108" s="25">
        <v>8009.3</v>
      </c>
      <c r="H108" s="25">
        <v>5.0599999999999996</v>
      </c>
      <c r="I108" s="31"/>
      <c r="J108" s="31"/>
      <c r="K108" s="35"/>
    </row>
    <row r="109" spans="1:11" x14ac:dyDescent="0.35">
      <c r="C109" s="57"/>
      <c r="D109" s="54"/>
      <c r="E109" s="6"/>
      <c r="F109" s="19"/>
      <c r="G109" s="24"/>
      <c r="H109" s="24"/>
      <c r="I109" s="31"/>
      <c r="J109" s="31"/>
      <c r="K109" s="35"/>
    </row>
    <row r="110" spans="1:11" x14ac:dyDescent="0.35">
      <c r="C110" s="58" t="s">
        <v>21</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C112" s="58" t="s">
        <v>22</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8" t="s">
        <v>23</v>
      </c>
      <c r="D114" s="54"/>
      <c r="E114" s="6"/>
      <c r="F114" s="19"/>
      <c r="G114" s="24" t="s">
        <v>2</v>
      </c>
      <c r="H114" s="24" t="s">
        <v>2</v>
      </c>
      <c r="I114" s="31"/>
      <c r="J114" s="31"/>
      <c r="K114" s="35"/>
    </row>
    <row r="115" spans="1:54" x14ac:dyDescent="0.35">
      <c r="C115" s="57"/>
      <c r="D115" s="54"/>
      <c r="E115" s="6"/>
      <c r="F115" s="19"/>
      <c r="G115" s="24"/>
      <c r="H115" s="24"/>
      <c r="I115" s="31"/>
      <c r="J115" s="31"/>
      <c r="K115" s="35"/>
    </row>
    <row r="116" spans="1:54" x14ac:dyDescent="0.35">
      <c r="C116" s="59" t="s">
        <v>24</v>
      </c>
      <c r="D116" s="54"/>
      <c r="E116" s="6"/>
      <c r="F116" s="19"/>
      <c r="G116" s="24"/>
      <c r="H116" s="24"/>
      <c r="I116" s="31"/>
      <c r="J116" s="31"/>
      <c r="K116" s="35"/>
    </row>
    <row r="117" spans="1:54" x14ac:dyDescent="0.35">
      <c r="B117" s="8" t="s">
        <v>197</v>
      </c>
      <c r="C117" s="60" t="s">
        <v>198</v>
      </c>
      <c r="D117" s="54"/>
      <c r="E117" s="6"/>
      <c r="F117" s="19"/>
      <c r="G117" s="24">
        <v>10658.27</v>
      </c>
      <c r="H117" s="24">
        <v>6.74</v>
      </c>
      <c r="I117" s="31"/>
      <c r="J117" s="31"/>
      <c r="K117" s="35"/>
    </row>
    <row r="118" spans="1:54" x14ac:dyDescent="0.35">
      <c r="C118" s="58" t="s">
        <v>185</v>
      </c>
      <c r="D118" s="54"/>
      <c r="E118" s="6"/>
      <c r="F118" s="19"/>
      <c r="G118" s="25">
        <v>10658.27</v>
      </c>
      <c r="H118" s="25">
        <v>6.74</v>
      </c>
      <c r="I118" s="31"/>
      <c r="J118" s="31"/>
      <c r="K118" s="35"/>
    </row>
    <row r="119" spans="1:54" x14ac:dyDescent="0.35">
      <c r="C119" s="57"/>
      <c r="D119" s="54"/>
      <c r="E119" s="6"/>
      <c r="F119" s="19"/>
      <c r="G119" s="24"/>
      <c r="H119" s="24"/>
      <c r="I119" s="31"/>
      <c r="J119" s="31"/>
      <c r="K119" s="35"/>
    </row>
    <row r="120" spans="1:54" x14ac:dyDescent="0.35">
      <c r="A120" s="10"/>
      <c r="B120" s="28"/>
      <c r="C120" s="58" t="s">
        <v>25</v>
      </c>
      <c r="D120" s="54"/>
      <c r="E120" s="6"/>
      <c r="F120" s="19"/>
      <c r="G120" s="24"/>
      <c r="H120" s="24"/>
      <c r="I120" s="31"/>
      <c r="J120" s="31"/>
      <c r="K120" s="35"/>
    </row>
    <row r="121" spans="1:54" s="2" customFormat="1" ht="13.5" x14ac:dyDescent="0.35">
      <c r="A121" s="28"/>
      <c r="B121" s="28"/>
      <c r="C121" s="57" t="s">
        <v>4855</v>
      </c>
      <c r="D121" s="54"/>
      <c r="E121" s="6"/>
      <c r="F121" s="19"/>
      <c r="G121" s="24" t="s">
        <v>2</v>
      </c>
      <c r="H121" s="24" t="s">
        <v>2</v>
      </c>
      <c r="I121" s="31"/>
      <c r="J121" s="31"/>
      <c r="K121" s="35"/>
      <c r="L121" s="3"/>
      <c r="AI121" s="3"/>
      <c r="AV121" s="3"/>
      <c r="AX121" s="3"/>
      <c r="BB121" s="3"/>
    </row>
    <row r="122" spans="1:54" x14ac:dyDescent="0.35">
      <c r="B122" s="8"/>
      <c r="C122" s="60" t="s">
        <v>199</v>
      </c>
      <c r="D122" s="54"/>
      <c r="E122" s="6"/>
      <c r="F122" s="19"/>
      <c r="G122" s="24">
        <v>-26.3</v>
      </c>
      <c r="H122" s="24">
        <v>-0.01</v>
      </c>
      <c r="I122" s="31"/>
      <c r="J122" s="31"/>
      <c r="K122" s="35"/>
    </row>
    <row r="123" spans="1:54" x14ac:dyDescent="0.35">
      <c r="C123" s="58" t="s">
        <v>185</v>
      </c>
      <c r="D123" s="54"/>
      <c r="E123" s="6"/>
      <c r="F123" s="19"/>
      <c r="G123" s="25">
        <v>-26.3</v>
      </c>
      <c r="H123" s="25">
        <v>-0.01</v>
      </c>
      <c r="I123" s="31"/>
      <c r="J123" s="31"/>
      <c r="K123" s="35"/>
    </row>
    <row r="124" spans="1:54" x14ac:dyDescent="0.35">
      <c r="C124" s="57"/>
      <c r="D124" s="54"/>
      <c r="E124" s="6"/>
      <c r="F124" s="19"/>
      <c r="G124" s="24"/>
      <c r="H124" s="24"/>
      <c r="I124" s="31"/>
      <c r="J124" s="31"/>
      <c r="K124" s="35"/>
    </row>
    <row r="125" spans="1:54" x14ac:dyDescent="0.35">
      <c r="C125" s="61" t="s">
        <v>200</v>
      </c>
      <c r="D125" s="55"/>
      <c r="E125" s="5"/>
      <c r="F125" s="20"/>
      <c r="G125" s="26">
        <v>158177.70000000001</v>
      </c>
      <c r="H125" s="26">
        <v>99.999999999999972</v>
      </c>
      <c r="I125" s="32"/>
      <c r="J125" s="32"/>
      <c r="K125" s="36"/>
    </row>
    <row r="128" spans="1:54" x14ac:dyDescent="0.35">
      <c r="C128" s="1" t="s">
        <v>201</v>
      </c>
    </row>
    <row r="129" spans="1:256" x14ac:dyDescent="0.35">
      <c r="C129" s="37" t="s">
        <v>202</v>
      </c>
      <c r="D129" s="37"/>
      <c r="E129" s="37"/>
      <c r="F129" s="37"/>
      <c r="G129" s="37"/>
      <c r="H129" s="37"/>
      <c r="I129" s="37"/>
      <c r="J129" s="37"/>
      <c r="K129" s="37"/>
    </row>
    <row r="130" spans="1:256" x14ac:dyDescent="0.35">
      <c r="C130" s="2" t="s">
        <v>203</v>
      </c>
    </row>
    <row r="131" spans="1:256" x14ac:dyDescent="0.35">
      <c r="C131" s="2" t="s">
        <v>204</v>
      </c>
    </row>
    <row r="132" spans="1:256" ht="30" customHeight="1" x14ac:dyDescent="0.35">
      <c r="C132" s="205" t="s">
        <v>205</v>
      </c>
      <c r="D132" s="206"/>
      <c r="E132" s="206"/>
      <c r="F132" s="206"/>
      <c r="G132" s="206"/>
      <c r="H132" s="206"/>
      <c r="I132" s="206"/>
      <c r="J132" s="206"/>
      <c r="K132" s="206"/>
    </row>
    <row r="133" spans="1:256" x14ac:dyDescent="0.35">
      <c r="C133" s="2" t="s">
        <v>206</v>
      </c>
    </row>
    <row r="134" spans="1:256" ht="46.5" customHeight="1" x14ac:dyDescent="0.35">
      <c r="C134" s="212" t="s">
        <v>4943</v>
      </c>
      <c r="D134" s="213"/>
      <c r="E134" s="213"/>
      <c r="F134" s="213"/>
      <c r="G134" s="213"/>
      <c r="H134" s="213"/>
      <c r="I134" s="213"/>
      <c r="J134" s="213"/>
      <c r="K134" s="213"/>
    </row>
    <row r="136" spans="1:256" x14ac:dyDescent="0.35">
      <c r="C136" s="2" t="s">
        <v>5006</v>
      </c>
      <c r="E136" s="2" t="s">
        <v>2</v>
      </c>
    </row>
    <row r="138" spans="1:256" x14ac:dyDescent="0.35">
      <c r="C138" s="2" t="s">
        <v>5007</v>
      </c>
      <c r="E138" s="2" t="s">
        <v>2</v>
      </c>
    </row>
    <row r="140" spans="1:256" x14ac:dyDescent="0.35">
      <c r="C140" s="2" t="s">
        <v>5056</v>
      </c>
    </row>
    <row r="142" spans="1:256" x14ac:dyDescent="0.35">
      <c r="C142" s="2" t="s">
        <v>5057</v>
      </c>
    </row>
    <row r="143" spans="1:256" s="86" customFormat="1" ht="35.25" customHeight="1" x14ac:dyDescent="0.35">
      <c r="A143" s="82"/>
      <c r="B143" s="82"/>
      <c r="C143" s="87" t="s">
        <v>5012</v>
      </c>
      <c r="D143" s="91" t="s">
        <v>5013</v>
      </c>
      <c r="E143" s="91" t="s">
        <v>5014</v>
      </c>
      <c r="F143" s="83"/>
      <c r="G143" s="84"/>
      <c r="H143" s="84"/>
      <c r="I143" s="84"/>
      <c r="J143" s="84"/>
      <c r="K143" s="85"/>
      <c r="L143" s="85"/>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5"/>
      <c r="AJ143" s="82"/>
      <c r="AK143" s="82"/>
      <c r="AL143" s="82"/>
      <c r="AM143" s="82"/>
      <c r="AN143" s="82"/>
      <c r="AO143" s="82"/>
      <c r="AP143" s="82"/>
      <c r="AQ143" s="82"/>
      <c r="AR143" s="82"/>
      <c r="AS143" s="82"/>
      <c r="AT143" s="82"/>
      <c r="AU143" s="82"/>
      <c r="AV143" s="85"/>
      <c r="AW143" s="82"/>
      <c r="AX143" s="85"/>
      <c r="AY143" s="82"/>
      <c r="AZ143" s="82"/>
      <c r="BA143" s="82"/>
      <c r="BB143" s="85"/>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row>
    <row r="144" spans="1:256" s="86" customFormat="1" x14ac:dyDescent="0.35">
      <c r="A144" s="82"/>
      <c r="B144" s="82"/>
      <c r="C144" s="89" t="s">
        <v>5015</v>
      </c>
      <c r="D144" s="92">
        <v>17.260899999999999</v>
      </c>
      <c r="E144" s="92">
        <v>18.7119</v>
      </c>
      <c r="F144" s="83"/>
      <c r="G144" s="84"/>
      <c r="H144" s="84"/>
      <c r="I144" s="84"/>
      <c r="J144" s="84"/>
      <c r="K144" s="85"/>
      <c r="L144" s="85"/>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5"/>
      <c r="AJ144" s="82"/>
      <c r="AK144" s="82"/>
      <c r="AL144" s="82"/>
      <c r="AM144" s="82"/>
      <c r="AN144" s="82"/>
      <c r="AO144" s="82"/>
      <c r="AP144" s="82"/>
      <c r="AQ144" s="82"/>
      <c r="AR144" s="82"/>
      <c r="AS144" s="82"/>
      <c r="AT144" s="82"/>
      <c r="AU144" s="82"/>
      <c r="AV144" s="85"/>
      <c r="AW144" s="82"/>
      <c r="AX144" s="85"/>
      <c r="AY144" s="82"/>
      <c r="AZ144" s="82"/>
      <c r="BA144" s="82"/>
      <c r="BB144" s="85"/>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row>
    <row r="145" spans="1:256" s="86" customFormat="1" x14ac:dyDescent="0.35">
      <c r="A145" s="82"/>
      <c r="B145" s="82"/>
      <c r="C145" s="89" t="s">
        <v>5016</v>
      </c>
      <c r="D145" s="92">
        <v>17.261299999999999</v>
      </c>
      <c r="E145" s="92">
        <v>18.712399999999999</v>
      </c>
      <c r="F145" s="83"/>
      <c r="G145" s="84"/>
      <c r="H145" s="84"/>
      <c r="I145" s="84"/>
      <c r="J145" s="84"/>
      <c r="K145" s="85"/>
      <c r="L145" s="85"/>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5"/>
      <c r="AJ145" s="82"/>
      <c r="AK145" s="82"/>
      <c r="AL145" s="82"/>
      <c r="AM145" s="82"/>
      <c r="AN145" s="82"/>
      <c r="AO145" s="82"/>
      <c r="AP145" s="82"/>
      <c r="AQ145" s="82"/>
      <c r="AR145" s="82"/>
      <c r="AS145" s="82"/>
      <c r="AT145" s="82"/>
      <c r="AU145" s="82"/>
      <c r="AV145" s="85"/>
      <c r="AW145" s="82"/>
      <c r="AX145" s="85"/>
      <c r="AY145" s="82"/>
      <c r="AZ145" s="82"/>
      <c r="BA145" s="82"/>
      <c r="BB145" s="85"/>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row>
    <row r="146" spans="1:256" s="86" customFormat="1" x14ac:dyDescent="0.35">
      <c r="A146" s="82"/>
      <c r="B146" s="82"/>
      <c r="C146" s="89" t="s">
        <v>5017</v>
      </c>
      <c r="D146" s="92">
        <v>18.315799999999999</v>
      </c>
      <c r="E146" s="92">
        <v>19.8718</v>
      </c>
      <c r="F146" s="83"/>
      <c r="G146" s="84"/>
      <c r="H146" s="84"/>
      <c r="I146" s="84"/>
      <c r="J146" s="84"/>
      <c r="K146" s="85"/>
      <c r="L146" s="85"/>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5"/>
      <c r="AJ146" s="82"/>
      <c r="AK146" s="82"/>
      <c r="AL146" s="82"/>
      <c r="AM146" s="82"/>
      <c r="AN146" s="82"/>
      <c r="AO146" s="82"/>
      <c r="AP146" s="82"/>
      <c r="AQ146" s="82"/>
      <c r="AR146" s="82"/>
      <c r="AS146" s="82"/>
      <c r="AT146" s="82"/>
      <c r="AU146" s="82"/>
      <c r="AV146" s="85"/>
      <c r="AW146" s="82"/>
      <c r="AX146" s="85"/>
      <c r="AY146" s="82"/>
      <c r="AZ146" s="82"/>
      <c r="BA146" s="82"/>
      <c r="BB146" s="85"/>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row>
    <row r="147" spans="1:256" s="86" customFormat="1" x14ac:dyDescent="0.35">
      <c r="A147" s="82"/>
      <c r="B147" s="82"/>
      <c r="C147" s="89" t="s">
        <v>5018</v>
      </c>
      <c r="D147" s="92">
        <v>18.3139</v>
      </c>
      <c r="E147" s="92">
        <v>19.869700000000002</v>
      </c>
      <c r="F147" s="83"/>
      <c r="G147" s="84"/>
      <c r="H147" s="84"/>
      <c r="I147" s="84"/>
      <c r="J147" s="84"/>
      <c r="K147" s="85"/>
      <c r="L147" s="85"/>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5"/>
      <c r="AJ147" s="82"/>
      <c r="AK147" s="82"/>
      <c r="AL147" s="82"/>
      <c r="AM147" s="82"/>
      <c r="AN147" s="82"/>
      <c r="AO147" s="82"/>
      <c r="AP147" s="82"/>
      <c r="AQ147" s="82"/>
      <c r="AR147" s="82"/>
      <c r="AS147" s="82"/>
      <c r="AT147" s="82"/>
      <c r="AU147" s="82"/>
      <c r="AV147" s="85"/>
      <c r="AW147" s="82"/>
      <c r="AX147" s="85"/>
      <c r="AY147" s="82"/>
      <c r="AZ147" s="82"/>
      <c r="BA147" s="82"/>
      <c r="BB147" s="85"/>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row>
    <row r="148" spans="1:256" s="86" customFormat="1" ht="85" customHeight="1" x14ac:dyDescent="0.35">
      <c r="A148" s="82"/>
      <c r="B148" s="82"/>
      <c r="C148" s="207" t="s">
        <v>5051</v>
      </c>
      <c r="D148" s="208"/>
      <c r="E148" s="209"/>
      <c r="F148" s="83"/>
      <c r="G148" s="84"/>
      <c r="H148" s="84"/>
      <c r="I148" s="84"/>
      <c r="J148" s="84"/>
      <c r="K148" s="85"/>
      <c r="L148" s="85"/>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5"/>
      <c r="AJ148" s="82"/>
      <c r="AK148" s="82"/>
      <c r="AL148" s="82"/>
      <c r="AM148" s="82"/>
      <c r="AN148" s="82"/>
      <c r="AO148" s="82"/>
      <c r="AP148" s="82"/>
      <c r="AQ148" s="82"/>
      <c r="AR148" s="82"/>
      <c r="AS148" s="82"/>
      <c r="AT148" s="82"/>
      <c r="AU148" s="82"/>
      <c r="AV148" s="85"/>
      <c r="AW148" s="82"/>
      <c r="AX148" s="85"/>
      <c r="AY148" s="82"/>
      <c r="AZ148" s="82"/>
      <c r="BA148" s="82"/>
      <c r="BB148" s="85"/>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row>
    <row r="150" spans="1:256" x14ac:dyDescent="0.35">
      <c r="C150" s="2" t="s">
        <v>5058</v>
      </c>
      <c r="E150" s="2" t="s">
        <v>2</v>
      </c>
    </row>
    <row r="152" spans="1:256" x14ac:dyDescent="0.35">
      <c r="C152" s="2" t="s">
        <v>5059</v>
      </c>
      <c r="E152" s="2" t="s">
        <v>2</v>
      </c>
    </row>
    <row r="154" spans="1:256" x14ac:dyDescent="0.35">
      <c r="C154" s="2" t="s">
        <v>5008</v>
      </c>
      <c r="E154" s="2" t="s">
        <v>2</v>
      </c>
    </row>
    <row r="156" spans="1:256" x14ac:dyDescent="0.35">
      <c r="C156" s="2" t="s">
        <v>5009</v>
      </c>
      <c r="E156" s="2" t="s">
        <v>2</v>
      </c>
    </row>
    <row r="158" spans="1:256" x14ac:dyDescent="0.35">
      <c r="C158" s="2" t="s">
        <v>5010</v>
      </c>
      <c r="E158" s="100">
        <v>0.33099966842614637</v>
      </c>
    </row>
    <row r="160" spans="1:256" x14ac:dyDescent="0.35">
      <c r="C160" s="2" t="s">
        <v>5011</v>
      </c>
      <c r="E160" s="101" t="s">
        <v>5264</v>
      </c>
    </row>
    <row r="162" spans="3:5" x14ac:dyDescent="0.35">
      <c r="C162" s="2" t="s">
        <v>5060</v>
      </c>
      <c r="E162" s="2" t="s">
        <v>2</v>
      </c>
    </row>
    <row r="164" spans="3:5" x14ac:dyDescent="0.35">
      <c r="C164" s="2" t="s">
        <v>5230</v>
      </c>
    </row>
    <row r="166" spans="3:5" x14ac:dyDescent="0.35">
      <c r="C166" s="1" t="s">
        <v>5156</v>
      </c>
      <c r="E166" s="94" t="s">
        <v>5157</v>
      </c>
    </row>
    <row r="167" spans="3:5" x14ac:dyDescent="0.35">
      <c r="E167" s="2" t="s">
        <v>5162</v>
      </c>
    </row>
  </sheetData>
  <mergeCells count="3">
    <mergeCell ref="C132:K132"/>
    <mergeCell ref="C134:K134"/>
    <mergeCell ref="C148:E148"/>
  </mergeCells>
  <hyperlinks>
    <hyperlink ref="J2" location="'Index'!A1" display="'Index'!A1" xr:uid="{8ED66D36-39C6-4C2E-A063-91FD921F2C7B}"/>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D9ED-96D6-4F9C-ADF8-FAD891DAA90E}">
  <sheetPr codeName="Sheet1"/>
  <dimension ref="A1:IV170"/>
  <sheetViews>
    <sheetView showGridLines="0" zoomScale="90" zoomScaleNormal="90" workbookViewId="0">
      <pane ySplit="6" topLeftCell="A15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3106</v>
      </c>
      <c r="J2" s="38" t="s">
        <v>4539</v>
      </c>
    </row>
    <row r="3" spans="1:54" ht="16" x14ac:dyDescent="0.4">
      <c r="C3" s="1" t="s">
        <v>28</v>
      </c>
      <c r="D3" s="21" t="s">
        <v>3107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96020</v>
      </c>
      <c r="G11" s="24">
        <v>740.99</v>
      </c>
      <c r="H11" s="24">
        <v>2.9</v>
      </c>
      <c r="I11" s="31"/>
      <c r="J11" s="31"/>
      <c r="K11" s="35"/>
    </row>
    <row r="12" spans="1:54" x14ac:dyDescent="0.35">
      <c r="B12" s="8" t="s">
        <v>85</v>
      </c>
      <c r="C12" s="60" t="s">
        <v>86</v>
      </c>
      <c r="D12" s="54" t="s">
        <v>87</v>
      </c>
      <c r="E12" s="6" t="s">
        <v>88</v>
      </c>
      <c r="F12" s="19">
        <v>43100</v>
      </c>
      <c r="G12" s="24">
        <v>616.66999999999996</v>
      </c>
      <c r="H12" s="24">
        <v>2.42</v>
      </c>
      <c r="I12" s="31"/>
      <c r="J12" s="31"/>
      <c r="K12" s="35"/>
    </row>
    <row r="13" spans="1:54" x14ac:dyDescent="0.35">
      <c r="B13" s="8" t="s">
        <v>41</v>
      </c>
      <c r="C13" s="60" t="s">
        <v>42</v>
      </c>
      <c r="D13" s="54" t="s">
        <v>43</v>
      </c>
      <c r="E13" s="6" t="s">
        <v>44</v>
      </c>
      <c r="F13" s="19">
        <v>45400</v>
      </c>
      <c r="G13" s="24">
        <v>573.58000000000004</v>
      </c>
      <c r="H13" s="24">
        <v>2.25</v>
      </c>
      <c r="I13" s="31"/>
      <c r="J13" s="31"/>
      <c r="K13" s="35"/>
    </row>
    <row r="14" spans="1:54" x14ac:dyDescent="0.35">
      <c r="B14" s="8" t="s">
        <v>51</v>
      </c>
      <c r="C14" s="60" t="s">
        <v>52</v>
      </c>
      <c r="D14" s="54" t="s">
        <v>53</v>
      </c>
      <c r="E14" s="6" t="s">
        <v>54</v>
      </c>
      <c r="F14" s="19">
        <v>11095</v>
      </c>
      <c r="G14" s="24">
        <v>445.35</v>
      </c>
      <c r="H14" s="24">
        <v>1.74</v>
      </c>
      <c r="I14" s="31"/>
      <c r="J14" s="31"/>
      <c r="K14" s="35"/>
    </row>
    <row r="15" spans="1:54" x14ac:dyDescent="0.35">
      <c r="B15" s="8" t="s">
        <v>59</v>
      </c>
      <c r="C15" s="60" t="s">
        <v>60</v>
      </c>
      <c r="D15" s="54" t="s">
        <v>61</v>
      </c>
      <c r="E15" s="6" t="s">
        <v>44</v>
      </c>
      <c r="F15" s="19">
        <v>41000</v>
      </c>
      <c r="G15" s="24">
        <v>438.06</v>
      </c>
      <c r="H15" s="24">
        <v>1.72</v>
      </c>
      <c r="I15" s="31"/>
      <c r="J15" s="31"/>
      <c r="K15" s="35"/>
    </row>
    <row r="16" spans="1:54" x14ac:dyDescent="0.35">
      <c r="B16" s="8" t="s">
        <v>62</v>
      </c>
      <c r="C16" s="60" t="s">
        <v>63</v>
      </c>
      <c r="D16" s="54" t="s">
        <v>64</v>
      </c>
      <c r="E16" s="6" t="s">
        <v>65</v>
      </c>
      <c r="F16" s="19">
        <v>2830</v>
      </c>
      <c r="G16" s="24">
        <v>376.79</v>
      </c>
      <c r="H16" s="24">
        <v>1.48</v>
      </c>
      <c r="I16" s="31"/>
      <c r="J16" s="31"/>
      <c r="K16" s="35"/>
    </row>
    <row r="17" spans="2:11" x14ac:dyDescent="0.35">
      <c r="B17" s="8" t="s">
        <v>73</v>
      </c>
      <c r="C17" s="60" t="s">
        <v>74</v>
      </c>
      <c r="D17" s="54" t="s">
        <v>75</v>
      </c>
      <c r="E17" s="6" t="s">
        <v>76</v>
      </c>
      <c r="F17" s="19">
        <v>2850</v>
      </c>
      <c r="G17" s="24">
        <v>330.2</v>
      </c>
      <c r="H17" s="24">
        <v>1.29</v>
      </c>
      <c r="I17" s="31"/>
      <c r="J17" s="31"/>
      <c r="K17" s="35"/>
    </row>
    <row r="18" spans="2:11" x14ac:dyDescent="0.35">
      <c r="B18" s="8" t="s">
        <v>48</v>
      </c>
      <c r="C18" s="60" t="s">
        <v>49</v>
      </c>
      <c r="D18" s="54" t="s">
        <v>50</v>
      </c>
      <c r="E18" s="6" t="s">
        <v>44</v>
      </c>
      <c r="F18" s="19">
        <v>24600</v>
      </c>
      <c r="G18" s="24">
        <v>312</v>
      </c>
      <c r="H18" s="24">
        <v>1.22</v>
      </c>
      <c r="I18" s="31"/>
      <c r="J18" s="31"/>
      <c r="K18" s="35"/>
    </row>
    <row r="19" spans="2:11" x14ac:dyDescent="0.35">
      <c r="B19" s="8" t="s">
        <v>55</v>
      </c>
      <c r="C19" s="60" t="s">
        <v>56</v>
      </c>
      <c r="D19" s="54" t="s">
        <v>57</v>
      </c>
      <c r="E19" s="6" t="s">
        <v>58</v>
      </c>
      <c r="F19" s="19">
        <v>24820</v>
      </c>
      <c r="G19" s="24">
        <v>293.32</v>
      </c>
      <c r="H19" s="24">
        <v>1.1499999999999999</v>
      </c>
      <c r="I19" s="31"/>
      <c r="J19" s="31"/>
      <c r="K19" s="35"/>
    </row>
    <row r="20" spans="2:11" x14ac:dyDescent="0.35">
      <c r="B20" s="8" t="s">
        <v>2078</v>
      </c>
      <c r="C20" s="60" t="s">
        <v>2079</v>
      </c>
      <c r="D20" s="54" t="s">
        <v>2080</v>
      </c>
      <c r="E20" s="6" t="s">
        <v>153</v>
      </c>
      <c r="F20" s="19">
        <v>180301</v>
      </c>
      <c r="G20" s="24">
        <v>273.44</v>
      </c>
      <c r="H20" s="24">
        <v>1.07</v>
      </c>
      <c r="I20" s="31"/>
      <c r="J20" s="31"/>
      <c r="K20" s="35"/>
    </row>
    <row r="21" spans="2:11" x14ac:dyDescent="0.35">
      <c r="B21" s="8" t="s">
        <v>66</v>
      </c>
      <c r="C21" s="60" t="s">
        <v>67</v>
      </c>
      <c r="D21" s="54" t="s">
        <v>68</v>
      </c>
      <c r="E21" s="6" t="s">
        <v>44</v>
      </c>
      <c r="F21" s="19">
        <v>70000</v>
      </c>
      <c r="G21" s="24">
        <v>268.31</v>
      </c>
      <c r="H21" s="24">
        <v>1.05</v>
      </c>
      <c r="I21" s="31"/>
      <c r="J21" s="31"/>
      <c r="K21" s="35"/>
    </row>
    <row r="22" spans="2:11" x14ac:dyDescent="0.35">
      <c r="B22" s="8" t="s">
        <v>77</v>
      </c>
      <c r="C22" s="60" t="s">
        <v>78</v>
      </c>
      <c r="D22" s="54" t="s">
        <v>79</v>
      </c>
      <c r="E22" s="6" t="s">
        <v>80</v>
      </c>
      <c r="F22" s="19">
        <v>24800</v>
      </c>
      <c r="G22" s="24">
        <v>257.42</v>
      </c>
      <c r="H22" s="24">
        <v>1.01</v>
      </c>
      <c r="I22" s="31"/>
      <c r="J22" s="31"/>
      <c r="K22" s="35"/>
    </row>
    <row r="23" spans="2:11" x14ac:dyDescent="0.35">
      <c r="B23" s="8" t="s">
        <v>69</v>
      </c>
      <c r="C23" s="60" t="s">
        <v>70</v>
      </c>
      <c r="D23" s="54" t="s">
        <v>71</v>
      </c>
      <c r="E23" s="6" t="s">
        <v>72</v>
      </c>
      <c r="F23" s="19">
        <v>26000</v>
      </c>
      <c r="G23" s="24">
        <v>243.62</v>
      </c>
      <c r="H23" s="24">
        <v>0.95</v>
      </c>
      <c r="I23" s="31"/>
      <c r="J23" s="31"/>
      <c r="K23" s="35"/>
    </row>
    <row r="24" spans="2:11" x14ac:dyDescent="0.35">
      <c r="B24" s="8" t="s">
        <v>112</v>
      </c>
      <c r="C24" s="60" t="s">
        <v>113</v>
      </c>
      <c r="D24" s="54" t="s">
        <v>114</v>
      </c>
      <c r="E24" s="6" t="s">
        <v>115</v>
      </c>
      <c r="F24" s="19">
        <v>6480</v>
      </c>
      <c r="G24" s="24">
        <v>222.19</v>
      </c>
      <c r="H24" s="24">
        <v>0.87</v>
      </c>
      <c r="I24" s="31"/>
      <c r="J24" s="31"/>
      <c r="K24" s="35"/>
    </row>
    <row r="25" spans="2:11" x14ac:dyDescent="0.35">
      <c r="B25" s="8" t="s">
        <v>89</v>
      </c>
      <c r="C25" s="60" t="s">
        <v>90</v>
      </c>
      <c r="D25" s="54" t="s">
        <v>91</v>
      </c>
      <c r="E25" s="6" t="s">
        <v>65</v>
      </c>
      <c r="F25" s="19">
        <v>5100</v>
      </c>
      <c r="G25" s="24">
        <v>178.14</v>
      </c>
      <c r="H25" s="24">
        <v>0.7</v>
      </c>
      <c r="I25" s="31"/>
      <c r="J25" s="31"/>
      <c r="K25" s="35"/>
    </row>
    <row r="26" spans="2:11" x14ac:dyDescent="0.35">
      <c r="B26" s="8" t="s">
        <v>128</v>
      </c>
      <c r="C26" s="60" t="s">
        <v>129</v>
      </c>
      <c r="D26" s="54" t="s">
        <v>130</v>
      </c>
      <c r="E26" s="6" t="s">
        <v>131</v>
      </c>
      <c r="F26" s="19">
        <v>4250</v>
      </c>
      <c r="G26" s="24">
        <v>175.3</v>
      </c>
      <c r="H26" s="24">
        <v>0.69</v>
      </c>
      <c r="I26" s="31"/>
      <c r="J26" s="31"/>
      <c r="K26" s="35"/>
    </row>
    <row r="27" spans="2:11" x14ac:dyDescent="0.35">
      <c r="B27" s="8" t="s">
        <v>271</v>
      </c>
      <c r="C27" s="60" t="s">
        <v>272</v>
      </c>
      <c r="D27" s="54" t="s">
        <v>273</v>
      </c>
      <c r="E27" s="6" t="s">
        <v>131</v>
      </c>
      <c r="F27" s="19">
        <v>1150</v>
      </c>
      <c r="G27" s="24">
        <v>169.04</v>
      </c>
      <c r="H27" s="24">
        <v>0.66</v>
      </c>
      <c r="I27" s="31"/>
      <c r="J27" s="31"/>
      <c r="K27" s="35"/>
    </row>
    <row r="28" spans="2:11" x14ac:dyDescent="0.35">
      <c r="B28" s="8" t="s">
        <v>218</v>
      </c>
      <c r="C28" s="60" t="s">
        <v>219</v>
      </c>
      <c r="D28" s="54" t="s">
        <v>220</v>
      </c>
      <c r="E28" s="6" t="s">
        <v>221</v>
      </c>
      <c r="F28" s="19">
        <v>9600</v>
      </c>
      <c r="G28" s="24">
        <v>166.66</v>
      </c>
      <c r="H28" s="24">
        <v>0.65</v>
      </c>
      <c r="I28" s="31"/>
      <c r="J28" s="31"/>
      <c r="K28" s="35"/>
    </row>
    <row r="29" spans="2:11" x14ac:dyDescent="0.35">
      <c r="B29" s="8" t="s">
        <v>483</v>
      </c>
      <c r="C29" s="60" t="s">
        <v>484</v>
      </c>
      <c r="D29" s="54" t="s">
        <v>485</v>
      </c>
      <c r="E29" s="6" t="s">
        <v>72</v>
      </c>
      <c r="F29" s="19">
        <v>9200</v>
      </c>
      <c r="G29" s="24">
        <v>160.74</v>
      </c>
      <c r="H29" s="24">
        <v>0.63</v>
      </c>
      <c r="I29" s="31"/>
      <c r="J29" s="31"/>
      <c r="K29" s="35"/>
    </row>
    <row r="30" spans="2:11" x14ac:dyDescent="0.35">
      <c r="B30" s="8" t="s">
        <v>105</v>
      </c>
      <c r="C30" s="60" t="s">
        <v>106</v>
      </c>
      <c r="D30" s="54" t="s">
        <v>107</v>
      </c>
      <c r="E30" s="6" t="s">
        <v>98</v>
      </c>
      <c r="F30" s="19">
        <v>3900</v>
      </c>
      <c r="G30" s="24">
        <v>159.03</v>
      </c>
      <c r="H30" s="24">
        <v>0.62</v>
      </c>
      <c r="I30" s="31"/>
      <c r="J30" s="31"/>
      <c r="K30" s="35"/>
    </row>
    <row r="31" spans="2:11" x14ac:dyDescent="0.35">
      <c r="B31" s="8" t="s">
        <v>144</v>
      </c>
      <c r="C31" s="60" t="s">
        <v>145</v>
      </c>
      <c r="D31" s="54" t="s">
        <v>146</v>
      </c>
      <c r="E31" s="6" t="s">
        <v>131</v>
      </c>
      <c r="F31" s="19">
        <v>25500</v>
      </c>
      <c r="G31" s="24">
        <v>154.85</v>
      </c>
      <c r="H31" s="24">
        <v>0.61</v>
      </c>
      <c r="I31" s="31"/>
      <c r="J31" s="31"/>
      <c r="K31" s="35"/>
    </row>
    <row r="32" spans="2:11" x14ac:dyDescent="0.35">
      <c r="B32" s="8" t="s">
        <v>81</v>
      </c>
      <c r="C32" s="60" t="s">
        <v>82</v>
      </c>
      <c r="D32" s="54" t="s">
        <v>83</v>
      </c>
      <c r="E32" s="6" t="s">
        <v>84</v>
      </c>
      <c r="F32" s="19">
        <v>6300</v>
      </c>
      <c r="G32" s="24">
        <v>154</v>
      </c>
      <c r="H32" s="24">
        <v>0.6</v>
      </c>
      <c r="I32" s="31"/>
      <c r="J32" s="31"/>
      <c r="K32" s="35"/>
    </row>
    <row r="33" spans="2:11" x14ac:dyDescent="0.35">
      <c r="B33" s="8" t="s">
        <v>171</v>
      </c>
      <c r="C33" s="60" t="s">
        <v>172</v>
      </c>
      <c r="D33" s="54" t="s">
        <v>173</v>
      </c>
      <c r="E33" s="6" t="s">
        <v>127</v>
      </c>
      <c r="F33" s="19">
        <v>31600</v>
      </c>
      <c r="G33" s="24">
        <v>151.24</v>
      </c>
      <c r="H33" s="24">
        <v>0.59</v>
      </c>
      <c r="I33" s="31"/>
      <c r="J33" s="31"/>
      <c r="K33" s="35"/>
    </row>
    <row r="34" spans="2:11" x14ac:dyDescent="0.35">
      <c r="B34" s="8" t="s">
        <v>160</v>
      </c>
      <c r="C34" s="60" t="s">
        <v>161</v>
      </c>
      <c r="D34" s="54" t="s">
        <v>162</v>
      </c>
      <c r="E34" s="6" t="s">
        <v>163</v>
      </c>
      <c r="F34" s="19">
        <v>4050</v>
      </c>
      <c r="G34" s="24">
        <v>146.87</v>
      </c>
      <c r="H34" s="24">
        <v>0.57999999999999996</v>
      </c>
      <c r="I34" s="31"/>
      <c r="J34" s="31"/>
      <c r="K34" s="35"/>
    </row>
    <row r="35" spans="2:11" x14ac:dyDescent="0.35">
      <c r="B35" s="8" t="s">
        <v>437</v>
      </c>
      <c r="C35" s="60" t="s">
        <v>438</v>
      </c>
      <c r="D35" s="54" t="s">
        <v>439</v>
      </c>
      <c r="E35" s="6" t="s">
        <v>115</v>
      </c>
      <c r="F35" s="19">
        <v>9309</v>
      </c>
      <c r="G35" s="24">
        <v>146.69999999999999</v>
      </c>
      <c r="H35" s="24">
        <v>0.56999999999999995</v>
      </c>
      <c r="I35" s="31"/>
      <c r="J35" s="31"/>
      <c r="K35" s="35"/>
    </row>
    <row r="36" spans="2:11" x14ac:dyDescent="0.35">
      <c r="B36" s="8" t="s">
        <v>157</v>
      </c>
      <c r="C36" s="60" t="s">
        <v>158</v>
      </c>
      <c r="D36" s="54" t="s">
        <v>159</v>
      </c>
      <c r="E36" s="6" t="s">
        <v>84</v>
      </c>
      <c r="F36" s="19">
        <v>10000</v>
      </c>
      <c r="G36" s="24">
        <v>143.04</v>
      </c>
      <c r="H36" s="24">
        <v>0.56000000000000005</v>
      </c>
      <c r="I36" s="31"/>
      <c r="J36" s="31"/>
      <c r="K36" s="35"/>
    </row>
    <row r="37" spans="2:11" x14ac:dyDescent="0.35">
      <c r="B37" s="8" t="s">
        <v>147</v>
      </c>
      <c r="C37" s="60" t="s">
        <v>148</v>
      </c>
      <c r="D37" s="54" t="s">
        <v>149</v>
      </c>
      <c r="E37" s="6" t="s">
        <v>84</v>
      </c>
      <c r="F37" s="19">
        <v>11700</v>
      </c>
      <c r="G37" s="24">
        <v>138.96</v>
      </c>
      <c r="H37" s="24">
        <v>0.54</v>
      </c>
      <c r="I37" s="31"/>
      <c r="J37" s="31"/>
      <c r="K37" s="35"/>
    </row>
    <row r="38" spans="2:11" x14ac:dyDescent="0.35">
      <c r="B38" s="8" t="s">
        <v>108</v>
      </c>
      <c r="C38" s="60" t="s">
        <v>109</v>
      </c>
      <c r="D38" s="54" t="s">
        <v>110</v>
      </c>
      <c r="E38" s="6" t="s">
        <v>111</v>
      </c>
      <c r="F38" s="19">
        <v>10000</v>
      </c>
      <c r="G38" s="24">
        <v>137.57</v>
      </c>
      <c r="H38" s="24">
        <v>0.54</v>
      </c>
      <c r="I38" s="31"/>
      <c r="J38" s="31"/>
      <c r="K38" s="35"/>
    </row>
    <row r="39" spans="2:11" x14ac:dyDescent="0.35">
      <c r="B39" s="8" t="s">
        <v>498</v>
      </c>
      <c r="C39" s="60" t="s">
        <v>499</v>
      </c>
      <c r="D39" s="54" t="s">
        <v>500</v>
      </c>
      <c r="E39" s="6" t="s">
        <v>111</v>
      </c>
      <c r="F39" s="19">
        <v>2000</v>
      </c>
      <c r="G39" s="24">
        <v>136.41999999999999</v>
      </c>
      <c r="H39" s="24">
        <v>0.53</v>
      </c>
      <c r="I39" s="31"/>
      <c r="J39" s="31"/>
      <c r="K39" s="35"/>
    </row>
    <row r="40" spans="2:11" x14ac:dyDescent="0.35">
      <c r="B40" s="8" t="s">
        <v>124</v>
      </c>
      <c r="C40" s="60" t="s">
        <v>125</v>
      </c>
      <c r="D40" s="54" t="s">
        <v>126</v>
      </c>
      <c r="E40" s="6" t="s">
        <v>127</v>
      </c>
      <c r="F40" s="19">
        <v>21000</v>
      </c>
      <c r="G40" s="24">
        <v>133.53</v>
      </c>
      <c r="H40" s="24">
        <v>0.52</v>
      </c>
      <c r="I40" s="31"/>
      <c r="J40" s="31"/>
      <c r="K40" s="35"/>
    </row>
    <row r="41" spans="2:11" x14ac:dyDescent="0.35">
      <c r="B41" s="8" t="s">
        <v>2130</v>
      </c>
      <c r="C41" s="60" t="s">
        <v>2131</v>
      </c>
      <c r="D41" s="54" t="s">
        <v>2132</v>
      </c>
      <c r="E41" s="6" t="s">
        <v>515</v>
      </c>
      <c r="F41" s="19">
        <v>25000</v>
      </c>
      <c r="G41" s="24">
        <v>130.26</v>
      </c>
      <c r="H41" s="24">
        <v>0.51</v>
      </c>
      <c r="I41" s="31"/>
      <c r="J41" s="31"/>
      <c r="K41" s="35"/>
    </row>
    <row r="42" spans="2:11" x14ac:dyDescent="0.35">
      <c r="B42" s="8" t="s">
        <v>132</v>
      </c>
      <c r="C42" s="60" t="s">
        <v>133</v>
      </c>
      <c r="D42" s="54" t="s">
        <v>134</v>
      </c>
      <c r="E42" s="6" t="s">
        <v>135</v>
      </c>
      <c r="F42" s="19">
        <v>7500</v>
      </c>
      <c r="G42" s="24">
        <v>125.22</v>
      </c>
      <c r="H42" s="24">
        <v>0.49</v>
      </c>
      <c r="I42" s="31"/>
      <c r="J42" s="31"/>
      <c r="K42" s="35"/>
    </row>
    <row r="43" spans="2:11" x14ac:dyDescent="0.35">
      <c r="B43" s="8" t="s">
        <v>102</v>
      </c>
      <c r="C43" s="60" t="s">
        <v>103</v>
      </c>
      <c r="D43" s="54" t="s">
        <v>104</v>
      </c>
      <c r="E43" s="6" t="s">
        <v>98</v>
      </c>
      <c r="F43" s="19">
        <v>1728</v>
      </c>
      <c r="G43" s="24">
        <v>124.93</v>
      </c>
      <c r="H43" s="24">
        <v>0.49</v>
      </c>
      <c r="I43" s="31"/>
      <c r="J43" s="31"/>
      <c r="K43" s="35"/>
    </row>
    <row r="44" spans="2:11" x14ac:dyDescent="0.35">
      <c r="B44" s="8" t="s">
        <v>174</v>
      </c>
      <c r="C44" s="60" t="s">
        <v>175</v>
      </c>
      <c r="D44" s="54" t="s">
        <v>176</v>
      </c>
      <c r="E44" s="6" t="s">
        <v>177</v>
      </c>
      <c r="F44" s="19">
        <v>400</v>
      </c>
      <c r="G44" s="24">
        <v>124.12</v>
      </c>
      <c r="H44" s="24">
        <v>0.49</v>
      </c>
      <c r="I44" s="31"/>
      <c r="J44" s="31"/>
      <c r="K44" s="35"/>
    </row>
    <row r="45" spans="2:11" x14ac:dyDescent="0.35">
      <c r="B45" s="8" t="s">
        <v>116</v>
      </c>
      <c r="C45" s="60" t="s">
        <v>117</v>
      </c>
      <c r="D45" s="54" t="s">
        <v>118</v>
      </c>
      <c r="E45" s="6" t="s">
        <v>119</v>
      </c>
      <c r="F45" s="19">
        <v>1900</v>
      </c>
      <c r="G45" s="24">
        <v>123.55</v>
      </c>
      <c r="H45" s="24">
        <v>0.48</v>
      </c>
      <c r="I45" s="31"/>
      <c r="J45" s="31"/>
      <c r="K45" s="35"/>
    </row>
    <row r="46" spans="2:11" x14ac:dyDescent="0.35">
      <c r="B46" s="8" t="s">
        <v>178</v>
      </c>
      <c r="C46" s="60" t="s">
        <v>179</v>
      </c>
      <c r="D46" s="54" t="s">
        <v>180</v>
      </c>
      <c r="E46" s="6" t="s">
        <v>84</v>
      </c>
      <c r="F46" s="19">
        <v>26000</v>
      </c>
      <c r="G46" s="24">
        <v>123.01</v>
      </c>
      <c r="H46" s="24">
        <v>0.48</v>
      </c>
      <c r="I46" s="31"/>
      <c r="J46" s="31"/>
      <c r="K46" s="35"/>
    </row>
    <row r="47" spans="2:11" x14ac:dyDescent="0.35">
      <c r="B47" s="8" t="s">
        <v>2705</v>
      </c>
      <c r="C47" s="60" t="s">
        <v>2706</v>
      </c>
      <c r="D47" s="54" t="s">
        <v>2707</v>
      </c>
      <c r="E47" s="6" t="s">
        <v>115</v>
      </c>
      <c r="F47" s="19">
        <v>1950</v>
      </c>
      <c r="G47" s="24">
        <v>122.2</v>
      </c>
      <c r="H47" s="24">
        <v>0.48</v>
      </c>
      <c r="I47" s="31"/>
      <c r="J47" s="31"/>
      <c r="K47" s="35"/>
    </row>
    <row r="48" spans="2:11" x14ac:dyDescent="0.35">
      <c r="B48" s="8" t="s">
        <v>167</v>
      </c>
      <c r="C48" s="60" t="s">
        <v>168</v>
      </c>
      <c r="D48" s="54" t="s">
        <v>169</v>
      </c>
      <c r="E48" s="6" t="s">
        <v>170</v>
      </c>
      <c r="F48" s="19">
        <v>8800</v>
      </c>
      <c r="G48" s="24">
        <v>120.31</v>
      </c>
      <c r="H48" s="24">
        <v>0.47</v>
      </c>
      <c r="I48" s="31"/>
      <c r="J48" s="31"/>
      <c r="K48" s="35"/>
    </row>
    <row r="49" spans="2:11" x14ac:dyDescent="0.35">
      <c r="B49" s="8" t="s">
        <v>136</v>
      </c>
      <c r="C49" s="60" t="s">
        <v>137</v>
      </c>
      <c r="D49" s="54" t="s">
        <v>138</v>
      </c>
      <c r="E49" s="6" t="s">
        <v>139</v>
      </c>
      <c r="F49" s="19">
        <v>320</v>
      </c>
      <c r="G49" s="24">
        <v>117.71</v>
      </c>
      <c r="H49" s="24">
        <v>0.46</v>
      </c>
      <c r="I49" s="31"/>
      <c r="J49" s="31"/>
      <c r="K49" s="35"/>
    </row>
    <row r="50" spans="2:11" x14ac:dyDescent="0.35">
      <c r="B50" s="8" t="s">
        <v>150</v>
      </c>
      <c r="C50" s="60" t="s">
        <v>151</v>
      </c>
      <c r="D50" s="54" t="s">
        <v>152</v>
      </c>
      <c r="E50" s="6" t="s">
        <v>153</v>
      </c>
      <c r="F50" s="19">
        <v>43392</v>
      </c>
      <c r="G50" s="24">
        <v>114.88</v>
      </c>
      <c r="H50" s="24">
        <v>0.45</v>
      </c>
      <c r="I50" s="31"/>
      <c r="J50" s="31"/>
      <c r="K50" s="35"/>
    </row>
    <row r="51" spans="2:11" x14ac:dyDescent="0.35">
      <c r="B51" s="8" t="s">
        <v>154</v>
      </c>
      <c r="C51" s="60" t="s">
        <v>155</v>
      </c>
      <c r="D51" s="54" t="s">
        <v>156</v>
      </c>
      <c r="E51" s="6" t="s">
        <v>135</v>
      </c>
      <c r="F51" s="19">
        <v>6100</v>
      </c>
      <c r="G51" s="24">
        <v>111.95</v>
      </c>
      <c r="H51" s="24">
        <v>0.44</v>
      </c>
      <c r="I51" s="31"/>
      <c r="J51" s="31"/>
      <c r="K51" s="35"/>
    </row>
    <row r="52" spans="2:11" x14ac:dyDescent="0.35">
      <c r="B52" s="8" t="s">
        <v>92</v>
      </c>
      <c r="C52" s="60" t="s">
        <v>93</v>
      </c>
      <c r="D52" s="54" t="s">
        <v>94</v>
      </c>
      <c r="E52" s="6" t="s">
        <v>58</v>
      </c>
      <c r="F52" s="19">
        <v>2500</v>
      </c>
      <c r="G52" s="24">
        <v>106.74</v>
      </c>
      <c r="H52" s="24">
        <v>0.42</v>
      </c>
      <c r="I52" s="31"/>
      <c r="J52" s="31"/>
      <c r="K52" s="35"/>
    </row>
    <row r="53" spans="2:11" x14ac:dyDescent="0.35">
      <c r="B53" s="8" t="s">
        <v>3096</v>
      </c>
      <c r="C53" s="60" t="s">
        <v>3097</v>
      </c>
      <c r="D53" s="54" t="s">
        <v>3098</v>
      </c>
      <c r="E53" s="6" t="s">
        <v>131</v>
      </c>
      <c r="F53" s="19">
        <v>4450</v>
      </c>
      <c r="G53" s="24">
        <v>103.71</v>
      </c>
      <c r="H53" s="24">
        <v>0.41</v>
      </c>
      <c r="I53" s="31"/>
      <c r="J53" s="31"/>
      <c r="K53" s="35"/>
    </row>
    <row r="54" spans="2:11" x14ac:dyDescent="0.35">
      <c r="B54" s="8" t="s">
        <v>583</v>
      </c>
      <c r="C54" s="60" t="s">
        <v>584</v>
      </c>
      <c r="D54" s="54" t="s">
        <v>585</v>
      </c>
      <c r="E54" s="6" t="s">
        <v>292</v>
      </c>
      <c r="F54" s="19">
        <v>2400</v>
      </c>
      <c r="G54" s="24">
        <v>103.09</v>
      </c>
      <c r="H54" s="24">
        <v>0.4</v>
      </c>
      <c r="I54" s="31"/>
      <c r="J54" s="31"/>
      <c r="K54" s="35"/>
    </row>
    <row r="55" spans="2:11" x14ac:dyDescent="0.35">
      <c r="B55" s="8" t="s">
        <v>140</v>
      </c>
      <c r="C55" s="60" t="s">
        <v>141</v>
      </c>
      <c r="D55" s="54" t="s">
        <v>142</v>
      </c>
      <c r="E55" s="6" t="s">
        <v>143</v>
      </c>
      <c r="F55" s="19">
        <v>20000</v>
      </c>
      <c r="G55" s="24">
        <v>102.77</v>
      </c>
      <c r="H55" s="24">
        <v>0.4</v>
      </c>
      <c r="I55" s="31"/>
      <c r="J55" s="31"/>
      <c r="K55" s="35"/>
    </row>
    <row r="56" spans="2:11" x14ac:dyDescent="0.35">
      <c r="B56" s="8" t="s">
        <v>605</v>
      </c>
      <c r="C56" s="60" t="s">
        <v>606</v>
      </c>
      <c r="D56" s="54" t="s">
        <v>607</v>
      </c>
      <c r="E56" s="6" t="s">
        <v>135</v>
      </c>
      <c r="F56" s="19">
        <v>17500</v>
      </c>
      <c r="G56" s="24">
        <v>102.73</v>
      </c>
      <c r="H56" s="24">
        <v>0.4</v>
      </c>
      <c r="I56" s="31"/>
      <c r="J56" s="31"/>
      <c r="K56" s="35"/>
    </row>
    <row r="57" spans="2:11" x14ac:dyDescent="0.35">
      <c r="B57" s="8" t="s">
        <v>2070</v>
      </c>
      <c r="C57" s="60" t="s">
        <v>748</v>
      </c>
      <c r="D57" s="54" t="s">
        <v>2071</v>
      </c>
      <c r="E57" s="6" t="s">
        <v>72</v>
      </c>
      <c r="F57" s="19">
        <v>15000</v>
      </c>
      <c r="G57" s="24">
        <v>98.49</v>
      </c>
      <c r="H57" s="24">
        <v>0.39</v>
      </c>
      <c r="I57" s="31"/>
      <c r="J57" s="31"/>
      <c r="K57" s="35"/>
    </row>
    <row r="58" spans="2:11" x14ac:dyDescent="0.35">
      <c r="B58" s="8" t="s">
        <v>943</v>
      </c>
      <c r="C58" s="60" t="s">
        <v>944</v>
      </c>
      <c r="D58" s="54" t="s">
        <v>945</v>
      </c>
      <c r="E58" s="6" t="s">
        <v>127</v>
      </c>
      <c r="F58" s="19">
        <v>137780</v>
      </c>
      <c r="G58" s="24">
        <v>92.66</v>
      </c>
      <c r="H58" s="24">
        <v>0.36</v>
      </c>
      <c r="I58" s="31"/>
      <c r="J58" s="31"/>
      <c r="K58" s="35"/>
    </row>
    <row r="59" spans="2:11" x14ac:dyDescent="0.35">
      <c r="B59" s="8" t="s">
        <v>1101</v>
      </c>
      <c r="C59" s="60" t="s">
        <v>1102</v>
      </c>
      <c r="D59" s="54" t="s">
        <v>1103</v>
      </c>
      <c r="E59" s="6" t="s">
        <v>115</v>
      </c>
      <c r="F59" s="19">
        <v>9300</v>
      </c>
      <c r="G59" s="24">
        <v>88.51</v>
      </c>
      <c r="H59" s="24">
        <v>0.35</v>
      </c>
      <c r="I59" s="31"/>
      <c r="J59" s="31"/>
      <c r="K59" s="35"/>
    </row>
    <row r="60" spans="2:11" x14ac:dyDescent="0.35">
      <c r="B60" s="8" t="s">
        <v>480</v>
      </c>
      <c r="C60" s="60" t="s">
        <v>481</v>
      </c>
      <c r="D60" s="54" t="s">
        <v>482</v>
      </c>
      <c r="E60" s="6" t="s">
        <v>177</v>
      </c>
      <c r="F60" s="19">
        <v>8339</v>
      </c>
      <c r="G60" s="24">
        <v>81.53</v>
      </c>
      <c r="H60" s="24">
        <v>0.32</v>
      </c>
      <c r="I60" s="31"/>
      <c r="J60" s="31"/>
      <c r="K60" s="35"/>
    </row>
    <row r="61" spans="2:11" x14ac:dyDescent="0.35">
      <c r="C61" s="58" t="s">
        <v>185</v>
      </c>
      <c r="D61" s="54"/>
      <c r="E61" s="6"/>
      <c r="F61" s="19"/>
      <c r="G61" s="25">
        <v>10062.4</v>
      </c>
      <c r="H61" s="25">
        <v>39.4</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4</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5</v>
      </c>
      <c r="D67" s="54"/>
      <c r="E67" s="6"/>
      <c r="F67" s="19"/>
      <c r="G67" s="24"/>
      <c r="H67" s="24"/>
      <c r="I67" s="31"/>
      <c r="J67" s="31"/>
      <c r="K67" s="35"/>
    </row>
    <row r="68" spans="1:11" x14ac:dyDescent="0.35">
      <c r="C68" s="59" t="s">
        <v>6</v>
      </c>
      <c r="D68" s="54"/>
      <c r="E68" s="6"/>
      <c r="F68" s="19"/>
      <c r="G68" s="24"/>
      <c r="H68" s="24"/>
      <c r="I68" s="31"/>
      <c r="J68" s="31"/>
      <c r="K68" s="35"/>
    </row>
    <row r="69" spans="1:11" x14ac:dyDescent="0.35">
      <c r="C69" s="59" t="s">
        <v>641</v>
      </c>
      <c r="D69" s="54"/>
      <c r="E69" s="6"/>
      <c r="F69" s="19"/>
      <c r="G69" s="24"/>
      <c r="H69" s="24"/>
      <c r="I69" s="31"/>
      <c r="J69" s="31"/>
      <c r="K69" s="35"/>
    </row>
    <row r="70" spans="1:11" x14ac:dyDescent="0.35">
      <c r="B70" s="8" t="s">
        <v>3108</v>
      </c>
      <c r="C70" s="60" t="s">
        <v>2946</v>
      </c>
      <c r="D70" s="54" t="s">
        <v>3109</v>
      </c>
      <c r="E70" s="6" t="s">
        <v>2948</v>
      </c>
      <c r="F70" s="19">
        <v>100</v>
      </c>
      <c r="G70" s="24">
        <v>998.77</v>
      </c>
      <c r="H70" s="24">
        <v>3.91</v>
      </c>
      <c r="I70" s="31">
        <v>7.891</v>
      </c>
      <c r="J70" s="31"/>
      <c r="K70" s="35"/>
    </row>
    <row r="71" spans="1:11" x14ac:dyDescent="0.35">
      <c r="B71" s="8" t="s">
        <v>702</v>
      </c>
      <c r="C71" s="60" t="s">
        <v>703</v>
      </c>
      <c r="D71" s="54" t="s">
        <v>704</v>
      </c>
      <c r="E71" s="6" t="s">
        <v>653</v>
      </c>
      <c r="F71" s="19">
        <v>750</v>
      </c>
      <c r="G71" s="24">
        <v>743.8</v>
      </c>
      <c r="H71" s="24">
        <v>2.91</v>
      </c>
      <c r="I71" s="31">
        <v>7.9926000000000004</v>
      </c>
      <c r="J71" s="31"/>
      <c r="K71" s="35" t="s">
        <v>645</v>
      </c>
    </row>
    <row r="72" spans="1:11" x14ac:dyDescent="0.35">
      <c r="B72" s="8" t="s">
        <v>750</v>
      </c>
      <c r="C72" s="60" t="s">
        <v>219</v>
      </c>
      <c r="D72" s="54" t="s">
        <v>751</v>
      </c>
      <c r="E72" s="6" t="s">
        <v>670</v>
      </c>
      <c r="F72" s="19">
        <v>500</v>
      </c>
      <c r="G72" s="24">
        <v>509.07</v>
      </c>
      <c r="H72" s="24">
        <v>1.99</v>
      </c>
      <c r="I72" s="31">
        <v>8.1050000000000004</v>
      </c>
      <c r="J72" s="31"/>
      <c r="K72" s="35" t="s">
        <v>645</v>
      </c>
    </row>
    <row r="73" spans="1:11" x14ac:dyDescent="0.35">
      <c r="B73" s="8" t="s">
        <v>3110</v>
      </c>
      <c r="C73" s="60" t="s">
        <v>735</v>
      </c>
      <c r="D73" s="54" t="s">
        <v>3111</v>
      </c>
      <c r="E73" s="6" t="s">
        <v>653</v>
      </c>
      <c r="F73" s="19">
        <v>500</v>
      </c>
      <c r="G73" s="24">
        <v>502.49</v>
      </c>
      <c r="H73" s="24">
        <v>1.97</v>
      </c>
      <c r="I73" s="31">
        <v>7.48</v>
      </c>
      <c r="J73" s="31"/>
      <c r="K73" s="35" t="s">
        <v>645</v>
      </c>
    </row>
    <row r="74" spans="1:11" x14ac:dyDescent="0.35">
      <c r="B74" s="8" t="s">
        <v>1925</v>
      </c>
      <c r="C74" s="60" t="s">
        <v>155</v>
      </c>
      <c r="D74" s="54" t="s">
        <v>1926</v>
      </c>
      <c r="E74" s="6" t="s">
        <v>677</v>
      </c>
      <c r="F74" s="19">
        <v>500</v>
      </c>
      <c r="G74" s="24">
        <v>500.53</v>
      </c>
      <c r="H74" s="24">
        <v>1.96</v>
      </c>
      <c r="I74" s="31">
        <v>7.0500999999999996</v>
      </c>
      <c r="J74" s="31"/>
      <c r="K74" s="35" t="s">
        <v>645</v>
      </c>
    </row>
    <row r="75" spans="1:11" x14ac:dyDescent="0.35">
      <c r="B75" s="8" t="s">
        <v>3112</v>
      </c>
      <c r="C75" s="60" t="s">
        <v>719</v>
      </c>
      <c r="D75" s="54" t="s">
        <v>3113</v>
      </c>
      <c r="E75" s="6" t="s">
        <v>653</v>
      </c>
      <c r="F75" s="19">
        <v>500</v>
      </c>
      <c r="G75" s="24">
        <v>499.93</v>
      </c>
      <c r="H75" s="24">
        <v>1.96</v>
      </c>
      <c r="I75" s="31">
        <v>7.6825000000000001</v>
      </c>
      <c r="J75" s="31"/>
      <c r="K75" s="35" t="s">
        <v>645</v>
      </c>
    </row>
    <row r="76" spans="1:11" x14ac:dyDescent="0.35">
      <c r="B76" s="8" t="s">
        <v>681</v>
      </c>
      <c r="C76" s="60" t="s">
        <v>682</v>
      </c>
      <c r="D76" s="54" t="s">
        <v>683</v>
      </c>
      <c r="E76" s="6" t="s">
        <v>677</v>
      </c>
      <c r="F76" s="19">
        <v>500</v>
      </c>
      <c r="G76" s="24">
        <v>489.76</v>
      </c>
      <c r="H76" s="24">
        <v>1.92</v>
      </c>
      <c r="I76" s="31">
        <v>8.1846999999999994</v>
      </c>
      <c r="J76" s="31"/>
      <c r="K76" s="35" t="s">
        <v>645</v>
      </c>
    </row>
    <row r="77" spans="1:11" x14ac:dyDescent="0.35">
      <c r="B77" s="8" t="s">
        <v>3114</v>
      </c>
      <c r="C77" s="60" t="s">
        <v>1943</v>
      </c>
      <c r="D77" s="54" t="s">
        <v>3115</v>
      </c>
      <c r="E77" s="6" t="s">
        <v>670</v>
      </c>
      <c r="F77" s="19">
        <v>2</v>
      </c>
      <c r="G77" s="24">
        <v>200.25</v>
      </c>
      <c r="H77" s="24">
        <v>0.78</v>
      </c>
      <c r="I77" s="31">
        <v>8.1524999999999999</v>
      </c>
      <c r="J77" s="31"/>
      <c r="K77" s="35" t="s">
        <v>645</v>
      </c>
    </row>
    <row r="78" spans="1:11" x14ac:dyDescent="0.35">
      <c r="C78" s="58" t="s">
        <v>185</v>
      </c>
      <c r="D78" s="54"/>
      <c r="E78" s="6"/>
      <c r="F78" s="19"/>
      <c r="G78" s="25">
        <v>4444.6000000000004</v>
      </c>
      <c r="H78" s="25">
        <v>17.399999999999999</v>
      </c>
      <c r="I78" s="31"/>
      <c r="J78" s="31"/>
      <c r="K78" s="35"/>
    </row>
    <row r="79" spans="1:11" x14ac:dyDescent="0.35">
      <c r="C79" s="57"/>
      <c r="D79" s="54"/>
      <c r="E79" s="6"/>
      <c r="F79" s="19"/>
      <c r="G79" s="24"/>
      <c r="H79" s="24"/>
      <c r="I79" s="31"/>
      <c r="J79" s="31"/>
      <c r="K79" s="35"/>
    </row>
    <row r="80" spans="1:11" x14ac:dyDescent="0.35">
      <c r="C80" s="59" t="s">
        <v>7</v>
      </c>
      <c r="D80" s="54"/>
      <c r="E80" s="6"/>
      <c r="F80" s="19"/>
      <c r="G80" s="24"/>
      <c r="H80" s="24"/>
      <c r="I80" s="31"/>
      <c r="J80" s="31"/>
      <c r="K80" s="35"/>
    </row>
    <row r="81" spans="2:11" x14ac:dyDescent="0.35">
      <c r="B81" s="8" t="s">
        <v>2426</v>
      </c>
      <c r="C81" s="60" t="s">
        <v>90</v>
      </c>
      <c r="D81" s="54" t="s">
        <v>2427</v>
      </c>
      <c r="E81" s="6" t="s">
        <v>1781</v>
      </c>
      <c r="F81" s="19">
        <v>24400</v>
      </c>
      <c r="G81" s="24">
        <v>2.4900000000000002</v>
      </c>
      <c r="H81" s="24">
        <v>0.01</v>
      </c>
      <c r="I81" s="31">
        <v>11.646879999999999</v>
      </c>
      <c r="J81" s="31"/>
      <c r="K81" s="35"/>
    </row>
    <row r="82" spans="2:11" x14ac:dyDescent="0.35">
      <c r="C82" s="58" t="s">
        <v>185</v>
      </c>
      <c r="D82" s="54"/>
      <c r="E82" s="6"/>
      <c r="F82" s="19"/>
      <c r="G82" s="25">
        <v>2.4900000000000002</v>
      </c>
      <c r="H82" s="25">
        <v>0.01</v>
      </c>
      <c r="I82" s="31"/>
      <c r="J82" s="31"/>
      <c r="K82" s="35"/>
    </row>
    <row r="83" spans="2:11" x14ac:dyDescent="0.35">
      <c r="C83" s="57"/>
      <c r="D83" s="54"/>
      <c r="E83" s="6"/>
      <c r="F83" s="19"/>
      <c r="G83" s="24"/>
      <c r="H83" s="24"/>
      <c r="I83" s="31"/>
      <c r="J83" s="31"/>
      <c r="K83" s="35"/>
    </row>
    <row r="84" spans="2:11" x14ac:dyDescent="0.35">
      <c r="C84" s="58" t="s">
        <v>8</v>
      </c>
      <c r="D84" s="54"/>
      <c r="E84" s="6"/>
      <c r="F84" s="19"/>
      <c r="G84" s="24" t="s">
        <v>2</v>
      </c>
      <c r="H84" s="24" t="s">
        <v>2</v>
      </c>
      <c r="I84" s="31"/>
      <c r="J84" s="31"/>
      <c r="K84" s="35"/>
    </row>
    <row r="85" spans="2:11" x14ac:dyDescent="0.35">
      <c r="C85" s="57"/>
      <c r="D85" s="54"/>
      <c r="E85" s="6"/>
      <c r="F85" s="19"/>
      <c r="G85" s="24"/>
      <c r="H85" s="24"/>
      <c r="I85" s="31"/>
      <c r="J85" s="31"/>
      <c r="K85" s="35"/>
    </row>
    <row r="86" spans="2:11" x14ac:dyDescent="0.35">
      <c r="C86" s="59" t="s">
        <v>9</v>
      </c>
      <c r="D86" s="54"/>
      <c r="E86" s="6"/>
      <c r="F86" s="19"/>
      <c r="G86" s="24"/>
      <c r="H86" s="24"/>
      <c r="I86" s="31"/>
      <c r="J86" s="31"/>
      <c r="K86" s="35"/>
    </row>
    <row r="87" spans="2:11" x14ac:dyDescent="0.35">
      <c r="B87" s="8" t="s">
        <v>882</v>
      </c>
      <c r="C87" s="60" t="s">
        <v>883</v>
      </c>
      <c r="D87" s="54" t="s">
        <v>884</v>
      </c>
      <c r="E87" s="6" t="s">
        <v>196</v>
      </c>
      <c r="F87" s="19">
        <v>3000000</v>
      </c>
      <c r="G87" s="24">
        <v>2888.46</v>
      </c>
      <c r="H87" s="24">
        <v>11.31</v>
      </c>
      <c r="I87" s="31">
        <v>7.1481848000000001</v>
      </c>
      <c r="J87" s="31"/>
      <c r="K87" s="35"/>
    </row>
    <row r="88" spans="2:11" x14ac:dyDescent="0.35">
      <c r="B88" s="8" t="s">
        <v>780</v>
      </c>
      <c r="C88" s="60" t="s">
        <v>781</v>
      </c>
      <c r="D88" s="54" t="s">
        <v>782</v>
      </c>
      <c r="E88" s="6" t="s">
        <v>196</v>
      </c>
      <c r="F88" s="19">
        <v>3000000</v>
      </c>
      <c r="G88" s="24">
        <v>2719.68</v>
      </c>
      <c r="H88" s="24">
        <v>10.65</v>
      </c>
      <c r="I88" s="31">
        <v>7.8019064</v>
      </c>
      <c r="J88" s="31"/>
      <c r="K88" s="35"/>
    </row>
    <row r="89" spans="2:11" x14ac:dyDescent="0.35">
      <c r="B89" s="8" t="s">
        <v>3101</v>
      </c>
      <c r="C89" s="60" t="s">
        <v>3102</v>
      </c>
      <c r="D89" s="54" t="s">
        <v>3103</v>
      </c>
      <c r="E89" s="6" t="s">
        <v>196</v>
      </c>
      <c r="F89" s="19">
        <v>2500000</v>
      </c>
      <c r="G89" s="24">
        <v>2570.33</v>
      </c>
      <c r="H89" s="24">
        <v>10.07</v>
      </c>
      <c r="I89" s="31">
        <v>0</v>
      </c>
      <c r="J89" s="31"/>
      <c r="K89" s="35"/>
    </row>
    <row r="90" spans="2:11" x14ac:dyDescent="0.35">
      <c r="B90" s="8" t="s">
        <v>3116</v>
      </c>
      <c r="C90" s="60" t="s">
        <v>3117</v>
      </c>
      <c r="D90" s="54" t="s">
        <v>3118</v>
      </c>
      <c r="E90" s="6" t="s">
        <v>196</v>
      </c>
      <c r="F90" s="19">
        <v>1000000</v>
      </c>
      <c r="G90" s="24">
        <v>923.53</v>
      </c>
      <c r="H90" s="24">
        <v>3.62</v>
      </c>
      <c r="I90" s="31">
        <v>7.8410796999999999</v>
      </c>
      <c r="J90" s="31"/>
      <c r="K90" s="35"/>
    </row>
    <row r="91" spans="2:11" x14ac:dyDescent="0.35">
      <c r="B91" s="8" t="s">
        <v>3119</v>
      </c>
      <c r="C91" s="60" t="s">
        <v>3120</v>
      </c>
      <c r="D91" s="54" t="s">
        <v>3121</v>
      </c>
      <c r="E91" s="6" t="s">
        <v>196</v>
      </c>
      <c r="F91" s="19">
        <v>500000</v>
      </c>
      <c r="G91" s="24">
        <v>481.77</v>
      </c>
      <c r="H91" s="24">
        <v>1.89</v>
      </c>
      <c r="I91" s="31">
        <v>7.8654824000000003</v>
      </c>
      <c r="J91" s="31"/>
      <c r="K91" s="35"/>
    </row>
    <row r="92" spans="2:11" x14ac:dyDescent="0.35">
      <c r="C92" s="58" t="s">
        <v>185</v>
      </c>
      <c r="D92" s="54"/>
      <c r="E92" s="6"/>
      <c r="F92" s="19"/>
      <c r="G92" s="25">
        <f>SUM(G87:G91)</f>
        <v>9583.77</v>
      </c>
      <c r="H92" s="25">
        <f>SUM(H87:H91)</f>
        <v>37.54</v>
      </c>
      <c r="I92" s="31"/>
      <c r="J92" s="31"/>
      <c r="K92" s="35"/>
    </row>
    <row r="93" spans="2:11" x14ac:dyDescent="0.35">
      <c r="C93" s="57"/>
      <c r="D93" s="54"/>
      <c r="E93" s="6"/>
      <c r="F93" s="19"/>
      <c r="G93" s="24"/>
      <c r="H93" s="24"/>
      <c r="I93" s="31"/>
      <c r="J93" s="31"/>
      <c r="K93" s="35"/>
    </row>
    <row r="94" spans="2:11" x14ac:dyDescent="0.35">
      <c r="C94" s="58" t="s">
        <v>10</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11</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13</v>
      </c>
      <c r="D98" s="54"/>
      <c r="E98" s="6"/>
      <c r="F98" s="19"/>
      <c r="G98" s="24"/>
      <c r="H98" s="24"/>
      <c r="I98" s="31"/>
      <c r="J98" s="31"/>
      <c r="K98" s="35"/>
    </row>
    <row r="99" spans="1:11" x14ac:dyDescent="0.35">
      <c r="C99" s="57"/>
      <c r="D99" s="54"/>
      <c r="E99" s="6"/>
      <c r="F99" s="19"/>
      <c r="G99" s="24"/>
      <c r="H99" s="24"/>
      <c r="I99" s="31"/>
      <c r="J99" s="31"/>
      <c r="K99" s="35"/>
    </row>
    <row r="100" spans="1:11" x14ac:dyDescent="0.35">
      <c r="C100" s="58" t="s">
        <v>14</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C102" s="58" t="s">
        <v>15</v>
      </c>
      <c r="D102" s="54"/>
      <c r="E102" s="6"/>
      <c r="F102" s="19"/>
      <c r="G102" s="24" t="s">
        <v>2</v>
      </c>
      <c r="H102" s="24" t="s">
        <v>2</v>
      </c>
      <c r="I102" s="31"/>
      <c r="J102" s="31"/>
      <c r="K102" s="35"/>
    </row>
    <row r="103" spans="1:11" x14ac:dyDescent="0.35">
      <c r="C103" s="57"/>
      <c r="D103" s="54"/>
      <c r="E103" s="6"/>
      <c r="F103" s="19"/>
      <c r="G103" s="24"/>
      <c r="H103" s="24"/>
      <c r="I103" s="31"/>
      <c r="J103" s="31"/>
      <c r="K103" s="35"/>
    </row>
    <row r="104" spans="1:11" x14ac:dyDescent="0.35">
      <c r="C104" s="58" t="s">
        <v>16</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17</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C108" s="58" t="s">
        <v>18</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A110" s="10"/>
      <c r="B110" s="28"/>
      <c r="C110" s="58" t="s">
        <v>19</v>
      </c>
      <c r="D110" s="54"/>
      <c r="E110" s="6"/>
      <c r="F110" s="19"/>
      <c r="G110" s="24"/>
      <c r="H110" s="24"/>
      <c r="I110" s="31"/>
      <c r="J110" s="31"/>
      <c r="K110" s="35"/>
    </row>
    <row r="111" spans="1:11" x14ac:dyDescent="0.35">
      <c r="A111" s="28"/>
      <c r="B111" s="28"/>
      <c r="C111" s="58" t="s">
        <v>20</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A113" s="28"/>
      <c r="B113" s="28"/>
      <c r="C113" s="58" t="s">
        <v>21</v>
      </c>
      <c r="D113" s="54"/>
      <c r="E113" s="6"/>
      <c r="F113" s="19"/>
      <c r="G113" s="24" t="s">
        <v>2</v>
      </c>
      <c r="H113" s="24" t="s">
        <v>2</v>
      </c>
      <c r="I113" s="31"/>
      <c r="J113" s="31"/>
      <c r="K113" s="35"/>
    </row>
    <row r="114" spans="1:54" x14ac:dyDescent="0.35">
      <c r="A114" s="28"/>
      <c r="B114" s="28"/>
      <c r="C114" s="58"/>
      <c r="D114" s="54"/>
      <c r="E114" s="6"/>
      <c r="F114" s="19"/>
      <c r="G114" s="24"/>
      <c r="H114" s="24"/>
      <c r="I114" s="31"/>
      <c r="J114" s="31"/>
      <c r="K114" s="35"/>
    </row>
    <row r="115" spans="1:54" x14ac:dyDescent="0.35">
      <c r="A115" s="28"/>
      <c r="B115" s="28"/>
      <c r="C115" s="58" t="s">
        <v>22</v>
      </c>
      <c r="D115" s="54"/>
      <c r="E115" s="6"/>
      <c r="F115" s="19"/>
      <c r="G115" s="24" t="s">
        <v>2</v>
      </c>
      <c r="H115" s="24" t="s">
        <v>2</v>
      </c>
      <c r="I115" s="31"/>
      <c r="J115" s="31"/>
      <c r="K115" s="35"/>
    </row>
    <row r="116" spans="1:54" x14ac:dyDescent="0.35">
      <c r="A116" s="28"/>
      <c r="B116" s="28"/>
      <c r="C116" s="58"/>
      <c r="D116" s="54"/>
      <c r="E116" s="6"/>
      <c r="F116" s="19"/>
      <c r="G116" s="24"/>
      <c r="H116" s="24"/>
      <c r="I116" s="31"/>
      <c r="J116" s="31"/>
      <c r="K116" s="35"/>
    </row>
    <row r="117" spans="1:54" x14ac:dyDescent="0.35">
      <c r="A117" s="28"/>
      <c r="B117" s="28"/>
      <c r="C117" s="58" t="s">
        <v>23</v>
      </c>
      <c r="D117" s="54"/>
      <c r="E117" s="6"/>
      <c r="F117" s="19"/>
      <c r="G117" s="24" t="s">
        <v>2</v>
      </c>
      <c r="H117" s="24" t="s">
        <v>2</v>
      </c>
      <c r="I117" s="31"/>
      <c r="J117" s="31"/>
      <c r="K117" s="35"/>
    </row>
    <row r="118" spans="1:54" x14ac:dyDescent="0.35">
      <c r="A118" s="28"/>
      <c r="B118" s="28"/>
      <c r="C118" s="58"/>
      <c r="D118" s="54"/>
      <c r="E118" s="6"/>
      <c r="F118" s="19"/>
      <c r="G118" s="24"/>
      <c r="H118" s="24"/>
      <c r="I118" s="31"/>
      <c r="J118" s="31"/>
      <c r="K118" s="35"/>
    </row>
    <row r="119" spans="1:54" x14ac:dyDescent="0.35">
      <c r="C119" s="59" t="s">
        <v>24</v>
      </c>
      <c r="D119" s="54"/>
      <c r="E119" s="6"/>
      <c r="F119" s="19"/>
      <c r="G119" s="24"/>
      <c r="H119" s="24"/>
      <c r="I119" s="31"/>
      <c r="J119" s="31"/>
      <c r="K119" s="35"/>
    </row>
    <row r="120" spans="1:54" x14ac:dyDescent="0.35">
      <c r="B120" s="8" t="s">
        <v>197</v>
      </c>
      <c r="C120" s="60" t="s">
        <v>198</v>
      </c>
      <c r="D120" s="54"/>
      <c r="E120" s="6"/>
      <c r="F120" s="19"/>
      <c r="G120" s="24">
        <v>3942.8</v>
      </c>
      <c r="H120" s="24">
        <v>15.45</v>
      </c>
      <c r="I120" s="31"/>
      <c r="J120" s="31"/>
      <c r="K120" s="35"/>
    </row>
    <row r="121" spans="1:54" x14ac:dyDescent="0.35">
      <c r="C121" s="58" t="s">
        <v>185</v>
      </c>
      <c r="D121" s="54"/>
      <c r="E121" s="6"/>
      <c r="F121" s="19"/>
      <c r="G121" s="25">
        <v>3942.8</v>
      </c>
      <c r="H121" s="25">
        <v>15.45</v>
      </c>
      <c r="I121" s="31"/>
      <c r="J121" s="31"/>
      <c r="K121" s="35"/>
    </row>
    <row r="122" spans="1:54" x14ac:dyDescent="0.35">
      <c r="C122" s="57"/>
      <c r="D122" s="54"/>
      <c r="E122" s="6"/>
      <c r="F122" s="19"/>
      <c r="G122" s="24"/>
      <c r="H122" s="24"/>
      <c r="I122" s="31"/>
      <c r="J122" s="31"/>
      <c r="K122" s="35"/>
    </row>
    <row r="123" spans="1:54" x14ac:dyDescent="0.35">
      <c r="A123" s="10"/>
      <c r="B123" s="28"/>
      <c r="C123" s="58" t="s">
        <v>25</v>
      </c>
      <c r="D123" s="54"/>
      <c r="E123" s="6"/>
      <c r="F123" s="19"/>
      <c r="G123" s="24"/>
      <c r="H123" s="24"/>
      <c r="I123" s="31"/>
      <c r="J123" s="31"/>
      <c r="K123" s="35"/>
    </row>
    <row r="124" spans="1:54" s="2" customFormat="1" ht="13.5" x14ac:dyDescent="0.35">
      <c r="A124" s="28"/>
      <c r="B124" s="28"/>
      <c r="C124" s="57" t="s">
        <v>4855</v>
      </c>
      <c r="D124" s="54"/>
      <c r="E124" s="6"/>
      <c r="F124" s="19"/>
      <c r="G124" s="24" t="s">
        <v>2</v>
      </c>
      <c r="H124" s="24" t="s">
        <v>2</v>
      </c>
      <c r="I124" s="31"/>
      <c r="J124" s="31"/>
      <c r="K124" s="35"/>
      <c r="L124" s="3"/>
      <c r="AI124" s="3"/>
      <c r="AV124" s="3"/>
      <c r="AX124" s="3"/>
      <c r="BB124" s="3"/>
    </row>
    <row r="125" spans="1:54" x14ac:dyDescent="0.35">
      <c r="B125" s="8"/>
      <c r="C125" s="60" t="s">
        <v>199</v>
      </c>
      <c r="D125" s="54"/>
      <c r="E125" s="6"/>
      <c r="F125" s="19"/>
      <c r="G125" s="24">
        <v>-2508.25</v>
      </c>
      <c r="H125" s="24">
        <v>-9.8000000000000007</v>
      </c>
      <c r="I125" s="31"/>
      <c r="J125" s="31"/>
      <c r="K125" s="35"/>
    </row>
    <row r="126" spans="1:54" x14ac:dyDescent="0.35">
      <c r="C126" s="58" t="s">
        <v>185</v>
      </c>
      <c r="D126" s="54"/>
      <c r="E126" s="6"/>
      <c r="F126" s="19"/>
      <c r="G126" s="25">
        <v>-2508.25</v>
      </c>
      <c r="H126" s="25">
        <v>-9.8000000000000007</v>
      </c>
      <c r="I126" s="31"/>
      <c r="J126" s="31"/>
      <c r="K126" s="35"/>
    </row>
    <row r="127" spans="1:54" x14ac:dyDescent="0.35">
      <c r="C127" s="57"/>
      <c r="D127" s="54"/>
      <c r="E127" s="6"/>
      <c r="F127" s="19"/>
      <c r="G127" s="24"/>
      <c r="H127" s="24"/>
      <c r="I127" s="31"/>
      <c r="J127" s="31"/>
      <c r="K127" s="35"/>
    </row>
    <row r="128" spans="1:54" x14ac:dyDescent="0.35">
      <c r="C128" s="61" t="s">
        <v>200</v>
      </c>
      <c r="D128" s="55"/>
      <c r="E128" s="5"/>
      <c r="F128" s="20"/>
      <c r="G128" s="26">
        <v>25527.81</v>
      </c>
      <c r="H128" s="26">
        <v>100</v>
      </c>
      <c r="I128" s="32"/>
      <c r="J128" s="32"/>
      <c r="K128" s="36"/>
    </row>
    <row r="131" spans="3:11" x14ac:dyDescent="0.35">
      <c r="C131" s="1" t="s">
        <v>201</v>
      </c>
    </row>
    <row r="132" spans="3:11" x14ac:dyDescent="0.35">
      <c r="C132" s="37" t="s">
        <v>202</v>
      </c>
      <c r="D132" s="37"/>
      <c r="E132" s="37"/>
      <c r="F132" s="37"/>
      <c r="G132" s="37"/>
      <c r="H132" s="37"/>
      <c r="I132" s="37"/>
      <c r="J132" s="37"/>
      <c r="K132" s="37"/>
    </row>
    <row r="133" spans="3:11" x14ac:dyDescent="0.35">
      <c r="C133" s="2" t="s">
        <v>203</v>
      </c>
    </row>
    <row r="134" spans="3:11" x14ac:dyDescent="0.35">
      <c r="C134" s="2" t="s">
        <v>204</v>
      </c>
    </row>
    <row r="135" spans="3:11" ht="30" customHeight="1" x14ac:dyDescent="0.35">
      <c r="C135" s="205" t="s">
        <v>205</v>
      </c>
      <c r="D135" s="206"/>
      <c r="E135" s="206"/>
      <c r="F135" s="206"/>
      <c r="G135" s="206"/>
      <c r="H135" s="206"/>
      <c r="I135" s="206"/>
      <c r="J135" s="206"/>
      <c r="K135" s="206"/>
    </row>
    <row r="136" spans="3:11" x14ac:dyDescent="0.35">
      <c r="C136" s="2" t="s">
        <v>206</v>
      </c>
    </row>
    <row r="137" spans="3:11" ht="46.5" customHeight="1" x14ac:dyDescent="0.35">
      <c r="C137" s="212" t="s">
        <v>4943</v>
      </c>
      <c r="D137" s="213"/>
      <c r="E137" s="213"/>
      <c r="F137" s="213"/>
      <c r="G137" s="213"/>
      <c r="H137" s="213"/>
      <c r="I137" s="213"/>
      <c r="J137" s="213"/>
      <c r="K137" s="213"/>
    </row>
    <row r="139" spans="3:11" x14ac:dyDescent="0.35">
      <c r="C139" s="2" t="s">
        <v>5006</v>
      </c>
      <c r="E139" s="2" t="s">
        <v>2</v>
      </c>
    </row>
    <row r="141" spans="3:11" x14ac:dyDescent="0.35">
      <c r="C141" s="2" t="s">
        <v>5007</v>
      </c>
      <c r="E141" s="2" t="s">
        <v>2</v>
      </c>
    </row>
    <row r="143" spans="3:11" x14ac:dyDescent="0.35">
      <c r="C143" s="2" t="s">
        <v>5056</v>
      </c>
    </row>
    <row r="145" spans="1:256" x14ac:dyDescent="0.35">
      <c r="C145" s="2" t="s">
        <v>5057</v>
      </c>
    </row>
    <row r="146" spans="1:256" s="86" customFormat="1" ht="35.25" customHeight="1" x14ac:dyDescent="0.35">
      <c r="A146" s="82"/>
      <c r="B146" s="82"/>
      <c r="C146" s="87" t="s">
        <v>5012</v>
      </c>
      <c r="D146" s="91" t="s">
        <v>5013</v>
      </c>
      <c r="E146" s="91" t="s">
        <v>5014</v>
      </c>
      <c r="F146" s="83"/>
      <c r="G146" s="84"/>
      <c r="H146" s="84"/>
      <c r="I146" s="84"/>
      <c r="J146" s="84"/>
      <c r="K146" s="85"/>
      <c r="L146" s="85"/>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5"/>
      <c r="AJ146" s="82"/>
      <c r="AK146" s="82"/>
      <c r="AL146" s="82"/>
      <c r="AM146" s="82"/>
      <c r="AN146" s="82"/>
      <c r="AO146" s="82"/>
      <c r="AP146" s="82"/>
      <c r="AQ146" s="82"/>
      <c r="AR146" s="82"/>
      <c r="AS146" s="82"/>
      <c r="AT146" s="82"/>
      <c r="AU146" s="82"/>
      <c r="AV146" s="85"/>
      <c r="AW146" s="82"/>
      <c r="AX146" s="85"/>
      <c r="AY146" s="82"/>
      <c r="AZ146" s="82"/>
      <c r="BA146" s="82"/>
      <c r="BB146" s="85"/>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row>
    <row r="147" spans="1:256" s="86" customFormat="1" x14ac:dyDescent="0.35">
      <c r="A147" s="82"/>
      <c r="B147" s="82"/>
      <c r="C147" s="89" t="s">
        <v>5015</v>
      </c>
      <c r="D147" s="92">
        <v>14.691800000000001</v>
      </c>
      <c r="E147" s="92">
        <v>15.388</v>
      </c>
      <c r="F147" s="83"/>
      <c r="G147" s="84"/>
      <c r="H147" s="84"/>
      <c r="I147" s="84"/>
      <c r="J147" s="84"/>
      <c r="K147" s="85"/>
      <c r="L147" s="85"/>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5"/>
      <c r="AJ147" s="82"/>
      <c r="AK147" s="82"/>
      <c r="AL147" s="82"/>
      <c r="AM147" s="82"/>
      <c r="AN147" s="82"/>
      <c r="AO147" s="82"/>
      <c r="AP147" s="82"/>
      <c r="AQ147" s="82"/>
      <c r="AR147" s="82"/>
      <c r="AS147" s="82"/>
      <c r="AT147" s="82"/>
      <c r="AU147" s="82"/>
      <c r="AV147" s="85"/>
      <c r="AW147" s="82"/>
      <c r="AX147" s="85"/>
      <c r="AY147" s="82"/>
      <c r="AZ147" s="82"/>
      <c r="BA147" s="82"/>
      <c r="BB147" s="85"/>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row>
    <row r="148" spans="1:256" s="86" customFormat="1" x14ac:dyDescent="0.35">
      <c r="A148" s="82"/>
      <c r="B148" s="82"/>
      <c r="C148" s="89" t="s">
        <v>5016</v>
      </c>
      <c r="D148" s="92">
        <v>14.690200000000001</v>
      </c>
      <c r="E148" s="92">
        <v>15.3863</v>
      </c>
      <c r="F148" s="83"/>
      <c r="G148" s="84"/>
      <c r="H148" s="84"/>
      <c r="I148" s="84"/>
      <c r="J148" s="84"/>
      <c r="K148" s="85"/>
      <c r="L148" s="85"/>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5"/>
      <c r="AJ148" s="82"/>
      <c r="AK148" s="82"/>
      <c r="AL148" s="82"/>
      <c r="AM148" s="82"/>
      <c r="AN148" s="82"/>
      <c r="AO148" s="82"/>
      <c r="AP148" s="82"/>
      <c r="AQ148" s="82"/>
      <c r="AR148" s="82"/>
      <c r="AS148" s="82"/>
      <c r="AT148" s="82"/>
      <c r="AU148" s="82"/>
      <c r="AV148" s="85"/>
      <c r="AW148" s="82"/>
      <c r="AX148" s="85"/>
      <c r="AY148" s="82"/>
      <c r="AZ148" s="82"/>
      <c r="BA148" s="82"/>
      <c r="BB148" s="85"/>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row>
    <row r="149" spans="1:256" s="86" customFormat="1" x14ac:dyDescent="0.35">
      <c r="A149" s="82"/>
      <c r="B149" s="82"/>
      <c r="C149" s="89" t="s">
        <v>5017</v>
      </c>
      <c r="D149" s="92">
        <v>15.147600000000001</v>
      </c>
      <c r="E149" s="92">
        <v>15.8718</v>
      </c>
      <c r="F149" s="83"/>
      <c r="G149" s="84"/>
      <c r="H149" s="84"/>
      <c r="I149" s="84"/>
      <c r="J149" s="84"/>
      <c r="K149" s="85"/>
      <c r="L149" s="85"/>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5"/>
      <c r="AJ149" s="82"/>
      <c r="AK149" s="82"/>
      <c r="AL149" s="82"/>
      <c r="AM149" s="82"/>
      <c r="AN149" s="82"/>
      <c r="AO149" s="82"/>
      <c r="AP149" s="82"/>
      <c r="AQ149" s="82"/>
      <c r="AR149" s="82"/>
      <c r="AS149" s="82"/>
      <c r="AT149" s="82"/>
      <c r="AU149" s="82"/>
      <c r="AV149" s="85"/>
      <c r="AW149" s="82"/>
      <c r="AX149" s="85"/>
      <c r="AY149" s="82"/>
      <c r="AZ149" s="82"/>
      <c r="BA149" s="82"/>
      <c r="BB149" s="85"/>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row>
    <row r="150" spans="1:256" s="86" customFormat="1" x14ac:dyDescent="0.35">
      <c r="A150" s="82"/>
      <c r="B150" s="82"/>
      <c r="C150" s="89" t="s">
        <v>5018</v>
      </c>
      <c r="D150" s="92">
        <v>15.1496</v>
      </c>
      <c r="E150" s="92">
        <v>15.873900000000001</v>
      </c>
      <c r="F150" s="83"/>
      <c r="G150" s="84"/>
      <c r="H150" s="84"/>
      <c r="I150" s="84"/>
      <c r="J150" s="84"/>
      <c r="K150" s="85"/>
      <c r="L150" s="85"/>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5"/>
      <c r="AJ150" s="82"/>
      <c r="AK150" s="82"/>
      <c r="AL150" s="82"/>
      <c r="AM150" s="82"/>
      <c r="AN150" s="82"/>
      <c r="AO150" s="82"/>
      <c r="AP150" s="82"/>
      <c r="AQ150" s="82"/>
      <c r="AR150" s="82"/>
      <c r="AS150" s="82"/>
      <c r="AT150" s="82"/>
      <c r="AU150" s="82"/>
      <c r="AV150" s="85"/>
      <c r="AW150" s="82"/>
      <c r="AX150" s="85"/>
      <c r="AY150" s="82"/>
      <c r="AZ150" s="82"/>
      <c r="BA150" s="82"/>
      <c r="BB150" s="85"/>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row>
    <row r="151" spans="1:256" s="86" customFormat="1" ht="85" customHeight="1" x14ac:dyDescent="0.35">
      <c r="A151" s="82"/>
      <c r="B151" s="82"/>
      <c r="C151" s="207" t="s">
        <v>5051</v>
      </c>
      <c r="D151" s="208"/>
      <c r="E151" s="209"/>
      <c r="F151" s="83"/>
      <c r="G151" s="84"/>
      <c r="H151" s="84"/>
      <c r="I151" s="84"/>
      <c r="J151" s="84"/>
      <c r="K151" s="85"/>
      <c r="L151" s="85"/>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5"/>
      <c r="AJ151" s="82"/>
      <c r="AK151" s="82"/>
      <c r="AL151" s="82"/>
      <c r="AM151" s="82"/>
      <c r="AN151" s="82"/>
      <c r="AO151" s="82"/>
      <c r="AP151" s="82"/>
      <c r="AQ151" s="82"/>
      <c r="AR151" s="82"/>
      <c r="AS151" s="82"/>
      <c r="AT151" s="82"/>
      <c r="AU151" s="82"/>
      <c r="AV151" s="85"/>
      <c r="AW151" s="82"/>
      <c r="AX151" s="85"/>
      <c r="AY151" s="82"/>
      <c r="AZ151" s="82"/>
      <c r="BA151" s="82"/>
      <c r="BB151" s="85"/>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row>
    <row r="153" spans="1:256" x14ac:dyDescent="0.35">
      <c r="C153" s="2" t="s">
        <v>5058</v>
      </c>
      <c r="E153" s="2" t="s">
        <v>2</v>
      </c>
    </row>
    <row r="155" spans="1:256" x14ac:dyDescent="0.35">
      <c r="C155" s="2" t="s">
        <v>5059</v>
      </c>
      <c r="E155" s="2" t="s">
        <v>2</v>
      </c>
    </row>
    <row r="157" spans="1:256" x14ac:dyDescent="0.35">
      <c r="C157" s="2" t="s">
        <v>5008</v>
      </c>
      <c r="E157" s="2" t="s">
        <v>2</v>
      </c>
    </row>
    <row r="159" spans="1:256" x14ac:dyDescent="0.35">
      <c r="C159" s="2" t="s">
        <v>5009</v>
      </c>
      <c r="E159" s="2" t="s">
        <v>2</v>
      </c>
    </row>
    <row r="161" spans="3:5" x14ac:dyDescent="0.35">
      <c r="C161" s="2" t="s">
        <v>5010</v>
      </c>
      <c r="E161" s="100">
        <v>2.2603788738113715</v>
      </c>
    </row>
    <row r="163" spans="3:5" x14ac:dyDescent="0.35">
      <c r="C163" s="2" t="s">
        <v>5011</v>
      </c>
      <c r="E163" s="101" t="s">
        <v>5265</v>
      </c>
    </row>
    <row r="165" spans="3:5" x14ac:dyDescent="0.35">
      <c r="C165" s="2" t="s">
        <v>5060</v>
      </c>
      <c r="E165" s="2" t="s">
        <v>2</v>
      </c>
    </row>
    <row r="167" spans="3:5" x14ac:dyDescent="0.35">
      <c r="C167" s="2" t="s">
        <v>5230</v>
      </c>
    </row>
    <row r="169" spans="3:5" x14ac:dyDescent="0.35">
      <c r="C169" s="1" t="s">
        <v>5156</v>
      </c>
      <c r="E169" s="94" t="s">
        <v>5157</v>
      </c>
    </row>
    <row r="170" spans="3:5" x14ac:dyDescent="0.35">
      <c r="E170" s="2" t="s">
        <v>5202</v>
      </c>
    </row>
  </sheetData>
  <mergeCells count="3">
    <mergeCell ref="C135:K135"/>
    <mergeCell ref="C137:K137"/>
    <mergeCell ref="C151:E151"/>
  </mergeCells>
  <hyperlinks>
    <hyperlink ref="J2" location="'Index'!A1" display="'Index'!A1" xr:uid="{403422E6-5D6C-4455-9EE3-7D801805F9B3}"/>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BB0C8-B55F-47B7-A9AF-D15D7F66071A}">
  <sheetPr codeName="Sheet1"/>
  <dimension ref="A1:IV167"/>
  <sheetViews>
    <sheetView showGridLines="0" zoomScale="90" zoomScaleNormal="90" workbookViewId="0">
      <pane ySplit="6" topLeftCell="A14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2967</v>
      </c>
      <c r="J2" s="38" t="s">
        <v>4539</v>
      </c>
    </row>
    <row r="3" spans="1:54" ht="16" x14ac:dyDescent="0.4">
      <c r="C3" s="1" t="s">
        <v>28</v>
      </c>
      <c r="D3" s="21" t="s">
        <v>3122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27982</v>
      </c>
      <c r="G11" s="24">
        <v>215.94</v>
      </c>
      <c r="H11" s="24">
        <v>1.46</v>
      </c>
      <c r="I11" s="31"/>
      <c r="J11" s="31"/>
      <c r="K11" s="35"/>
    </row>
    <row r="12" spans="1:54" x14ac:dyDescent="0.35">
      <c r="B12" s="8" t="s">
        <v>85</v>
      </c>
      <c r="C12" s="60" t="s">
        <v>86</v>
      </c>
      <c r="D12" s="54" t="s">
        <v>87</v>
      </c>
      <c r="E12" s="6" t="s">
        <v>88</v>
      </c>
      <c r="F12" s="19">
        <v>12650</v>
      </c>
      <c r="G12" s="24">
        <v>181</v>
      </c>
      <c r="H12" s="24">
        <v>1.23</v>
      </c>
      <c r="I12" s="31"/>
      <c r="J12" s="31"/>
      <c r="K12" s="35"/>
    </row>
    <row r="13" spans="1:54" x14ac:dyDescent="0.35">
      <c r="B13" s="8" t="s">
        <v>41</v>
      </c>
      <c r="C13" s="60" t="s">
        <v>42</v>
      </c>
      <c r="D13" s="54" t="s">
        <v>43</v>
      </c>
      <c r="E13" s="6" t="s">
        <v>44</v>
      </c>
      <c r="F13" s="19">
        <v>13800</v>
      </c>
      <c r="G13" s="24">
        <v>174.35</v>
      </c>
      <c r="H13" s="24">
        <v>1.18</v>
      </c>
      <c r="I13" s="31"/>
      <c r="J13" s="31"/>
      <c r="K13" s="35"/>
    </row>
    <row r="14" spans="1:54" x14ac:dyDescent="0.35">
      <c r="B14" s="8" t="s">
        <v>59</v>
      </c>
      <c r="C14" s="60" t="s">
        <v>60</v>
      </c>
      <c r="D14" s="54" t="s">
        <v>61</v>
      </c>
      <c r="E14" s="6" t="s">
        <v>44</v>
      </c>
      <c r="F14" s="19">
        <v>11999</v>
      </c>
      <c r="G14" s="24">
        <v>128.19999999999999</v>
      </c>
      <c r="H14" s="24">
        <v>0.87</v>
      </c>
      <c r="I14" s="31"/>
      <c r="J14" s="31"/>
      <c r="K14" s="35"/>
    </row>
    <row r="15" spans="1:54" x14ac:dyDescent="0.35">
      <c r="B15" s="8" t="s">
        <v>51</v>
      </c>
      <c r="C15" s="60" t="s">
        <v>52</v>
      </c>
      <c r="D15" s="54" t="s">
        <v>53</v>
      </c>
      <c r="E15" s="6" t="s">
        <v>54</v>
      </c>
      <c r="F15" s="19">
        <v>3072</v>
      </c>
      <c r="G15" s="24">
        <v>123.31</v>
      </c>
      <c r="H15" s="24">
        <v>0.83</v>
      </c>
      <c r="I15" s="31"/>
      <c r="J15" s="31"/>
      <c r="K15" s="35"/>
    </row>
    <row r="16" spans="1:54" x14ac:dyDescent="0.35">
      <c r="B16" s="8" t="s">
        <v>62</v>
      </c>
      <c r="C16" s="60" t="s">
        <v>63</v>
      </c>
      <c r="D16" s="54" t="s">
        <v>64</v>
      </c>
      <c r="E16" s="6" t="s">
        <v>65</v>
      </c>
      <c r="F16" s="19">
        <v>775</v>
      </c>
      <c r="G16" s="24">
        <v>103.18</v>
      </c>
      <c r="H16" s="24">
        <v>0.7</v>
      </c>
      <c r="I16" s="31"/>
      <c r="J16" s="31"/>
      <c r="K16" s="35"/>
    </row>
    <row r="17" spans="2:11" x14ac:dyDescent="0.35">
      <c r="B17" s="8" t="s">
        <v>73</v>
      </c>
      <c r="C17" s="60" t="s">
        <v>74</v>
      </c>
      <c r="D17" s="54" t="s">
        <v>75</v>
      </c>
      <c r="E17" s="6" t="s">
        <v>76</v>
      </c>
      <c r="F17" s="19">
        <v>780</v>
      </c>
      <c r="G17" s="24">
        <v>90.37</v>
      </c>
      <c r="H17" s="24">
        <v>0.61</v>
      </c>
      <c r="I17" s="31"/>
      <c r="J17" s="31"/>
      <c r="K17" s="35"/>
    </row>
    <row r="18" spans="2:11" x14ac:dyDescent="0.35">
      <c r="B18" s="8" t="s">
        <v>55</v>
      </c>
      <c r="C18" s="60" t="s">
        <v>56</v>
      </c>
      <c r="D18" s="54" t="s">
        <v>57</v>
      </c>
      <c r="E18" s="6" t="s">
        <v>58</v>
      </c>
      <c r="F18" s="19">
        <v>7485</v>
      </c>
      <c r="G18" s="24">
        <v>88.46</v>
      </c>
      <c r="H18" s="24">
        <v>0.6</v>
      </c>
      <c r="I18" s="31"/>
      <c r="J18" s="31"/>
      <c r="K18" s="35"/>
    </row>
    <row r="19" spans="2:11" x14ac:dyDescent="0.35">
      <c r="B19" s="8" t="s">
        <v>48</v>
      </c>
      <c r="C19" s="60" t="s">
        <v>49</v>
      </c>
      <c r="D19" s="54" t="s">
        <v>50</v>
      </c>
      <c r="E19" s="6" t="s">
        <v>44</v>
      </c>
      <c r="F19" s="19">
        <v>6975</v>
      </c>
      <c r="G19" s="24">
        <v>88.46</v>
      </c>
      <c r="H19" s="24">
        <v>0.6</v>
      </c>
      <c r="I19" s="31"/>
      <c r="J19" s="31"/>
      <c r="K19" s="35"/>
    </row>
    <row r="20" spans="2:11" x14ac:dyDescent="0.35">
      <c r="B20" s="8" t="s">
        <v>66</v>
      </c>
      <c r="C20" s="60" t="s">
        <v>67</v>
      </c>
      <c r="D20" s="54" t="s">
        <v>68</v>
      </c>
      <c r="E20" s="6" t="s">
        <v>44</v>
      </c>
      <c r="F20" s="19">
        <v>20500</v>
      </c>
      <c r="G20" s="24">
        <v>78.58</v>
      </c>
      <c r="H20" s="24">
        <v>0.53</v>
      </c>
      <c r="I20" s="31"/>
      <c r="J20" s="31"/>
      <c r="K20" s="35"/>
    </row>
    <row r="21" spans="2:11" x14ac:dyDescent="0.35">
      <c r="B21" s="8" t="s">
        <v>2078</v>
      </c>
      <c r="C21" s="60" t="s">
        <v>2079</v>
      </c>
      <c r="D21" s="54" t="s">
        <v>2080</v>
      </c>
      <c r="E21" s="6" t="s">
        <v>153</v>
      </c>
      <c r="F21" s="19">
        <v>50932</v>
      </c>
      <c r="G21" s="24">
        <v>77.239999999999995</v>
      </c>
      <c r="H21" s="24">
        <v>0.52</v>
      </c>
      <c r="I21" s="31"/>
      <c r="J21" s="31"/>
      <c r="K21" s="35"/>
    </row>
    <row r="22" spans="2:11" x14ac:dyDescent="0.35">
      <c r="B22" s="8" t="s">
        <v>77</v>
      </c>
      <c r="C22" s="60" t="s">
        <v>78</v>
      </c>
      <c r="D22" s="54" t="s">
        <v>79</v>
      </c>
      <c r="E22" s="6" t="s">
        <v>80</v>
      </c>
      <c r="F22" s="19">
        <v>7000</v>
      </c>
      <c r="G22" s="24">
        <v>72.66</v>
      </c>
      <c r="H22" s="24">
        <v>0.49</v>
      </c>
      <c r="I22" s="31"/>
      <c r="J22" s="31"/>
      <c r="K22" s="35"/>
    </row>
    <row r="23" spans="2:11" x14ac:dyDescent="0.35">
      <c r="B23" s="8" t="s">
        <v>69</v>
      </c>
      <c r="C23" s="60" t="s">
        <v>70</v>
      </c>
      <c r="D23" s="54" t="s">
        <v>71</v>
      </c>
      <c r="E23" s="6" t="s">
        <v>72</v>
      </c>
      <c r="F23" s="19">
        <v>7100</v>
      </c>
      <c r="G23" s="24">
        <v>66.53</v>
      </c>
      <c r="H23" s="24">
        <v>0.45</v>
      </c>
      <c r="I23" s="31"/>
      <c r="J23" s="31"/>
      <c r="K23" s="35"/>
    </row>
    <row r="24" spans="2:11" x14ac:dyDescent="0.35">
      <c r="B24" s="8" t="s">
        <v>112</v>
      </c>
      <c r="C24" s="60" t="s">
        <v>113</v>
      </c>
      <c r="D24" s="54" t="s">
        <v>114</v>
      </c>
      <c r="E24" s="6" t="s">
        <v>115</v>
      </c>
      <c r="F24" s="19">
        <v>1840</v>
      </c>
      <c r="G24" s="24">
        <v>63.09</v>
      </c>
      <c r="H24" s="24">
        <v>0.43</v>
      </c>
      <c r="I24" s="31"/>
      <c r="J24" s="31"/>
      <c r="K24" s="35"/>
    </row>
    <row r="25" spans="2:11" x14ac:dyDescent="0.35">
      <c r="B25" s="8" t="s">
        <v>89</v>
      </c>
      <c r="C25" s="60" t="s">
        <v>90</v>
      </c>
      <c r="D25" s="54" t="s">
        <v>91</v>
      </c>
      <c r="E25" s="6" t="s">
        <v>65</v>
      </c>
      <c r="F25" s="19">
        <v>1700</v>
      </c>
      <c r="G25" s="24">
        <v>59.38</v>
      </c>
      <c r="H25" s="24">
        <v>0.4</v>
      </c>
      <c r="I25" s="31"/>
      <c r="J25" s="31"/>
      <c r="K25" s="35"/>
    </row>
    <row r="26" spans="2:11" x14ac:dyDescent="0.35">
      <c r="B26" s="8" t="s">
        <v>128</v>
      </c>
      <c r="C26" s="60" t="s">
        <v>129</v>
      </c>
      <c r="D26" s="54" t="s">
        <v>130</v>
      </c>
      <c r="E26" s="6" t="s">
        <v>131</v>
      </c>
      <c r="F26" s="19">
        <v>1300</v>
      </c>
      <c r="G26" s="24">
        <v>53.62</v>
      </c>
      <c r="H26" s="24">
        <v>0.36</v>
      </c>
      <c r="I26" s="31"/>
      <c r="J26" s="31"/>
      <c r="K26" s="35"/>
    </row>
    <row r="27" spans="2:11" x14ac:dyDescent="0.35">
      <c r="B27" s="8" t="s">
        <v>271</v>
      </c>
      <c r="C27" s="60" t="s">
        <v>272</v>
      </c>
      <c r="D27" s="54" t="s">
        <v>273</v>
      </c>
      <c r="E27" s="6" t="s">
        <v>131</v>
      </c>
      <c r="F27" s="19">
        <v>360</v>
      </c>
      <c r="G27" s="24">
        <v>52.92</v>
      </c>
      <c r="H27" s="24">
        <v>0.36</v>
      </c>
      <c r="I27" s="31"/>
      <c r="J27" s="31"/>
      <c r="K27" s="35"/>
    </row>
    <row r="28" spans="2:11" x14ac:dyDescent="0.35">
      <c r="B28" s="8" t="s">
        <v>81</v>
      </c>
      <c r="C28" s="60" t="s">
        <v>82</v>
      </c>
      <c r="D28" s="54" t="s">
        <v>83</v>
      </c>
      <c r="E28" s="6" t="s">
        <v>84</v>
      </c>
      <c r="F28" s="19">
        <v>1950</v>
      </c>
      <c r="G28" s="24">
        <v>47.67</v>
      </c>
      <c r="H28" s="24">
        <v>0.32</v>
      </c>
      <c r="I28" s="31"/>
      <c r="J28" s="31"/>
      <c r="K28" s="35"/>
    </row>
    <row r="29" spans="2:11" x14ac:dyDescent="0.35">
      <c r="B29" s="8" t="s">
        <v>218</v>
      </c>
      <c r="C29" s="60" t="s">
        <v>219</v>
      </c>
      <c r="D29" s="54" t="s">
        <v>220</v>
      </c>
      <c r="E29" s="6" t="s">
        <v>221</v>
      </c>
      <c r="F29" s="19">
        <v>2650</v>
      </c>
      <c r="G29" s="24">
        <v>46</v>
      </c>
      <c r="H29" s="24">
        <v>0.31</v>
      </c>
      <c r="I29" s="31"/>
      <c r="J29" s="31"/>
      <c r="K29" s="35"/>
    </row>
    <row r="30" spans="2:11" x14ac:dyDescent="0.35">
      <c r="B30" s="8" t="s">
        <v>124</v>
      </c>
      <c r="C30" s="60" t="s">
        <v>125</v>
      </c>
      <c r="D30" s="54" t="s">
        <v>126</v>
      </c>
      <c r="E30" s="6" t="s">
        <v>127</v>
      </c>
      <c r="F30" s="19">
        <v>6600</v>
      </c>
      <c r="G30" s="24">
        <v>41.97</v>
      </c>
      <c r="H30" s="24">
        <v>0.28000000000000003</v>
      </c>
      <c r="I30" s="31"/>
      <c r="J30" s="31"/>
      <c r="K30" s="35"/>
    </row>
    <row r="31" spans="2:11" x14ac:dyDescent="0.35">
      <c r="B31" s="8" t="s">
        <v>483</v>
      </c>
      <c r="C31" s="60" t="s">
        <v>484</v>
      </c>
      <c r="D31" s="54" t="s">
        <v>485</v>
      </c>
      <c r="E31" s="6" t="s">
        <v>72</v>
      </c>
      <c r="F31" s="19">
        <v>2400</v>
      </c>
      <c r="G31" s="24">
        <v>41.93</v>
      </c>
      <c r="H31" s="24">
        <v>0.28000000000000003</v>
      </c>
      <c r="I31" s="31"/>
      <c r="J31" s="31"/>
      <c r="K31" s="35"/>
    </row>
    <row r="32" spans="2:11" x14ac:dyDescent="0.35">
      <c r="B32" s="8" t="s">
        <v>108</v>
      </c>
      <c r="C32" s="60" t="s">
        <v>109</v>
      </c>
      <c r="D32" s="54" t="s">
        <v>110</v>
      </c>
      <c r="E32" s="6" t="s">
        <v>111</v>
      </c>
      <c r="F32" s="19">
        <v>3000</v>
      </c>
      <c r="G32" s="24">
        <v>41.27</v>
      </c>
      <c r="H32" s="24">
        <v>0.28000000000000003</v>
      </c>
      <c r="I32" s="31"/>
      <c r="J32" s="31"/>
      <c r="K32" s="35"/>
    </row>
    <row r="33" spans="2:11" x14ac:dyDescent="0.35">
      <c r="B33" s="8" t="s">
        <v>144</v>
      </c>
      <c r="C33" s="60" t="s">
        <v>145</v>
      </c>
      <c r="D33" s="54" t="s">
        <v>146</v>
      </c>
      <c r="E33" s="6" t="s">
        <v>131</v>
      </c>
      <c r="F33" s="19">
        <v>6750</v>
      </c>
      <c r="G33" s="24">
        <v>40.99</v>
      </c>
      <c r="H33" s="24">
        <v>0.28000000000000003</v>
      </c>
      <c r="I33" s="31"/>
      <c r="J33" s="31"/>
      <c r="K33" s="35"/>
    </row>
    <row r="34" spans="2:11" x14ac:dyDescent="0.35">
      <c r="B34" s="8" t="s">
        <v>498</v>
      </c>
      <c r="C34" s="60" t="s">
        <v>499</v>
      </c>
      <c r="D34" s="54" t="s">
        <v>500</v>
      </c>
      <c r="E34" s="6" t="s">
        <v>111</v>
      </c>
      <c r="F34" s="19">
        <v>600</v>
      </c>
      <c r="G34" s="24">
        <v>40.93</v>
      </c>
      <c r="H34" s="24">
        <v>0.28000000000000003</v>
      </c>
      <c r="I34" s="31"/>
      <c r="J34" s="31"/>
      <c r="K34" s="35"/>
    </row>
    <row r="35" spans="2:11" x14ac:dyDescent="0.35">
      <c r="B35" s="8" t="s">
        <v>105</v>
      </c>
      <c r="C35" s="60" t="s">
        <v>106</v>
      </c>
      <c r="D35" s="54" t="s">
        <v>107</v>
      </c>
      <c r="E35" s="6" t="s">
        <v>98</v>
      </c>
      <c r="F35" s="19">
        <v>1000</v>
      </c>
      <c r="G35" s="24">
        <v>40.78</v>
      </c>
      <c r="H35" s="24">
        <v>0.28000000000000003</v>
      </c>
      <c r="I35" s="31"/>
      <c r="J35" s="31"/>
      <c r="K35" s="35"/>
    </row>
    <row r="36" spans="2:11" x14ac:dyDescent="0.35">
      <c r="B36" s="8" t="s">
        <v>174</v>
      </c>
      <c r="C36" s="60" t="s">
        <v>175</v>
      </c>
      <c r="D36" s="54" t="s">
        <v>176</v>
      </c>
      <c r="E36" s="6" t="s">
        <v>177</v>
      </c>
      <c r="F36" s="19">
        <v>125</v>
      </c>
      <c r="G36" s="24">
        <v>38.79</v>
      </c>
      <c r="H36" s="24">
        <v>0.26</v>
      </c>
      <c r="I36" s="31"/>
      <c r="J36" s="31"/>
      <c r="K36" s="35"/>
    </row>
    <row r="37" spans="2:11" x14ac:dyDescent="0.35">
      <c r="B37" s="8" t="s">
        <v>171</v>
      </c>
      <c r="C37" s="60" t="s">
        <v>172</v>
      </c>
      <c r="D37" s="54" t="s">
        <v>173</v>
      </c>
      <c r="E37" s="6" t="s">
        <v>127</v>
      </c>
      <c r="F37" s="19">
        <v>8100</v>
      </c>
      <c r="G37" s="24">
        <v>38.770000000000003</v>
      </c>
      <c r="H37" s="24">
        <v>0.26</v>
      </c>
      <c r="I37" s="31"/>
      <c r="J37" s="31"/>
      <c r="K37" s="35"/>
    </row>
    <row r="38" spans="2:11" x14ac:dyDescent="0.35">
      <c r="B38" s="8" t="s">
        <v>132</v>
      </c>
      <c r="C38" s="60" t="s">
        <v>133</v>
      </c>
      <c r="D38" s="54" t="s">
        <v>134</v>
      </c>
      <c r="E38" s="6" t="s">
        <v>135</v>
      </c>
      <c r="F38" s="19">
        <v>2270</v>
      </c>
      <c r="G38" s="24">
        <v>37.9</v>
      </c>
      <c r="H38" s="24">
        <v>0.26</v>
      </c>
      <c r="I38" s="31"/>
      <c r="J38" s="31"/>
      <c r="K38" s="35"/>
    </row>
    <row r="39" spans="2:11" x14ac:dyDescent="0.35">
      <c r="B39" s="8" t="s">
        <v>116</v>
      </c>
      <c r="C39" s="60" t="s">
        <v>117</v>
      </c>
      <c r="D39" s="54" t="s">
        <v>118</v>
      </c>
      <c r="E39" s="6" t="s">
        <v>119</v>
      </c>
      <c r="F39" s="19">
        <v>580</v>
      </c>
      <c r="G39" s="24">
        <v>37.71</v>
      </c>
      <c r="H39" s="24">
        <v>0.26</v>
      </c>
      <c r="I39" s="31"/>
      <c r="J39" s="31"/>
      <c r="K39" s="35"/>
    </row>
    <row r="40" spans="2:11" x14ac:dyDescent="0.35">
      <c r="B40" s="8" t="s">
        <v>157</v>
      </c>
      <c r="C40" s="60" t="s">
        <v>158</v>
      </c>
      <c r="D40" s="54" t="s">
        <v>159</v>
      </c>
      <c r="E40" s="6" t="s">
        <v>84</v>
      </c>
      <c r="F40" s="19">
        <v>2600</v>
      </c>
      <c r="G40" s="24">
        <v>37.19</v>
      </c>
      <c r="H40" s="24">
        <v>0.25</v>
      </c>
      <c r="I40" s="31"/>
      <c r="J40" s="31"/>
      <c r="K40" s="35"/>
    </row>
    <row r="41" spans="2:11" x14ac:dyDescent="0.35">
      <c r="B41" s="8" t="s">
        <v>437</v>
      </c>
      <c r="C41" s="60" t="s">
        <v>438</v>
      </c>
      <c r="D41" s="54" t="s">
        <v>439</v>
      </c>
      <c r="E41" s="6" t="s">
        <v>115</v>
      </c>
      <c r="F41" s="19">
        <v>2352</v>
      </c>
      <c r="G41" s="24">
        <v>37.07</v>
      </c>
      <c r="H41" s="24">
        <v>0.25</v>
      </c>
      <c r="I41" s="31"/>
      <c r="J41" s="31"/>
      <c r="K41" s="35"/>
    </row>
    <row r="42" spans="2:11" x14ac:dyDescent="0.35">
      <c r="B42" s="8" t="s">
        <v>3096</v>
      </c>
      <c r="C42" s="60" t="s">
        <v>3097</v>
      </c>
      <c r="D42" s="54" t="s">
        <v>3098</v>
      </c>
      <c r="E42" s="6" t="s">
        <v>131</v>
      </c>
      <c r="F42" s="19">
        <v>1500</v>
      </c>
      <c r="G42" s="24">
        <v>34.96</v>
      </c>
      <c r="H42" s="24">
        <v>0.24</v>
      </c>
      <c r="I42" s="31"/>
      <c r="J42" s="31"/>
      <c r="K42" s="35"/>
    </row>
    <row r="43" spans="2:11" x14ac:dyDescent="0.35">
      <c r="B43" s="8" t="s">
        <v>160</v>
      </c>
      <c r="C43" s="60" t="s">
        <v>161</v>
      </c>
      <c r="D43" s="54" t="s">
        <v>162</v>
      </c>
      <c r="E43" s="6" t="s">
        <v>163</v>
      </c>
      <c r="F43" s="19">
        <v>950</v>
      </c>
      <c r="G43" s="24">
        <v>34.450000000000003</v>
      </c>
      <c r="H43" s="24">
        <v>0.23</v>
      </c>
      <c r="I43" s="31"/>
      <c r="J43" s="31"/>
      <c r="K43" s="35"/>
    </row>
    <row r="44" spans="2:11" x14ac:dyDescent="0.35">
      <c r="B44" s="8" t="s">
        <v>92</v>
      </c>
      <c r="C44" s="60" t="s">
        <v>93</v>
      </c>
      <c r="D44" s="54" t="s">
        <v>94</v>
      </c>
      <c r="E44" s="6" t="s">
        <v>58</v>
      </c>
      <c r="F44" s="19">
        <v>800</v>
      </c>
      <c r="G44" s="24">
        <v>34.159999999999997</v>
      </c>
      <c r="H44" s="24">
        <v>0.23</v>
      </c>
      <c r="I44" s="31"/>
      <c r="J44" s="31"/>
      <c r="K44" s="35"/>
    </row>
    <row r="45" spans="2:11" x14ac:dyDescent="0.35">
      <c r="B45" s="8" t="s">
        <v>102</v>
      </c>
      <c r="C45" s="60" t="s">
        <v>103</v>
      </c>
      <c r="D45" s="54" t="s">
        <v>104</v>
      </c>
      <c r="E45" s="6" t="s">
        <v>98</v>
      </c>
      <c r="F45" s="19">
        <v>468</v>
      </c>
      <c r="G45" s="24">
        <v>33.840000000000003</v>
      </c>
      <c r="H45" s="24">
        <v>0.23</v>
      </c>
      <c r="I45" s="31"/>
      <c r="J45" s="31"/>
      <c r="K45" s="35"/>
    </row>
    <row r="46" spans="2:11" x14ac:dyDescent="0.35">
      <c r="B46" s="8" t="s">
        <v>154</v>
      </c>
      <c r="C46" s="60" t="s">
        <v>155</v>
      </c>
      <c r="D46" s="54" t="s">
        <v>156</v>
      </c>
      <c r="E46" s="6" t="s">
        <v>135</v>
      </c>
      <c r="F46" s="19">
        <v>1830</v>
      </c>
      <c r="G46" s="24">
        <v>33.58</v>
      </c>
      <c r="H46" s="24">
        <v>0.23</v>
      </c>
      <c r="I46" s="31"/>
      <c r="J46" s="31"/>
      <c r="K46" s="35"/>
    </row>
    <row r="47" spans="2:11" x14ac:dyDescent="0.35">
      <c r="B47" s="8" t="s">
        <v>605</v>
      </c>
      <c r="C47" s="60" t="s">
        <v>606</v>
      </c>
      <c r="D47" s="54" t="s">
        <v>607</v>
      </c>
      <c r="E47" s="6" t="s">
        <v>135</v>
      </c>
      <c r="F47" s="19">
        <v>5700</v>
      </c>
      <c r="G47" s="24">
        <v>33.46</v>
      </c>
      <c r="H47" s="24">
        <v>0.23</v>
      </c>
      <c r="I47" s="31"/>
      <c r="J47" s="31"/>
      <c r="K47" s="35"/>
    </row>
    <row r="48" spans="2:11" x14ac:dyDescent="0.35">
      <c r="B48" s="8" t="s">
        <v>2130</v>
      </c>
      <c r="C48" s="60" t="s">
        <v>2131</v>
      </c>
      <c r="D48" s="54" t="s">
        <v>2132</v>
      </c>
      <c r="E48" s="6" t="s">
        <v>515</v>
      </c>
      <c r="F48" s="19">
        <v>6400</v>
      </c>
      <c r="G48" s="24">
        <v>33.35</v>
      </c>
      <c r="H48" s="24">
        <v>0.23</v>
      </c>
      <c r="I48" s="31"/>
      <c r="J48" s="31"/>
      <c r="K48" s="35"/>
    </row>
    <row r="49" spans="2:11" x14ac:dyDescent="0.35">
      <c r="B49" s="8" t="s">
        <v>136</v>
      </c>
      <c r="C49" s="60" t="s">
        <v>137</v>
      </c>
      <c r="D49" s="54" t="s">
        <v>138</v>
      </c>
      <c r="E49" s="6" t="s">
        <v>139</v>
      </c>
      <c r="F49" s="19">
        <v>90</v>
      </c>
      <c r="G49" s="24">
        <v>33.11</v>
      </c>
      <c r="H49" s="24">
        <v>0.22</v>
      </c>
      <c r="I49" s="31"/>
      <c r="J49" s="31"/>
      <c r="K49" s="35"/>
    </row>
    <row r="50" spans="2:11" x14ac:dyDescent="0.35">
      <c r="B50" s="8" t="s">
        <v>2705</v>
      </c>
      <c r="C50" s="60" t="s">
        <v>2706</v>
      </c>
      <c r="D50" s="54" t="s">
        <v>2707</v>
      </c>
      <c r="E50" s="6" t="s">
        <v>115</v>
      </c>
      <c r="F50" s="19">
        <v>500</v>
      </c>
      <c r="G50" s="24">
        <v>31.33</v>
      </c>
      <c r="H50" s="24">
        <v>0.21</v>
      </c>
      <c r="I50" s="31"/>
      <c r="J50" s="31"/>
      <c r="K50" s="35"/>
    </row>
    <row r="51" spans="2:11" x14ac:dyDescent="0.35">
      <c r="B51" s="8" t="s">
        <v>583</v>
      </c>
      <c r="C51" s="60" t="s">
        <v>584</v>
      </c>
      <c r="D51" s="54" t="s">
        <v>585</v>
      </c>
      <c r="E51" s="6" t="s">
        <v>292</v>
      </c>
      <c r="F51" s="19">
        <v>720</v>
      </c>
      <c r="G51" s="24">
        <v>30.93</v>
      </c>
      <c r="H51" s="24">
        <v>0.21</v>
      </c>
      <c r="I51" s="31"/>
      <c r="J51" s="31"/>
      <c r="K51" s="35"/>
    </row>
    <row r="52" spans="2:11" x14ac:dyDescent="0.35">
      <c r="B52" s="8" t="s">
        <v>140</v>
      </c>
      <c r="C52" s="60" t="s">
        <v>141</v>
      </c>
      <c r="D52" s="54" t="s">
        <v>142</v>
      </c>
      <c r="E52" s="6" t="s">
        <v>143</v>
      </c>
      <c r="F52" s="19">
        <v>6000</v>
      </c>
      <c r="G52" s="24">
        <v>30.83</v>
      </c>
      <c r="H52" s="24">
        <v>0.21</v>
      </c>
      <c r="I52" s="31"/>
      <c r="J52" s="31"/>
      <c r="K52" s="35"/>
    </row>
    <row r="53" spans="2:11" x14ac:dyDescent="0.35">
      <c r="B53" s="8" t="s">
        <v>178</v>
      </c>
      <c r="C53" s="60" t="s">
        <v>179</v>
      </c>
      <c r="D53" s="54" t="s">
        <v>180</v>
      </c>
      <c r="E53" s="6" t="s">
        <v>84</v>
      </c>
      <c r="F53" s="19">
        <v>6500</v>
      </c>
      <c r="G53" s="24">
        <v>30.75</v>
      </c>
      <c r="H53" s="24">
        <v>0.21</v>
      </c>
      <c r="I53" s="31"/>
      <c r="J53" s="31"/>
      <c r="K53" s="35"/>
    </row>
    <row r="54" spans="2:11" x14ac:dyDescent="0.35">
      <c r="B54" s="8" t="s">
        <v>147</v>
      </c>
      <c r="C54" s="60" t="s">
        <v>148</v>
      </c>
      <c r="D54" s="54" t="s">
        <v>149</v>
      </c>
      <c r="E54" s="6" t="s">
        <v>84</v>
      </c>
      <c r="F54" s="19">
        <v>2550</v>
      </c>
      <c r="G54" s="24">
        <v>30.29</v>
      </c>
      <c r="H54" s="24">
        <v>0.21</v>
      </c>
      <c r="I54" s="31"/>
      <c r="J54" s="31"/>
      <c r="K54" s="35"/>
    </row>
    <row r="55" spans="2:11" x14ac:dyDescent="0.35">
      <c r="B55" s="8" t="s">
        <v>150</v>
      </c>
      <c r="C55" s="60" t="s">
        <v>151</v>
      </c>
      <c r="D55" s="54" t="s">
        <v>152</v>
      </c>
      <c r="E55" s="6" t="s">
        <v>153</v>
      </c>
      <c r="F55" s="19">
        <v>11440</v>
      </c>
      <c r="G55" s="24">
        <v>30.29</v>
      </c>
      <c r="H55" s="24">
        <v>0.21</v>
      </c>
      <c r="I55" s="31"/>
      <c r="J55" s="31"/>
      <c r="K55" s="35"/>
    </row>
    <row r="56" spans="2:11" x14ac:dyDescent="0.35">
      <c r="B56" s="8" t="s">
        <v>2070</v>
      </c>
      <c r="C56" s="60" t="s">
        <v>748</v>
      </c>
      <c r="D56" s="54" t="s">
        <v>2071</v>
      </c>
      <c r="E56" s="6" t="s">
        <v>72</v>
      </c>
      <c r="F56" s="19">
        <v>4600</v>
      </c>
      <c r="G56" s="24">
        <v>30.2</v>
      </c>
      <c r="H56" s="24">
        <v>0.2</v>
      </c>
      <c r="I56" s="31"/>
      <c r="J56" s="31"/>
      <c r="K56" s="35"/>
    </row>
    <row r="57" spans="2:11" x14ac:dyDescent="0.35">
      <c r="B57" s="8" t="s">
        <v>167</v>
      </c>
      <c r="C57" s="60" t="s">
        <v>168</v>
      </c>
      <c r="D57" s="54" t="s">
        <v>169</v>
      </c>
      <c r="E57" s="6" t="s">
        <v>170</v>
      </c>
      <c r="F57" s="19">
        <v>2200</v>
      </c>
      <c r="G57" s="24">
        <v>30.08</v>
      </c>
      <c r="H57" s="24">
        <v>0.2</v>
      </c>
      <c r="I57" s="31"/>
      <c r="J57" s="31"/>
      <c r="K57" s="35"/>
    </row>
    <row r="58" spans="2:11" x14ac:dyDescent="0.35">
      <c r="B58" s="8" t="s">
        <v>943</v>
      </c>
      <c r="C58" s="60" t="s">
        <v>944</v>
      </c>
      <c r="D58" s="54" t="s">
        <v>945</v>
      </c>
      <c r="E58" s="6" t="s">
        <v>127</v>
      </c>
      <c r="F58" s="19">
        <v>42164</v>
      </c>
      <c r="G58" s="24">
        <v>28.36</v>
      </c>
      <c r="H58" s="24">
        <v>0.19</v>
      </c>
      <c r="I58" s="31"/>
      <c r="J58" s="31"/>
      <c r="K58" s="35"/>
    </row>
    <row r="59" spans="2:11" x14ac:dyDescent="0.35">
      <c r="B59" s="8" t="s">
        <v>480</v>
      </c>
      <c r="C59" s="60" t="s">
        <v>481</v>
      </c>
      <c r="D59" s="54" t="s">
        <v>482</v>
      </c>
      <c r="E59" s="6" t="s">
        <v>177</v>
      </c>
      <c r="F59" s="19">
        <v>2670</v>
      </c>
      <c r="G59" s="24">
        <v>26.1</v>
      </c>
      <c r="H59" s="24">
        <v>0.18</v>
      </c>
      <c r="I59" s="31"/>
      <c r="J59" s="31"/>
      <c r="K59" s="35"/>
    </row>
    <row r="60" spans="2:11" x14ac:dyDescent="0.35">
      <c r="B60" s="8" t="s">
        <v>1101</v>
      </c>
      <c r="C60" s="60" t="s">
        <v>1102</v>
      </c>
      <c r="D60" s="54" t="s">
        <v>1103</v>
      </c>
      <c r="E60" s="6" t="s">
        <v>115</v>
      </c>
      <c r="F60" s="19">
        <v>2000</v>
      </c>
      <c r="G60" s="24">
        <v>19.04</v>
      </c>
      <c r="H60" s="24">
        <v>0.13</v>
      </c>
      <c r="I60" s="31"/>
      <c r="J60" s="31"/>
      <c r="K60" s="35"/>
    </row>
    <row r="61" spans="2:11" x14ac:dyDescent="0.35">
      <c r="C61" s="58" t="s">
        <v>185</v>
      </c>
      <c r="D61" s="54"/>
      <c r="E61" s="6"/>
      <c r="F61" s="19"/>
      <c r="G61" s="25">
        <v>2875.37</v>
      </c>
      <c r="H61" s="25">
        <v>19.47</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4</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5</v>
      </c>
      <c r="D67" s="54"/>
      <c r="E67" s="6"/>
      <c r="F67" s="19"/>
      <c r="G67" s="24"/>
      <c r="H67" s="24"/>
      <c r="I67" s="31"/>
      <c r="J67" s="31"/>
      <c r="K67" s="35"/>
    </row>
    <row r="68" spans="1:11" x14ac:dyDescent="0.35">
      <c r="C68" s="59" t="s">
        <v>6</v>
      </c>
      <c r="D68" s="54"/>
      <c r="E68" s="6"/>
      <c r="F68" s="19"/>
      <c r="G68" s="24"/>
      <c r="H68" s="24"/>
      <c r="I68" s="31"/>
      <c r="J68" s="31"/>
      <c r="K68" s="35"/>
    </row>
    <row r="69" spans="1:11" x14ac:dyDescent="0.35">
      <c r="C69" s="59" t="s">
        <v>641</v>
      </c>
      <c r="D69" s="54"/>
      <c r="E69" s="6"/>
      <c r="F69" s="19"/>
      <c r="G69" s="24"/>
      <c r="H69" s="24"/>
      <c r="I69" s="31"/>
      <c r="J69" s="31"/>
      <c r="K69" s="35"/>
    </row>
    <row r="70" spans="1:11" x14ac:dyDescent="0.35">
      <c r="B70" s="8" t="s">
        <v>3108</v>
      </c>
      <c r="C70" s="60" t="s">
        <v>2946</v>
      </c>
      <c r="D70" s="54" t="s">
        <v>3109</v>
      </c>
      <c r="E70" s="6" t="s">
        <v>2948</v>
      </c>
      <c r="F70" s="19">
        <v>100</v>
      </c>
      <c r="G70" s="24">
        <v>998.77</v>
      </c>
      <c r="H70" s="24">
        <v>6.76</v>
      </c>
      <c r="I70" s="31">
        <v>7.891</v>
      </c>
      <c r="J70" s="31"/>
      <c r="K70" s="35"/>
    </row>
    <row r="71" spans="1:11" x14ac:dyDescent="0.35">
      <c r="B71" s="8" t="s">
        <v>702</v>
      </c>
      <c r="C71" s="60" t="s">
        <v>703</v>
      </c>
      <c r="D71" s="54" t="s">
        <v>704</v>
      </c>
      <c r="E71" s="6" t="s">
        <v>653</v>
      </c>
      <c r="F71" s="19">
        <v>750</v>
      </c>
      <c r="G71" s="24">
        <v>743.8</v>
      </c>
      <c r="H71" s="24">
        <v>5.04</v>
      </c>
      <c r="I71" s="31">
        <v>7.9926000000000004</v>
      </c>
      <c r="J71" s="31"/>
      <c r="K71" s="35" t="s">
        <v>645</v>
      </c>
    </row>
    <row r="72" spans="1:11" x14ac:dyDescent="0.35">
      <c r="B72" s="8" t="s">
        <v>750</v>
      </c>
      <c r="C72" s="60" t="s">
        <v>219</v>
      </c>
      <c r="D72" s="54" t="s">
        <v>751</v>
      </c>
      <c r="E72" s="6" t="s">
        <v>670</v>
      </c>
      <c r="F72" s="19">
        <v>500</v>
      </c>
      <c r="G72" s="24">
        <v>509.07</v>
      </c>
      <c r="H72" s="24">
        <v>3.45</v>
      </c>
      <c r="I72" s="31">
        <v>8.1050000000000004</v>
      </c>
      <c r="J72" s="31"/>
      <c r="K72" s="35" t="s">
        <v>645</v>
      </c>
    </row>
    <row r="73" spans="1:11" x14ac:dyDescent="0.35">
      <c r="B73" s="8" t="s">
        <v>1925</v>
      </c>
      <c r="C73" s="60" t="s">
        <v>155</v>
      </c>
      <c r="D73" s="54" t="s">
        <v>1926</v>
      </c>
      <c r="E73" s="6" t="s">
        <v>677</v>
      </c>
      <c r="F73" s="19">
        <v>500</v>
      </c>
      <c r="G73" s="24">
        <v>500.53</v>
      </c>
      <c r="H73" s="24">
        <v>3.39</v>
      </c>
      <c r="I73" s="31">
        <v>7.0500999999999996</v>
      </c>
      <c r="J73" s="31"/>
      <c r="K73" s="35" t="s">
        <v>645</v>
      </c>
    </row>
    <row r="74" spans="1:11" x14ac:dyDescent="0.35">
      <c r="B74" s="8" t="s">
        <v>3112</v>
      </c>
      <c r="C74" s="60" t="s">
        <v>719</v>
      </c>
      <c r="D74" s="54" t="s">
        <v>3113</v>
      </c>
      <c r="E74" s="6" t="s">
        <v>653</v>
      </c>
      <c r="F74" s="19">
        <v>500</v>
      </c>
      <c r="G74" s="24">
        <v>499.93</v>
      </c>
      <c r="H74" s="24">
        <v>3.38</v>
      </c>
      <c r="I74" s="31">
        <v>7.6825000000000001</v>
      </c>
      <c r="J74" s="31"/>
      <c r="K74" s="35" t="s">
        <v>645</v>
      </c>
    </row>
    <row r="75" spans="1:11" x14ac:dyDescent="0.35">
      <c r="B75" s="8" t="s">
        <v>681</v>
      </c>
      <c r="C75" s="60" t="s">
        <v>682</v>
      </c>
      <c r="D75" s="54" t="s">
        <v>683</v>
      </c>
      <c r="E75" s="6" t="s">
        <v>677</v>
      </c>
      <c r="F75" s="19">
        <v>500</v>
      </c>
      <c r="G75" s="24">
        <v>489.76</v>
      </c>
      <c r="H75" s="24">
        <v>3.32</v>
      </c>
      <c r="I75" s="31">
        <v>8.1846999999999994</v>
      </c>
      <c r="J75" s="31"/>
      <c r="K75" s="35" t="s">
        <v>645</v>
      </c>
    </row>
    <row r="76" spans="1:11" x14ac:dyDescent="0.35">
      <c r="B76" s="8" t="s">
        <v>3114</v>
      </c>
      <c r="C76" s="60" t="s">
        <v>1943</v>
      </c>
      <c r="D76" s="54" t="s">
        <v>3115</v>
      </c>
      <c r="E76" s="6" t="s">
        <v>670</v>
      </c>
      <c r="F76" s="19">
        <v>4</v>
      </c>
      <c r="G76" s="24">
        <v>400.5</v>
      </c>
      <c r="H76" s="24">
        <v>2.71</v>
      </c>
      <c r="I76" s="31">
        <v>8.1524999999999999</v>
      </c>
      <c r="J76" s="31"/>
      <c r="K76" s="35" t="s">
        <v>645</v>
      </c>
    </row>
    <row r="77" spans="1:11" x14ac:dyDescent="0.35">
      <c r="C77" s="58" t="s">
        <v>185</v>
      </c>
      <c r="D77" s="54"/>
      <c r="E77" s="6"/>
      <c r="F77" s="19"/>
      <c r="G77" s="25">
        <v>4142.3599999999997</v>
      </c>
      <c r="H77" s="25">
        <v>28.05</v>
      </c>
      <c r="I77" s="31"/>
      <c r="J77" s="31"/>
      <c r="K77" s="35"/>
    </row>
    <row r="78" spans="1:11" x14ac:dyDescent="0.35">
      <c r="C78" s="57"/>
      <c r="D78" s="54"/>
      <c r="E78" s="6"/>
      <c r="F78" s="19"/>
      <c r="G78" s="24"/>
      <c r="H78" s="24"/>
      <c r="I78" s="31"/>
      <c r="J78" s="31"/>
      <c r="K78" s="35"/>
    </row>
    <row r="79" spans="1:11" x14ac:dyDescent="0.35">
      <c r="C79" s="59" t="s">
        <v>7</v>
      </c>
      <c r="D79" s="54"/>
      <c r="E79" s="6"/>
      <c r="F79" s="19"/>
      <c r="G79" s="24"/>
      <c r="H79" s="24"/>
      <c r="I79" s="31"/>
      <c r="J79" s="31"/>
      <c r="K79" s="35"/>
    </row>
    <row r="80" spans="1:11" x14ac:dyDescent="0.35">
      <c r="B80" s="8" t="s">
        <v>2426</v>
      </c>
      <c r="C80" s="60" t="s">
        <v>90</v>
      </c>
      <c r="D80" s="54" t="s">
        <v>2427</v>
      </c>
      <c r="E80" s="6" t="s">
        <v>1781</v>
      </c>
      <c r="F80" s="19">
        <v>8000</v>
      </c>
      <c r="G80" s="24">
        <v>0.82</v>
      </c>
      <c r="H80" s="24">
        <v>0.01</v>
      </c>
      <c r="I80" s="31">
        <v>11.646879999999999</v>
      </c>
      <c r="J80" s="31"/>
      <c r="K80" s="35"/>
    </row>
    <row r="81" spans="2:11" x14ac:dyDescent="0.35">
      <c r="C81" s="58" t="s">
        <v>185</v>
      </c>
      <c r="D81" s="54"/>
      <c r="E81" s="6"/>
      <c r="F81" s="19"/>
      <c r="G81" s="25">
        <v>0.82</v>
      </c>
      <c r="H81" s="25">
        <v>0.01</v>
      </c>
      <c r="I81" s="31"/>
      <c r="J81" s="31"/>
      <c r="K81" s="35"/>
    </row>
    <row r="82" spans="2:11" x14ac:dyDescent="0.35">
      <c r="C82" s="57"/>
      <c r="D82" s="54"/>
      <c r="E82" s="6"/>
      <c r="F82" s="19"/>
      <c r="G82" s="24"/>
      <c r="H82" s="24"/>
      <c r="I82" s="31"/>
      <c r="J82" s="31"/>
      <c r="K82" s="35"/>
    </row>
    <row r="83" spans="2:11" x14ac:dyDescent="0.35">
      <c r="C83" s="58" t="s">
        <v>8</v>
      </c>
      <c r="D83" s="54"/>
      <c r="E83" s="6"/>
      <c r="F83" s="19"/>
      <c r="G83" s="24" t="s">
        <v>2</v>
      </c>
      <c r="H83" s="24" t="s">
        <v>2</v>
      </c>
      <c r="I83" s="31"/>
      <c r="J83" s="31"/>
      <c r="K83" s="35"/>
    </row>
    <row r="84" spans="2:11" x14ac:dyDescent="0.35">
      <c r="C84" s="57"/>
      <c r="D84" s="54"/>
      <c r="E84" s="6"/>
      <c r="F84" s="19"/>
      <c r="G84" s="24"/>
      <c r="H84" s="24"/>
      <c r="I84" s="31"/>
      <c r="J84" s="31"/>
      <c r="K84" s="35"/>
    </row>
    <row r="85" spans="2:11" x14ac:dyDescent="0.35">
      <c r="C85" s="59" t="s">
        <v>9</v>
      </c>
      <c r="D85" s="54"/>
      <c r="E85" s="6"/>
      <c r="F85" s="19"/>
      <c r="G85" s="24"/>
      <c r="H85" s="24"/>
      <c r="I85" s="31"/>
      <c r="J85" s="31"/>
      <c r="K85" s="35"/>
    </row>
    <row r="86" spans="2:11" x14ac:dyDescent="0.35">
      <c r="B86" s="8" t="s">
        <v>780</v>
      </c>
      <c r="C86" s="60" t="s">
        <v>781</v>
      </c>
      <c r="D86" s="54" t="s">
        <v>782</v>
      </c>
      <c r="E86" s="6" t="s">
        <v>196</v>
      </c>
      <c r="F86" s="19">
        <v>3000000</v>
      </c>
      <c r="G86" s="24">
        <v>2719.68</v>
      </c>
      <c r="H86" s="24">
        <v>18.41</v>
      </c>
      <c r="I86" s="31">
        <v>7.8019064</v>
      </c>
      <c r="J86" s="31"/>
      <c r="K86" s="35"/>
    </row>
    <row r="87" spans="2:11" x14ac:dyDescent="0.35">
      <c r="B87" s="8" t="s">
        <v>882</v>
      </c>
      <c r="C87" s="60" t="s">
        <v>883</v>
      </c>
      <c r="D87" s="54" t="s">
        <v>884</v>
      </c>
      <c r="E87" s="6" t="s">
        <v>196</v>
      </c>
      <c r="F87" s="19">
        <v>2000000</v>
      </c>
      <c r="G87" s="24">
        <v>1925.64</v>
      </c>
      <c r="H87" s="24">
        <v>13.04</v>
      </c>
      <c r="I87" s="31">
        <v>7.1481848000000001</v>
      </c>
      <c r="J87" s="31"/>
      <c r="K87" s="35"/>
    </row>
    <row r="88" spans="2:11" x14ac:dyDescent="0.35">
      <c r="B88" s="8" t="s">
        <v>3119</v>
      </c>
      <c r="C88" s="60" t="s">
        <v>3120</v>
      </c>
      <c r="D88" s="54" t="s">
        <v>3121</v>
      </c>
      <c r="E88" s="6" t="s">
        <v>196</v>
      </c>
      <c r="F88" s="19">
        <v>1000000</v>
      </c>
      <c r="G88" s="24">
        <v>963.55</v>
      </c>
      <c r="H88" s="24">
        <v>6.52</v>
      </c>
      <c r="I88" s="31">
        <v>7.8654824000000003</v>
      </c>
      <c r="J88" s="31"/>
      <c r="K88" s="35"/>
    </row>
    <row r="89" spans="2:11" x14ac:dyDescent="0.35">
      <c r="B89" s="8" t="s">
        <v>3116</v>
      </c>
      <c r="C89" s="60" t="s">
        <v>3117</v>
      </c>
      <c r="D89" s="54" t="s">
        <v>3118</v>
      </c>
      <c r="E89" s="6" t="s">
        <v>196</v>
      </c>
      <c r="F89" s="19">
        <v>1000000</v>
      </c>
      <c r="G89" s="24">
        <v>923.53</v>
      </c>
      <c r="H89" s="24">
        <v>6.25</v>
      </c>
      <c r="I89" s="31">
        <v>7.8410796999999999</v>
      </c>
      <c r="J89" s="31"/>
      <c r="K89" s="35"/>
    </row>
    <row r="90" spans="2:11" x14ac:dyDescent="0.35">
      <c r="C90" s="58" t="s">
        <v>185</v>
      </c>
      <c r="D90" s="54"/>
      <c r="E90" s="6"/>
      <c r="F90" s="19"/>
      <c r="G90" s="25">
        <v>6532.4</v>
      </c>
      <c r="H90" s="25">
        <v>44.22</v>
      </c>
      <c r="I90" s="31"/>
      <c r="J90" s="31"/>
      <c r="K90" s="35"/>
    </row>
    <row r="91" spans="2:11" x14ac:dyDescent="0.35">
      <c r="C91" s="57"/>
      <c r="D91" s="54"/>
      <c r="E91" s="6"/>
      <c r="F91" s="19"/>
      <c r="G91" s="24"/>
      <c r="H91" s="24"/>
      <c r="I91" s="31"/>
      <c r="J91" s="31"/>
      <c r="K91" s="35"/>
    </row>
    <row r="92" spans="2:11" x14ac:dyDescent="0.35">
      <c r="C92" s="58" t="s">
        <v>10</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11</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13</v>
      </c>
      <c r="D96" s="54"/>
      <c r="E96" s="6"/>
      <c r="F96" s="19"/>
      <c r="G96" s="24"/>
      <c r="H96" s="24"/>
      <c r="I96" s="31"/>
      <c r="J96" s="31"/>
      <c r="K96" s="35"/>
    </row>
    <row r="97" spans="1:11" x14ac:dyDescent="0.35">
      <c r="C97" s="57"/>
      <c r="D97" s="54"/>
      <c r="E97" s="6"/>
      <c r="F97" s="19"/>
      <c r="G97" s="24"/>
      <c r="H97" s="24"/>
      <c r="I97" s="31"/>
      <c r="J97" s="31"/>
      <c r="K97" s="35"/>
    </row>
    <row r="98" spans="1:11" x14ac:dyDescent="0.35">
      <c r="C98" s="58" t="s">
        <v>14</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15</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C102" s="58" t="s">
        <v>16</v>
      </c>
      <c r="D102" s="54"/>
      <c r="E102" s="6"/>
      <c r="F102" s="19"/>
      <c r="G102" s="24" t="s">
        <v>2</v>
      </c>
      <c r="H102" s="24" t="s">
        <v>2</v>
      </c>
      <c r="I102" s="31"/>
      <c r="J102" s="31"/>
      <c r="K102" s="35"/>
    </row>
    <row r="103" spans="1:11" x14ac:dyDescent="0.35">
      <c r="C103" s="57"/>
      <c r="D103" s="54"/>
      <c r="E103" s="6"/>
      <c r="F103" s="19"/>
      <c r="G103" s="24"/>
      <c r="H103" s="24"/>
      <c r="I103" s="31"/>
      <c r="J103" s="31"/>
      <c r="K103" s="35"/>
    </row>
    <row r="104" spans="1:11" x14ac:dyDescent="0.35">
      <c r="C104" s="58" t="s">
        <v>17</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18</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A108" s="10"/>
      <c r="B108" s="28"/>
      <c r="C108" s="58" t="s">
        <v>19</v>
      </c>
      <c r="D108" s="54"/>
      <c r="E108" s="6"/>
      <c r="F108" s="19"/>
      <c r="G108" s="24"/>
      <c r="H108" s="24"/>
      <c r="I108" s="31"/>
      <c r="J108" s="31"/>
      <c r="K108" s="35"/>
    </row>
    <row r="109" spans="1:11" x14ac:dyDescent="0.35">
      <c r="A109" s="28"/>
      <c r="B109" s="28"/>
      <c r="C109" s="58" t="s">
        <v>20</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21</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A113" s="28"/>
      <c r="B113" s="28"/>
      <c r="C113" s="58" t="s">
        <v>22</v>
      </c>
      <c r="D113" s="54"/>
      <c r="E113" s="6"/>
      <c r="F113" s="19"/>
      <c r="G113" s="24" t="s">
        <v>2</v>
      </c>
      <c r="H113" s="24" t="s">
        <v>2</v>
      </c>
      <c r="I113" s="31"/>
      <c r="J113" s="31"/>
      <c r="K113" s="35"/>
    </row>
    <row r="114" spans="1:54" x14ac:dyDescent="0.35">
      <c r="A114" s="28"/>
      <c r="B114" s="28"/>
      <c r="C114" s="58"/>
      <c r="D114" s="54"/>
      <c r="E114" s="6"/>
      <c r="F114" s="19"/>
      <c r="G114" s="24"/>
      <c r="H114" s="24"/>
      <c r="I114" s="31"/>
      <c r="J114" s="31"/>
      <c r="K114" s="35"/>
    </row>
    <row r="115" spans="1:54" x14ac:dyDescent="0.35">
      <c r="A115" s="28"/>
      <c r="B115" s="28"/>
      <c r="C115" s="58" t="s">
        <v>23</v>
      </c>
      <c r="D115" s="54"/>
      <c r="E115" s="6"/>
      <c r="F115" s="19"/>
      <c r="G115" s="24" t="s">
        <v>2</v>
      </c>
      <c r="H115" s="24" t="s">
        <v>2</v>
      </c>
      <c r="I115" s="31"/>
      <c r="J115" s="31"/>
      <c r="K115" s="35"/>
    </row>
    <row r="116" spans="1:54" x14ac:dyDescent="0.35">
      <c r="A116" s="28"/>
      <c r="B116" s="28"/>
      <c r="C116" s="58"/>
      <c r="D116" s="54"/>
      <c r="E116" s="6"/>
      <c r="F116" s="19"/>
      <c r="G116" s="24"/>
      <c r="H116" s="24"/>
      <c r="I116" s="31"/>
      <c r="J116" s="31"/>
      <c r="K116" s="35"/>
    </row>
    <row r="117" spans="1:54" x14ac:dyDescent="0.35">
      <c r="C117" s="59" t="s">
        <v>24</v>
      </c>
      <c r="D117" s="54"/>
      <c r="E117" s="6"/>
      <c r="F117" s="19"/>
      <c r="G117" s="24"/>
      <c r="H117" s="24"/>
      <c r="I117" s="31"/>
      <c r="J117" s="31"/>
      <c r="K117" s="35"/>
    </row>
    <row r="118" spans="1:54" x14ac:dyDescent="0.35">
      <c r="B118" s="8" t="s">
        <v>197</v>
      </c>
      <c r="C118" s="60" t="s">
        <v>198</v>
      </c>
      <c r="D118" s="54"/>
      <c r="E118" s="6"/>
      <c r="F118" s="19"/>
      <c r="G118" s="24">
        <v>2938.79</v>
      </c>
      <c r="H118" s="24">
        <v>19.899999999999999</v>
      </c>
      <c r="I118" s="31"/>
      <c r="J118" s="31"/>
      <c r="K118" s="35"/>
    </row>
    <row r="119" spans="1:54" x14ac:dyDescent="0.35">
      <c r="C119" s="58" t="s">
        <v>185</v>
      </c>
      <c r="D119" s="54"/>
      <c r="E119" s="6"/>
      <c r="F119" s="19"/>
      <c r="G119" s="25">
        <v>2938.79</v>
      </c>
      <c r="H119" s="25">
        <v>19.899999999999999</v>
      </c>
      <c r="I119" s="31"/>
      <c r="J119" s="31"/>
      <c r="K119" s="35"/>
    </row>
    <row r="120" spans="1:54" x14ac:dyDescent="0.35">
      <c r="C120" s="57"/>
      <c r="D120" s="54"/>
      <c r="E120" s="6"/>
      <c r="F120" s="19"/>
      <c r="G120" s="24"/>
      <c r="H120" s="24"/>
      <c r="I120" s="31"/>
      <c r="J120" s="31"/>
      <c r="K120" s="35"/>
    </row>
    <row r="121" spans="1:54" x14ac:dyDescent="0.35">
      <c r="A121" s="10"/>
      <c r="B121" s="28"/>
      <c r="C121" s="58" t="s">
        <v>25</v>
      </c>
      <c r="D121" s="54"/>
      <c r="E121" s="6"/>
      <c r="F121" s="19"/>
      <c r="G121" s="24"/>
      <c r="H121" s="24"/>
      <c r="I121" s="31"/>
      <c r="J121" s="31"/>
      <c r="K121" s="35"/>
    </row>
    <row r="122" spans="1:54" s="2" customFormat="1" ht="13.5" x14ac:dyDescent="0.35">
      <c r="A122" s="28"/>
      <c r="B122" s="28"/>
      <c r="C122" s="57" t="s">
        <v>4855</v>
      </c>
      <c r="D122" s="54"/>
      <c r="E122" s="6"/>
      <c r="F122" s="19"/>
      <c r="G122" s="24" t="s">
        <v>2</v>
      </c>
      <c r="H122" s="24" t="s">
        <v>2</v>
      </c>
      <c r="I122" s="31"/>
      <c r="J122" s="31"/>
      <c r="K122" s="35"/>
      <c r="L122" s="3"/>
      <c r="AI122" s="3"/>
      <c r="AV122" s="3"/>
      <c r="AX122" s="3"/>
      <c r="BB122" s="3"/>
    </row>
    <row r="123" spans="1:54" x14ac:dyDescent="0.35">
      <c r="B123" s="8"/>
      <c r="C123" s="60" t="s">
        <v>199</v>
      </c>
      <c r="D123" s="54"/>
      <c r="E123" s="6"/>
      <c r="F123" s="19"/>
      <c r="G123" s="24">
        <v>-1719.19</v>
      </c>
      <c r="H123" s="24">
        <v>-11.65</v>
      </c>
      <c r="I123" s="31"/>
      <c r="J123" s="31"/>
      <c r="K123" s="35"/>
    </row>
    <row r="124" spans="1:54" x14ac:dyDescent="0.35">
      <c r="C124" s="58" t="s">
        <v>185</v>
      </c>
      <c r="D124" s="54"/>
      <c r="E124" s="6"/>
      <c r="F124" s="19"/>
      <c r="G124" s="25">
        <v>-1719.19</v>
      </c>
      <c r="H124" s="25">
        <v>-11.65</v>
      </c>
      <c r="I124" s="31"/>
      <c r="J124" s="31"/>
      <c r="K124" s="35"/>
    </row>
    <row r="125" spans="1:54" x14ac:dyDescent="0.35">
      <c r="C125" s="57"/>
      <c r="D125" s="54"/>
      <c r="E125" s="6"/>
      <c r="F125" s="19"/>
      <c r="G125" s="24"/>
      <c r="H125" s="24"/>
      <c r="I125" s="31"/>
      <c r="J125" s="31"/>
      <c r="K125" s="35"/>
    </row>
    <row r="126" spans="1:54" x14ac:dyDescent="0.35">
      <c r="C126" s="61" t="s">
        <v>200</v>
      </c>
      <c r="D126" s="55"/>
      <c r="E126" s="5"/>
      <c r="F126" s="20"/>
      <c r="G126" s="26">
        <v>14770.55</v>
      </c>
      <c r="H126" s="26">
        <v>100</v>
      </c>
      <c r="I126" s="32"/>
      <c r="J126" s="32"/>
      <c r="K126" s="36"/>
    </row>
    <row r="129" spans="1:256" x14ac:dyDescent="0.35">
      <c r="C129" s="1" t="s">
        <v>201</v>
      </c>
    </row>
    <row r="130" spans="1:256" x14ac:dyDescent="0.35">
      <c r="C130" s="37" t="s">
        <v>202</v>
      </c>
      <c r="D130" s="37"/>
      <c r="E130" s="37"/>
      <c r="F130" s="37"/>
      <c r="G130" s="37"/>
      <c r="H130" s="37"/>
      <c r="I130" s="37"/>
      <c r="J130" s="37"/>
      <c r="K130" s="37"/>
    </row>
    <row r="131" spans="1:256" x14ac:dyDescent="0.35">
      <c r="C131" s="2" t="s">
        <v>203</v>
      </c>
    </row>
    <row r="132" spans="1:256" x14ac:dyDescent="0.35">
      <c r="C132" s="2" t="s">
        <v>204</v>
      </c>
    </row>
    <row r="133" spans="1:256" ht="30" customHeight="1" x14ac:dyDescent="0.35">
      <c r="C133" s="205" t="s">
        <v>205</v>
      </c>
      <c r="D133" s="206"/>
      <c r="E133" s="206"/>
      <c r="F133" s="206"/>
      <c r="G133" s="206"/>
      <c r="H133" s="206"/>
      <c r="I133" s="206"/>
      <c r="J133" s="206"/>
      <c r="K133" s="206"/>
    </row>
    <row r="134" spans="1:256" x14ac:dyDescent="0.35">
      <c r="C134" s="2" t="s">
        <v>206</v>
      </c>
    </row>
    <row r="136" spans="1:256" x14ac:dyDescent="0.35">
      <c r="C136" s="2" t="s">
        <v>5006</v>
      </c>
      <c r="E136" s="2" t="s">
        <v>2</v>
      </c>
    </row>
    <row r="138" spans="1:256" x14ac:dyDescent="0.35">
      <c r="C138" s="2" t="s">
        <v>5007</v>
      </c>
      <c r="E138" s="2" t="s">
        <v>2</v>
      </c>
    </row>
    <row r="140" spans="1:256" x14ac:dyDescent="0.35">
      <c r="C140" s="2" t="s">
        <v>5056</v>
      </c>
    </row>
    <row r="142" spans="1:256" x14ac:dyDescent="0.35">
      <c r="C142" s="2" t="s">
        <v>5057</v>
      </c>
    </row>
    <row r="143" spans="1:256" s="86" customFormat="1" ht="35.25" customHeight="1" x14ac:dyDescent="0.35">
      <c r="A143" s="82"/>
      <c r="B143" s="82"/>
      <c r="C143" s="87" t="s">
        <v>5012</v>
      </c>
      <c r="D143" s="91" t="s">
        <v>5013</v>
      </c>
      <c r="E143" s="91" t="s">
        <v>5014</v>
      </c>
      <c r="F143" s="83"/>
      <c r="G143" s="84"/>
      <c r="H143" s="84"/>
      <c r="I143" s="84"/>
      <c r="J143" s="84"/>
      <c r="K143" s="85"/>
      <c r="L143" s="85"/>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5"/>
      <c r="AJ143" s="82"/>
      <c r="AK143" s="82"/>
      <c r="AL143" s="82"/>
      <c r="AM143" s="82"/>
      <c r="AN143" s="82"/>
      <c r="AO143" s="82"/>
      <c r="AP143" s="82"/>
      <c r="AQ143" s="82"/>
      <c r="AR143" s="82"/>
      <c r="AS143" s="82"/>
      <c r="AT143" s="82"/>
      <c r="AU143" s="82"/>
      <c r="AV143" s="85"/>
      <c r="AW143" s="82"/>
      <c r="AX143" s="85"/>
      <c r="AY143" s="82"/>
      <c r="AZ143" s="82"/>
      <c r="BA143" s="82"/>
      <c r="BB143" s="85"/>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row>
    <row r="144" spans="1:256" s="86" customFormat="1" x14ac:dyDescent="0.35">
      <c r="A144" s="82"/>
      <c r="B144" s="82"/>
      <c r="C144" s="89" t="s">
        <v>5015</v>
      </c>
      <c r="D144" s="92">
        <v>13.801</v>
      </c>
      <c r="E144" s="92">
        <v>14.222799999999999</v>
      </c>
      <c r="F144" s="83"/>
      <c r="G144" s="84"/>
      <c r="H144" s="84"/>
      <c r="I144" s="84"/>
      <c r="J144" s="84"/>
      <c r="K144" s="85"/>
      <c r="L144" s="85"/>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5"/>
      <c r="AJ144" s="82"/>
      <c r="AK144" s="82"/>
      <c r="AL144" s="82"/>
      <c r="AM144" s="82"/>
      <c r="AN144" s="82"/>
      <c r="AO144" s="82"/>
      <c r="AP144" s="82"/>
      <c r="AQ144" s="82"/>
      <c r="AR144" s="82"/>
      <c r="AS144" s="82"/>
      <c r="AT144" s="82"/>
      <c r="AU144" s="82"/>
      <c r="AV144" s="85"/>
      <c r="AW144" s="82"/>
      <c r="AX144" s="85"/>
      <c r="AY144" s="82"/>
      <c r="AZ144" s="82"/>
      <c r="BA144" s="82"/>
      <c r="BB144" s="85"/>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row>
    <row r="145" spans="1:256" s="86" customFormat="1" x14ac:dyDescent="0.35">
      <c r="A145" s="82"/>
      <c r="B145" s="82"/>
      <c r="C145" s="89" t="s">
        <v>5016</v>
      </c>
      <c r="D145" s="92">
        <v>13.8011</v>
      </c>
      <c r="E145" s="92">
        <v>14.223000000000001</v>
      </c>
      <c r="F145" s="83"/>
      <c r="G145" s="84"/>
      <c r="H145" s="84"/>
      <c r="I145" s="84"/>
      <c r="J145" s="84"/>
      <c r="K145" s="85"/>
      <c r="L145" s="85"/>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5"/>
      <c r="AJ145" s="82"/>
      <c r="AK145" s="82"/>
      <c r="AL145" s="82"/>
      <c r="AM145" s="82"/>
      <c r="AN145" s="82"/>
      <c r="AO145" s="82"/>
      <c r="AP145" s="82"/>
      <c r="AQ145" s="82"/>
      <c r="AR145" s="82"/>
      <c r="AS145" s="82"/>
      <c r="AT145" s="82"/>
      <c r="AU145" s="82"/>
      <c r="AV145" s="85"/>
      <c r="AW145" s="82"/>
      <c r="AX145" s="85"/>
      <c r="AY145" s="82"/>
      <c r="AZ145" s="82"/>
      <c r="BA145" s="82"/>
      <c r="BB145" s="85"/>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row>
    <row r="146" spans="1:256" s="86" customFormat="1" x14ac:dyDescent="0.35">
      <c r="A146" s="82"/>
      <c r="B146" s="82"/>
      <c r="C146" s="89" t="s">
        <v>5017</v>
      </c>
      <c r="D146" s="92">
        <v>14.153700000000001</v>
      </c>
      <c r="E146" s="92">
        <v>14.591799999999999</v>
      </c>
      <c r="F146" s="83"/>
      <c r="G146" s="84"/>
      <c r="H146" s="84"/>
      <c r="I146" s="84"/>
      <c r="J146" s="84"/>
      <c r="K146" s="85"/>
      <c r="L146" s="85"/>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5"/>
      <c r="AJ146" s="82"/>
      <c r="AK146" s="82"/>
      <c r="AL146" s="82"/>
      <c r="AM146" s="82"/>
      <c r="AN146" s="82"/>
      <c r="AO146" s="82"/>
      <c r="AP146" s="82"/>
      <c r="AQ146" s="82"/>
      <c r="AR146" s="82"/>
      <c r="AS146" s="82"/>
      <c r="AT146" s="82"/>
      <c r="AU146" s="82"/>
      <c r="AV146" s="85"/>
      <c r="AW146" s="82"/>
      <c r="AX146" s="85"/>
      <c r="AY146" s="82"/>
      <c r="AZ146" s="82"/>
      <c r="BA146" s="82"/>
      <c r="BB146" s="85"/>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row>
    <row r="147" spans="1:256" s="86" customFormat="1" x14ac:dyDescent="0.35">
      <c r="A147" s="82"/>
      <c r="B147" s="82"/>
      <c r="C147" s="89" t="s">
        <v>5018</v>
      </c>
      <c r="D147" s="92">
        <v>14.155799999999999</v>
      </c>
      <c r="E147" s="92">
        <v>14.5939</v>
      </c>
      <c r="F147" s="83"/>
      <c r="G147" s="84"/>
      <c r="H147" s="84"/>
      <c r="I147" s="84"/>
      <c r="J147" s="84"/>
      <c r="K147" s="85"/>
      <c r="L147" s="85"/>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5"/>
      <c r="AJ147" s="82"/>
      <c r="AK147" s="82"/>
      <c r="AL147" s="82"/>
      <c r="AM147" s="82"/>
      <c r="AN147" s="82"/>
      <c r="AO147" s="82"/>
      <c r="AP147" s="82"/>
      <c r="AQ147" s="82"/>
      <c r="AR147" s="82"/>
      <c r="AS147" s="82"/>
      <c r="AT147" s="82"/>
      <c r="AU147" s="82"/>
      <c r="AV147" s="85"/>
      <c r="AW147" s="82"/>
      <c r="AX147" s="85"/>
      <c r="AY147" s="82"/>
      <c r="AZ147" s="82"/>
      <c r="BA147" s="82"/>
      <c r="BB147" s="85"/>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row>
    <row r="148" spans="1:256" s="86" customFormat="1" ht="85" customHeight="1" x14ac:dyDescent="0.35">
      <c r="A148" s="82"/>
      <c r="B148" s="82"/>
      <c r="C148" s="207" t="s">
        <v>5051</v>
      </c>
      <c r="D148" s="208"/>
      <c r="E148" s="209"/>
      <c r="F148" s="83"/>
      <c r="G148" s="84"/>
      <c r="H148" s="84"/>
      <c r="I148" s="84"/>
      <c r="J148" s="84"/>
      <c r="K148" s="85"/>
      <c r="L148" s="85"/>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5"/>
      <c r="AJ148" s="82"/>
      <c r="AK148" s="82"/>
      <c r="AL148" s="82"/>
      <c r="AM148" s="82"/>
      <c r="AN148" s="82"/>
      <c r="AO148" s="82"/>
      <c r="AP148" s="82"/>
      <c r="AQ148" s="82"/>
      <c r="AR148" s="82"/>
      <c r="AS148" s="82"/>
      <c r="AT148" s="82"/>
      <c r="AU148" s="82"/>
      <c r="AV148" s="85"/>
      <c r="AW148" s="82"/>
      <c r="AX148" s="85"/>
      <c r="AY148" s="82"/>
      <c r="AZ148" s="82"/>
      <c r="BA148" s="82"/>
      <c r="BB148" s="85"/>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row>
    <row r="150" spans="1:256" x14ac:dyDescent="0.35">
      <c r="C150" s="2" t="s">
        <v>5058</v>
      </c>
      <c r="E150" s="2" t="s">
        <v>2</v>
      </c>
    </row>
    <row r="152" spans="1:256" x14ac:dyDescent="0.35">
      <c r="C152" s="2" t="s">
        <v>5059</v>
      </c>
      <c r="E152" s="2" t="s">
        <v>2</v>
      </c>
    </row>
    <row r="154" spans="1:256" x14ac:dyDescent="0.35">
      <c r="C154" s="2" t="s">
        <v>5008</v>
      </c>
      <c r="E154" s="2" t="s">
        <v>2</v>
      </c>
    </row>
    <row r="156" spans="1:256" x14ac:dyDescent="0.35">
      <c r="C156" s="2" t="s">
        <v>5009</v>
      </c>
      <c r="E156" s="2" t="s">
        <v>2</v>
      </c>
    </row>
    <row r="158" spans="1:256" x14ac:dyDescent="0.35">
      <c r="C158" s="2" t="s">
        <v>5010</v>
      </c>
      <c r="E158" s="100">
        <v>2.7888197683395588</v>
      </c>
    </row>
    <row r="160" spans="1:256" x14ac:dyDescent="0.35">
      <c r="C160" s="2" t="s">
        <v>5011</v>
      </c>
      <c r="E160" s="101" t="s">
        <v>5266</v>
      </c>
    </row>
    <row r="162" spans="3:5" x14ac:dyDescent="0.35">
      <c r="C162" s="2" t="s">
        <v>5060</v>
      </c>
      <c r="E162" s="2" t="s">
        <v>2</v>
      </c>
    </row>
    <row r="164" spans="3:5" x14ac:dyDescent="0.35">
      <c r="C164" s="2" t="s">
        <v>5230</v>
      </c>
    </row>
    <row r="166" spans="3:5" x14ac:dyDescent="0.35">
      <c r="C166" s="1" t="s">
        <v>5156</v>
      </c>
      <c r="E166" s="94" t="s">
        <v>5157</v>
      </c>
    </row>
    <row r="167" spans="3:5" x14ac:dyDescent="0.35">
      <c r="E167" s="2" t="s">
        <v>5203</v>
      </c>
    </row>
  </sheetData>
  <mergeCells count="2">
    <mergeCell ref="C133:K133"/>
    <mergeCell ref="C148:E148"/>
  </mergeCells>
  <hyperlinks>
    <hyperlink ref="J2" location="'Index'!A1" display="'Index'!A1" xr:uid="{BEF5A2EB-2024-4365-BCA9-648979628991}"/>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B9ACB-5344-4F8B-B9BF-9251A568854C}">
  <sheetPr codeName="Sheet1"/>
  <dimension ref="A1:IV105"/>
  <sheetViews>
    <sheetView showGridLines="0" zoomScale="90" zoomScaleNormal="90" workbookViewId="0">
      <pane ySplit="6" topLeftCell="A8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3123</v>
      </c>
      <c r="J2" s="38" t="s">
        <v>4539</v>
      </c>
    </row>
    <row r="3" spans="1:54" ht="16" x14ac:dyDescent="0.4">
      <c r="C3" s="1" t="s">
        <v>28</v>
      </c>
      <c r="D3" s="21" t="s">
        <v>3124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C43" s="59" t="s">
        <v>3125</v>
      </c>
      <c r="D43" s="54"/>
      <c r="E43" s="6"/>
      <c r="F43" s="19"/>
      <c r="G43" s="24"/>
      <c r="H43" s="24"/>
      <c r="I43" s="31"/>
      <c r="J43" s="31"/>
      <c r="K43" s="35"/>
    </row>
    <row r="44" spans="1:11" x14ac:dyDescent="0.35">
      <c r="B44" s="8" t="s">
        <v>3126</v>
      </c>
      <c r="C44" s="60" t="s">
        <v>3127</v>
      </c>
      <c r="D44" s="54" t="s">
        <v>3128</v>
      </c>
      <c r="E44" s="6" t="s">
        <v>4857</v>
      </c>
      <c r="F44" s="19">
        <v>71389.355599999995</v>
      </c>
      <c r="G44" s="24">
        <v>120313.3</v>
      </c>
      <c r="H44" s="24">
        <v>96.82</v>
      </c>
      <c r="I44" s="31"/>
      <c r="J44" s="31"/>
      <c r="K44" s="35"/>
    </row>
    <row r="45" spans="1:11" x14ac:dyDescent="0.35">
      <c r="C45" s="58" t="s">
        <v>185</v>
      </c>
      <c r="D45" s="54"/>
      <c r="E45" s="6"/>
      <c r="F45" s="19"/>
      <c r="G45" s="25">
        <v>120313.3</v>
      </c>
      <c r="H45" s="25">
        <v>96.82</v>
      </c>
      <c r="I45" s="31"/>
      <c r="J45" s="31"/>
      <c r="K45" s="35"/>
    </row>
    <row r="46" spans="1:11" x14ac:dyDescent="0.35">
      <c r="C46" s="57"/>
      <c r="D46" s="54"/>
      <c r="E46" s="6"/>
      <c r="F46" s="19"/>
      <c r="G46" s="24"/>
      <c r="H46" s="24"/>
      <c r="I46" s="31"/>
      <c r="J46" s="31"/>
      <c r="K46" s="35"/>
    </row>
    <row r="47" spans="1:11" x14ac:dyDescent="0.35">
      <c r="C47" s="58" t="s">
        <v>20</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21</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22</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8" t="s">
        <v>23</v>
      </c>
      <c r="D53" s="54"/>
      <c r="E53" s="6"/>
      <c r="F53" s="19"/>
      <c r="G53" s="24" t="s">
        <v>2</v>
      </c>
      <c r="H53" s="24" t="s">
        <v>2</v>
      </c>
      <c r="I53" s="31"/>
      <c r="J53" s="31"/>
      <c r="K53" s="35"/>
    </row>
    <row r="54" spans="1:54" x14ac:dyDescent="0.35">
      <c r="C54" s="57"/>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197</v>
      </c>
      <c r="C56" s="60" t="s">
        <v>198</v>
      </c>
      <c r="D56" s="54"/>
      <c r="E56" s="6"/>
      <c r="F56" s="19"/>
      <c r="G56" s="24">
        <v>2727.34</v>
      </c>
      <c r="H56" s="24">
        <v>2.19</v>
      </c>
      <c r="I56" s="31"/>
      <c r="J56" s="31"/>
      <c r="K56" s="35"/>
    </row>
    <row r="57" spans="1:54" x14ac:dyDescent="0.35">
      <c r="C57" s="58" t="s">
        <v>185</v>
      </c>
      <c r="D57" s="54"/>
      <c r="E57" s="6"/>
      <c r="F57" s="19"/>
      <c r="G57" s="25">
        <v>2727.34</v>
      </c>
      <c r="H57" s="25">
        <v>2.19</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4855</v>
      </c>
      <c r="D60" s="54"/>
      <c r="E60" s="6"/>
      <c r="F60" s="19"/>
      <c r="G60" s="24" t="s">
        <v>2</v>
      </c>
      <c r="H60" s="24" t="s">
        <v>2</v>
      </c>
      <c r="I60" s="31"/>
      <c r="J60" s="31"/>
      <c r="K60" s="35"/>
      <c r="L60" s="3"/>
      <c r="AI60" s="3"/>
      <c r="AV60" s="3"/>
      <c r="AX60" s="3"/>
      <c r="BB60" s="3"/>
    </row>
    <row r="61" spans="1:54" x14ac:dyDescent="0.35">
      <c r="B61" s="8"/>
      <c r="C61" s="60" t="s">
        <v>199</v>
      </c>
      <c r="D61" s="54"/>
      <c r="E61" s="6"/>
      <c r="F61" s="19"/>
      <c r="G61" s="24">
        <v>1221.6500000000001</v>
      </c>
      <c r="H61" s="24">
        <v>0.99</v>
      </c>
      <c r="I61" s="31"/>
      <c r="J61" s="31"/>
      <c r="K61" s="35"/>
    </row>
    <row r="62" spans="1:54" x14ac:dyDescent="0.35">
      <c r="C62" s="58" t="s">
        <v>185</v>
      </c>
      <c r="D62" s="54"/>
      <c r="E62" s="6"/>
      <c r="F62" s="19"/>
      <c r="G62" s="25">
        <v>1221.6500000000001</v>
      </c>
      <c r="H62" s="25">
        <v>0.99</v>
      </c>
      <c r="I62" s="31"/>
      <c r="J62" s="31"/>
      <c r="K62" s="35"/>
    </row>
    <row r="63" spans="1:54" x14ac:dyDescent="0.35">
      <c r="C63" s="57"/>
      <c r="D63" s="54"/>
      <c r="E63" s="6"/>
      <c r="F63" s="19"/>
      <c r="G63" s="24"/>
      <c r="H63" s="24"/>
      <c r="I63" s="31"/>
      <c r="J63" s="31"/>
      <c r="K63" s="35"/>
    </row>
    <row r="64" spans="1:54" x14ac:dyDescent="0.35">
      <c r="C64" s="61" t="s">
        <v>200</v>
      </c>
      <c r="D64" s="55"/>
      <c r="E64" s="5"/>
      <c r="F64" s="20"/>
      <c r="G64" s="26">
        <v>124262.29</v>
      </c>
      <c r="H64" s="26">
        <v>99.999999999999986</v>
      </c>
      <c r="I64" s="32"/>
      <c r="J64" s="32"/>
      <c r="K64" s="36"/>
    </row>
    <row r="67" spans="3:11" x14ac:dyDescent="0.35">
      <c r="C67" s="1" t="s">
        <v>201</v>
      </c>
    </row>
    <row r="68" spans="3:11" x14ac:dyDescent="0.35">
      <c r="C68" s="37" t="s">
        <v>202</v>
      </c>
      <c r="D68" s="37"/>
      <c r="E68" s="37"/>
      <c r="F68" s="37"/>
      <c r="G68" s="37"/>
      <c r="H68" s="37"/>
      <c r="I68" s="37"/>
      <c r="J68" s="37"/>
      <c r="K68" s="37"/>
    </row>
    <row r="69" spans="3:11" x14ac:dyDescent="0.35">
      <c r="C69" s="2" t="s">
        <v>203</v>
      </c>
    </row>
    <row r="70" spans="3:11" x14ac:dyDescent="0.35">
      <c r="C70" s="2" t="s">
        <v>204</v>
      </c>
    </row>
    <row r="71" spans="3:11" ht="30" customHeight="1" x14ac:dyDescent="0.35">
      <c r="C71" s="205" t="s">
        <v>205</v>
      </c>
      <c r="D71" s="206"/>
      <c r="E71" s="206"/>
      <c r="F71" s="206"/>
      <c r="G71" s="206"/>
      <c r="H71" s="206"/>
      <c r="I71" s="206"/>
      <c r="J71" s="206"/>
      <c r="K71" s="206"/>
    </row>
    <row r="72" spans="3:11" x14ac:dyDescent="0.35">
      <c r="C72" s="2" t="s">
        <v>206</v>
      </c>
    </row>
    <row r="74" spans="3:11" x14ac:dyDescent="0.35">
      <c r="C74" s="2" t="s">
        <v>5006</v>
      </c>
      <c r="E74" s="2" t="s">
        <v>2</v>
      </c>
    </row>
    <row r="76" spans="3:11" x14ac:dyDescent="0.35">
      <c r="C76" s="2" t="s">
        <v>5007</v>
      </c>
      <c r="E76" s="2" t="s">
        <v>2</v>
      </c>
    </row>
    <row r="78" spans="3:11" x14ac:dyDescent="0.35">
      <c r="C78" s="2" t="s">
        <v>5056</v>
      </c>
    </row>
    <row r="80" spans="3:11" x14ac:dyDescent="0.35">
      <c r="C80" s="2" t="s">
        <v>5057</v>
      </c>
    </row>
    <row r="81" spans="1:256" s="86" customFormat="1" ht="35.25" customHeight="1" x14ac:dyDescent="0.35">
      <c r="A81" s="82"/>
      <c r="B81" s="82"/>
      <c r="C81" s="87" t="s">
        <v>5012</v>
      </c>
      <c r="D81" s="91" t="s">
        <v>5013</v>
      </c>
      <c r="E81" s="91" t="s">
        <v>5014</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5015</v>
      </c>
      <c r="D82" s="92">
        <v>21.635300000000001</v>
      </c>
      <c r="E82" s="92">
        <v>24.221900000000002</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5016</v>
      </c>
      <c r="D83" s="92">
        <v>21.635999999999999</v>
      </c>
      <c r="E83" s="92">
        <v>24.2227</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35">
      <c r="A84" s="82"/>
      <c r="B84" s="82"/>
      <c r="C84" s="89" t="s">
        <v>5017</v>
      </c>
      <c r="D84" s="92">
        <v>22.4495</v>
      </c>
      <c r="E84" s="92">
        <v>25.147200000000002</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35">
      <c r="A85" s="82"/>
      <c r="B85" s="82"/>
      <c r="C85" s="89" t="s">
        <v>5018</v>
      </c>
      <c r="D85" s="92">
        <v>22.4495</v>
      </c>
      <c r="E85" s="92">
        <v>25.147200000000002</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ht="85" customHeight="1" x14ac:dyDescent="0.35">
      <c r="A86" s="82"/>
      <c r="B86" s="82"/>
      <c r="C86" s="207" t="s">
        <v>5051</v>
      </c>
      <c r="D86" s="208"/>
      <c r="E86" s="209"/>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8" spans="1:256" x14ac:dyDescent="0.35">
      <c r="C88" s="2" t="s">
        <v>5058</v>
      </c>
      <c r="E88" s="2" t="s">
        <v>2</v>
      </c>
    </row>
    <row r="90" spans="1:256" x14ac:dyDescent="0.35">
      <c r="C90" s="2" t="s">
        <v>5059</v>
      </c>
      <c r="E90" s="2" t="s">
        <v>2</v>
      </c>
    </row>
    <row r="92" spans="1:256" x14ac:dyDescent="0.35">
      <c r="C92" s="2" t="s">
        <v>5008</v>
      </c>
      <c r="E92" s="2" t="s">
        <v>2</v>
      </c>
    </row>
    <row r="94" spans="1:256" x14ac:dyDescent="0.35">
      <c r="C94" s="2" t="s">
        <v>5009</v>
      </c>
      <c r="E94" s="2" t="s">
        <v>5267</v>
      </c>
    </row>
    <row r="96" spans="1:256" x14ac:dyDescent="0.35">
      <c r="C96" s="2" t="s">
        <v>5010</v>
      </c>
      <c r="E96" s="100">
        <v>0</v>
      </c>
    </row>
    <row r="98" spans="3:5" x14ac:dyDescent="0.35">
      <c r="C98" s="2" t="s">
        <v>5011</v>
      </c>
      <c r="E98" s="101" t="s">
        <v>5229</v>
      </c>
    </row>
    <row r="100" spans="3:5" x14ac:dyDescent="0.35">
      <c r="C100" s="2" t="s">
        <v>5060</v>
      </c>
      <c r="E100" s="2" t="s">
        <v>2</v>
      </c>
    </row>
    <row r="102" spans="3:5" x14ac:dyDescent="0.35">
      <c r="C102" s="2" t="s">
        <v>5230</v>
      </c>
    </row>
    <row r="104" spans="3:5" x14ac:dyDescent="0.35">
      <c r="C104" s="1" t="s">
        <v>5156</v>
      </c>
      <c r="E104" s="94" t="s">
        <v>5157</v>
      </c>
    </row>
    <row r="105" spans="3:5" x14ac:dyDescent="0.35">
      <c r="E105" s="2" t="s">
        <v>5204</v>
      </c>
    </row>
  </sheetData>
  <mergeCells count="2">
    <mergeCell ref="C71:K71"/>
    <mergeCell ref="C86:E86"/>
  </mergeCells>
  <hyperlinks>
    <hyperlink ref="J2" location="'Index'!A1" display="'Index'!A1" xr:uid="{C5F2B65B-21CD-402C-85AE-9B01BE082279}"/>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C36E0-6261-4ED6-BF74-4316EEEFE36C}">
  <sheetPr codeName="Sheet1"/>
  <dimension ref="A1:IV156"/>
  <sheetViews>
    <sheetView showGridLines="0" zoomScale="90" zoomScaleNormal="90" workbookViewId="0">
      <pane ySplit="6" topLeftCell="A13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3129</v>
      </c>
      <c r="J2" s="38" t="s">
        <v>4539</v>
      </c>
    </row>
    <row r="3" spans="1:54" ht="16" x14ac:dyDescent="0.4">
      <c r="C3" s="1" t="s">
        <v>28</v>
      </c>
      <c r="D3" s="21" t="s">
        <v>3130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574</v>
      </c>
      <c r="C11" s="60" t="s">
        <v>575</v>
      </c>
      <c r="D11" s="54" t="s">
        <v>576</v>
      </c>
      <c r="E11" s="6" t="s">
        <v>221</v>
      </c>
      <c r="F11" s="19">
        <v>3402391</v>
      </c>
      <c r="G11" s="24">
        <v>7548.2</v>
      </c>
      <c r="H11" s="24">
        <v>3.72</v>
      </c>
      <c r="I11" s="31"/>
      <c r="J11" s="31"/>
      <c r="K11" s="35"/>
    </row>
    <row r="12" spans="1:54" x14ac:dyDescent="0.35">
      <c r="B12" s="8" t="s">
        <v>222</v>
      </c>
      <c r="C12" s="60" t="s">
        <v>223</v>
      </c>
      <c r="D12" s="54" t="s">
        <v>224</v>
      </c>
      <c r="E12" s="6" t="s">
        <v>217</v>
      </c>
      <c r="F12" s="19">
        <v>1719199</v>
      </c>
      <c r="G12" s="24">
        <v>7047</v>
      </c>
      <c r="H12" s="24">
        <v>3.47</v>
      </c>
      <c r="I12" s="31"/>
      <c r="J12" s="31"/>
      <c r="K12" s="35"/>
    </row>
    <row r="13" spans="1:54" x14ac:dyDescent="0.35">
      <c r="B13" s="8" t="s">
        <v>116</v>
      </c>
      <c r="C13" s="60" t="s">
        <v>117</v>
      </c>
      <c r="D13" s="54" t="s">
        <v>118</v>
      </c>
      <c r="E13" s="6" t="s">
        <v>119</v>
      </c>
      <c r="F13" s="19">
        <v>104536</v>
      </c>
      <c r="G13" s="24">
        <v>6797.45</v>
      </c>
      <c r="H13" s="24">
        <v>3.35</v>
      </c>
      <c r="I13" s="31"/>
      <c r="J13" s="31"/>
      <c r="K13" s="35"/>
    </row>
    <row r="14" spans="1:54" x14ac:dyDescent="0.35">
      <c r="B14" s="8" t="s">
        <v>2287</v>
      </c>
      <c r="C14" s="60" t="s">
        <v>2288</v>
      </c>
      <c r="D14" s="54" t="s">
        <v>2289</v>
      </c>
      <c r="E14" s="6" t="s">
        <v>568</v>
      </c>
      <c r="F14" s="19">
        <v>156058</v>
      </c>
      <c r="G14" s="24">
        <v>6771.04</v>
      </c>
      <c r="H14" s="24">
        <v>3.34</v>
      </c>
      <c r="I14" s="31"/>
      <c r="J14" s="31"/>
      <c r="K14" s="35"/>
    </row>
    <row r="15" spans="1:54" x14ac:dyDescent="0.35">
      <c r="B15" s="8" t="s">
        <v>89</v>
      </c>
      <c r="C15" s="60" t="s">
        <v>90</v>
      </c>
      <c r="D15" s="54" t="s">
        <v>91</v>
      </c>
      <c r="E15" s="6" t="s">
        <v>65</v>
      </c>
      <c r="F15" s="19">
        <v>193187</v>
      </c>
      <c r="G15" s="24">
        <v>6747.83</v>
      </c>
      <c r="H15" s="24">
        <v>3.33</v>
      </c>
      <c r="I15" s="31"/>
      <c r="J15" s="31"/>
      <c r="K15" s="35"/>
    </row>
    <row r="16" spans="1:54" x14ac:dyDescent="0.35">
      <c r="B16" s="8" t="s">
        <v>2176</v>
      </c>
      <c r="C16" s="60" t="s">
        <v>2177</v>
      </c>
      <c r="D16" s="54" t="s">
        <v>2178</v>
      </c>
      <c r="E16" s="6" t="s">
        <v>221</v>
      </c>
      <c r="F16" s="19">
        <v>1377105</v>
      </c>
      <c r="G16" s="24">
        <v>6121.92</v>
      </c>
      <c r="H16" s="24">
        <v>3.02</v>
      </c>
      <c r="I16" s="31"/>
      <c r="J16" s="31"/>
      <c r="K16" s="35"/>
    </row>
    <row r="17" spans="2:11" x14ac:dyDescent="0.35">
      <c r="B17" s="8" t="s">
        <v>456</v>
      </c>
      <c r="C17" s="60" t="s">
        <v>457</v>
      </c>
      <c r="D17" s="54" t="s">
        <v>458</v>
      </c>
      <c r="E17" s="6" t="s">
        <v>115</v>
      </c>
      <c r="F17" s="19">
        <v>111115</v>
      </c>
      <c r="G17" s="24">
        <v>5851.76</v>
      </c>
      <c r="H17" s="24">
        <v>2.88</v>
      </c>
      <c r="I17" s="31"/>
      <c r="J17" s="31"/>
      <c r="K17" s="35"/>
    </row>
    <row r="18" spans="2:11" x14ac:dyDescent="0.35">
      <c r="B18" s="8" t="s">
        <v>629</v>
      </c>
      <c r="C18" s="60" t="s">
        <v>630</v>
      </c>
      <c r="D18" s="54" t="s">
        <v>631</v>
      </c>
      <c r="E18" s="6" t="s">
        <v>250</v>
      </c>
      <c r="F18" s="19">
        <v>1125896</v>
      </c>
      <c r="G18" s="24">
        <v>5783.73</v>
      </c>
      <c r="H18" s="24">
        <v>2.85</v>
      </c>
      <c r="I18" s="31"/>
      <c r="J18" s="31"/>
      <c r="K18" s="35"/>
    </row>
    <row r="19" spans="2:11" x14ac:dyDescent="0.35">
      <c r="B19" s="8" t="s">
        <v>590</v>
      </c>
      <c r="C19" s="60" t="s">
        <v>591</v>
      </c>
      <c r="D19" s="54" t="s">
        <v>592</v>
      </c>
      <c r="E19" s="6" t="s">
        <v>153</v>
      </c>
      <c r="F19" s="19">
        <v>121120</v>
      </c>
      <c r="G19" s="24">
        <v>5554.44</v>
      </c>
      <c r="H19" s="24">
        <v>2.74</v>
      </c>
      <c r="I19" s="31"/>
      <c r="J19" s="31"/>
      <c r="K19" s="35"/>
    </row>
    <row r="20" spans="2:11" x14ac:dyDescent="0.35">
      <c r="B20" s="8" t="s">
        <v>120</v>
      </c>
      <c r="C20" s="60" t="s">
        <v>121</v>
      </c>
      <c r="D20" s="54" t="s">
        <v>122</v>
      </c>
      <c r="E20" s="6" t="s">
        <v>123</v>
      </c>
      <c r="F20" s="19">
        <v>96914</v>
      </c>
      <c r="G20" s="24">
        <v>5549.3</v>
      </c>
      <c r="H20" s="24">
        <v>2.74</v>
      </c>
      <c r="I20" s="31"/>
      <c r="J20" s="31"/>
      <c r="K20" s="35"/>
    </row>
    <row r="21" spans="2:11" x14ac:dyDescent="0.35">
      <c r="B21" s="8" t="s">
        <v>416</v>
      </c>
      <c r="C21" s="60" t="s">
        <v>417</v>
      </c>
      <c r="D21" s="54" t="s">
        <v>418</v>
      </c>
      <c r="E21" s="6" t="s">
        <v>72</v>
      </c>
      <c r="F21" s="19">
        <v>352311</v>
      </c>
      <c r="G21" s="24">
        <v>5506.27</v>
      </c>
      <c r="H21" s="24">
        <v>2.71</v>
      </c>
      <c r="I21" s="31"/>
      <c r="J21" s="31"/>
      <c r="K21" s="35"/>
    </row>
    <row r="22" spans="2:11" x14ac:dyDescent="0.35">
      <c r="B22" s="8" t="s">
        <v>2181</v>
      </c>
      <c r="C22" s="60" t="s">
        <v>735</v>
      </c>
      <c r="D22" s="54" t="s">
        <v>2182</v>
      </c>
      <c r="E22" s="6" t="s">
        <v>72</v>
      </c>
      <c r="F22" s="19">
        <v>1197893</v>
      </c>
      <c r="G22" s="24">
        <v>5371.35</v>
      </c>
      <c r="H22" s="24">
        <v>2.65</v>
      </c>
      <c r="I22" s="31"/>
      <c r="J22" s="31"/>
      <c r="K22" s="35"/>
    </row>
    <row r="23" spans="2:11" x14ac:dyDescent="0.35">
      <c r="B23" s="8" t="s">
        <v>2179</v>
      </c>
      <c r="C23" s="60" t="s">
        <v>1335</v>
      </c>
      <c r="D23" s="54" t="s">
        <v>2180</v>
      </c>
      <c r="E23" s="6" t="s">
        <v>88</v>
      </c>
      <c r="F23" s="19">
        <v>1667151</v>
      </c>
      <c r="G23" s="24">
        <v>5008.96</v>
      </c>
      <c r="H23" s="24">
        <v>2.4700000000000002</v>
      </c>
      <c r="I23" s="31"/>
      <c r="J23" s="31"/>
      <c r="K23" s="35"/>
    </row>
    <row r="24" spans="2:11" x14ac:dyDescent="0.35">
      <c r="B24" s="8" t="s">
        <v>124</v>
      </c>
      <c r="C24" s="60" t="s">
        <v>125</v>
      </c>
      <c r="D24" s="54" t="s">
        <v>126</v>
      </c>
      <c r="E24" s="6" t="s">
        <v>127</v>
      </c>
      <c r="F24" s="19">
        <v>722386</v>
      </c>
      <c r="G24" s="24">
        <v>4593.29</v>
      </c>
      <c r="H24" s="24">
        <v>2.2599999999999998</v>
      </c>
      <c r="I24" s="31"/>
      <c r="J24" s="31"/>
      <c r="K24" s="35"/>
    </row>
    <row r="25" spans="2:11" x14ac:dyDescent="0.35">
      <c r="B25" s="8" t="s">
        <v>2374</v>
      </c>
      <c r="C25" s="60" t="s">
        <v>2375</v>
      </c>
      <c r="D25" s="54" t="s">
        <v>2376</v>
      </c>
      <c r="E25" s="6" t="s">
        <v>98</v>
      </c>
      <c r="F25" s="19">
        <v>564367</v>
      </c>
      <c r="G25" s="24">
        <v>4590.28</v>
      </c>
      <c r="H25" s="24">
        <v>2.2599999999999998</v>
      </c>
      <c r="I25" s="31"/>
      <c r="J25" s="31"/>
      <c r="K25" s="35"/>
    </row>
    <row r="26" spans="2:11" x14ac:dyDescent="0.35">
      <c r="B26" s="8" t="s">
        <v>348</v>
      </c>
      <c r="C26" s="60" t="s">
        <v>349</v>
      </c>
      <c r="D26" s="54" t="s">
        <v>350</v>
      </c>
      <c r="E26" s="6" t="s">
        <v>243</v>
      </c>
      <c r="F26" s="19">
        <v>167589</v>
      </c>
      <c r="G26" s="24">
        <v>4546.0200000000004</v>
      </c>
      <c r="H26" s="24">
        <v>2.2400000000000002</v>
      </c>
      <c r="I26" s="31"/>
      <c r="J26" s="31"/>
      <c r="K26" s="35"/>
    </row>
    <row r="27" spans="2:11" x14ac:dyDescent="0.35">
      <c r="B27" s="8" t="s">
        <v>529</v>
      </c>
      <c r="C27" s="60" t="s">
        <v>530</v>
      </c>
      <c r="D27" s="54" t="s">
        <v>531</v>
      </c>
      <c r="E27" s="6" t="s">
        <v>131</v>
      </c>
      <c r="F27" s="19">
        <v>3640956</v>
      </c>
      <c r="G27" s="24">
        <v>4413.2</v>
      </c>
      <c r="H27" s="24">
        <v>2.1800000000000002</v>
      </c>
      <c r="I27" s="31"/>
      <c r="J27" s="31"/>
      <c r="K27" s="35"/>
    </row>
    <row r="28" spans="2:11" x14ac:dyDescent="0.35">
      <c r="B28" s="8" t="s">
        <v>1055</v>
      </c>
      <c r="C28" s="60" t="s">
        <v>1056</v>
      </c>
      <c r="D28" s="54" t="s">
        <v>1057</v>
      </c>
      <c r="E28" s="6" t="s">
        <v>88</v>
      </c>
      <c r="F28" s="19">
        <v>3073735</v>
      </c>
      <c r="G28" s="24">
        <v>4372.3900000000003</v>
      </c>
      <c r="H28" s="24">
        <v>2.16</v>
      </c>
      <c r="I28" s="31"/>
      <c r="J28" s="31"/>
      <c r="K28" s="35"/>
    </row>
    <row r="29" spans="2:11" x14ac:dyDescent="0.35">
      <c r="B29" s="8" t="s">
        <v>501</v>
      </c>
      <c r="C29" s="60" t="s">
        <v>502</v>
      </c>
      <c r="D29" s="54" t="s">
        <v>503</v>
      </c>
      <c r="E29" s="6" t="s">
        <v>44</v>
      </c>
      <c r="F29" s="19">
        <v>1526112</v>
      </c>
      <c r="G29" s="24">
        <v>4020.69</v>
      </c>
      <c r="H29" s="24">
        <v>1.98</v>
      </c>
      <c r="I29" s="31"/>
      <c r="J29" s="31"/>
      <c r="K29" s="35"/>
    </row>
    <row r="30" spans="2:11" x14ac:dyDescent="0.35">
      <c r="B30" s="8" t="s">
        <v>577</v>
      </c>
      <c r="C30" s="60" t="s">
        <v>578</v>
      </c>
      <c r="D30" s="54" t="s">
        <v>579</v>
      </c>
      <c r="E30" s="6" t="s">
        <v>221</v>
      </c>
      <c r="F30" s="19">
        <v>285393</v>
      </c>
      <c r="G30" s="24">
        <v>3830.69</v>
      </c>
      <c r="H30" s="24">
        <v>1.89</v>
      </c>
      <c r="I30" s="31"/>
      <c r="J30" s="31"/>
      <c r="K30" s="35"/>
    </row>
    <row r="31" spans="2:11" x14ac:dyDescent="0.35">
      <c r="B31" s="8" t="s">
        <v>522</v>
      </c>
      <c r="C31" s="60" t="s">
        <v>523</v>
      </c>
      <c r="D31" s="54" t="s">
        <v>524</v>
      </c>
      <c r="E31" s="6" t="s">
        <v>525</v>
      </c>
      <c r="F31" s="19">
        <v>1397730</v>
      </c>
      <c r="G31" s="24">
        <v>3795.54</v>
      </c>
      <c r="H31" s="24">
        <v>1.87</v>
      </c>
      <c r="I31" s="31"/>
      <c r="J31" s="31"/>
      <c r="K31" s="35"/>
    </row>
    <row r="32" spans="2:11" x14ac:dyDescent="0.35">
      <c r="B32" s="8" t="s">
        <v>2309</v>
      </c>
      <c r="C32" s="60" t="s">
        <v>800</v>
      </c>
      <c r="D32" s="54" t="s">
        <v>2310</v>
      </c>
      <c r="E32" s="6" t="s">
        <v>44</v>
      </c>
      <c r="F32" s="19">
        <v>2773374</v>
      </c>
      <c r="G32" s="24">
        <v>3734.35</v>
      </c>
      <c r="H32" s="24">
        <v>1.84</v>
      </c>
      <c r="I32" s="31"/>
      <c r="J32" s="31"/>
      <c r="K32" s="35"/>
    </row>
    <row r="33" spans="2:11" x14ac:dyDescent="0.35">
      <c r="B33" s="8" t="s">
        <v>225</v>
      </c>
      <c r="C33" s="60" t="s">
        <v>226</v>
      </c>
      <c r="D33" s="54" t="s">
        <v>227</v>
      </c>
      <c r="E33" s="6" t="s">
        <v>207</v>
      </c>
      <c r="F33" s="19">
        <v>304668</v>
      </c>
      <c r="G33" s="24">
        <v>3726.39</v>
      </c>
      <c r="H33" s="24">
        <v>1.84</v>
      </c>
      <c r="I33" s="31"/>
      <c r="J33" s="31"/>
      <c r="K33" s="35"/>
    </row>
    <row r="34" spans="2:11" x14ac:dyDescent="0.35">
      <c r="B34" s="8" t="s">
        <v>2397</v>
      </c>
      <c r="C34" s="60" t="s">
        <v>2398</v>
      </c>
      <c r="D34" s="54" t="s">
        <v>2399</v>
      </c>
      <c r="E34" s="6" t="s">
        <v>72</v>
      </c>
      <c r="F34" s="19">
        <v>35612</v>
      </c>
      <c r="G34" s="24">
        <v>3656.28</v>
      </c>
      <c r="H34" s="24">
        <v>1.8</v>
      </c>
      <c r="I34" s="31"/>
      <c r="J34" s="31"/>
      <c r="K34" s="35"/>
    </row>
    <row r="35" spans="2:11" x14ac:dyDescent="0.35">
      <c r="B35" s="8" t="s">
        <v>2293</v>
      </c>
      <c r="C35" s="60" t="s">
        <v>719</v>
      </c>
      <c r="D35" s="54" t="s">
        <v>2294</v>
      </c>
      <c r="E35" s="6" t="s">
        <v>72</v>
      </c>
      <c r="F35" s="19">
        <v>1027548</v>
      </c>
      <c r="G35" s="24">
        <v>3640.6</v>
      </c>
      <c r="H35" s="24">
        <v>1.79</v>
      </c>
      <c r="I35" s="31"/>
      <c r="J35" s="31"/>
      <c r="K35" s="35"/>
    </row>
    <row r="36" spans="2:11" x14ac:dyDescent="0.35">
      <c r="B36" s="8" t="s">
        <v>413</v>
      </c>
      <c r="C36" s="60" t="s">
        <v>414</v>
      </c>
      <c r="D36" s="54" t="s">
        <v>415</v>
      </c>
      <c r="E36" s="6" t="s">
        <v>375</v>
      </c>
      <c r="F36" s="19">
        <v>2219086</v>
      </c>
      <c r="G36" s="24">
        <v>3622.21</v>
      </c>
      <c r="H36" s="24">
        <v>1.79</v>
      </c>
      <c r="I36" s="31"/>
      <c r="J36" s="31"/>
      <c r="K36" s="35"/>
    </row>
    <row r="37" spans="2:11" x14ac:dyDescent="0.35">
      <c r="B37" s="8" t="s">
        <v>1005</v>
      </c>
      <c r="C37" s="60" t="s">
        <v>1006</v>
      </c>
      <c r="D37" s="54" t="s">
        <v>1007</v>
      </c>
      <c r="E37" s="6" t="s">
        <v>119</v>
      </c>
      <c r="F37" s="19">
        <v>86033</v>
      </c>
      <c r="G37" s="24">
        <v>3600.57</v>
      </c>
      <c r="H37" s="24">
        <v>1.77</v>
      </c>
      <c r="I37" s="31"/>
      <c r="J37" s="31"/>
      <c r="K37" s="35"/>
    </row>
    <row r="38" spans="2:11" x14ac:dyDescent="0.35">
      <c r="B38" s="8" t="s">
        <v>264</v>
      </c>
      <c r="C38" s="60" t="s">
        <v>265</v>
      </c>
      <c r="D38" s="54" t="s">
        <v>266</v>
      </c>
      <c r="E38" s="6" t="s">
        <v>184</v>
      </c>
      <c r="F38" s="19">
        <v>330922</v>
      </c>
      <c r="G38" s="24">
        <v>3531.27</v>
      </c>
      <c r="H38" s="24">
        <v>1.74</v>
      </c>
      <c r="I38" s="31"/>
      <c r="J38" s="31"/>
      <c r="K38" s="35"/>
    </row>
    <row r="39" spans="2:11" x14ac:dyDescent="0.35">
      <c r="B39" s="8" t="s">
        <v>108</v>
      </c>
      <c r="C39" s="60" t="s">
        <v>109</v>
      </c>
      <c r="D39" s="54" t="s">
        <v>110</v>
      </c>
      <c r="E39" s="6" t="s">
        <v>111</v>
      </c>
      <c r="F39" s="19">
        <v>255133</v>
      </c>
      <c r="G39" s="24">
        <v>3509.86</v>
      </c>
      <c r="H39" s="24">
        <v>1.73</v>
      </c>
      <c r="I39" s="31"/>
      <c r="J39" s="31"/>
      <c r="K39" s="35"/>
    </row>
    <row r="40" spans="2:11" x14ac:dyDescent="0.35">
      <c r="B40" s="8" t="s">
        <v>2295</v>
      </c>
      <c r="C40" s="60" t="s">
        <v>2296</v>
      </c>
      <c r="D40" s="54" t="s">
        <v>2297</v>
      </c>
      <c r="E40" s="6" t="s">
        <v>221</v>
      </c>
      <c r="F40" s="19">
        <v>275780</v>
      </c>
      <c r="G40" s="24">
        <v>3384.23</v>
      </c>
      <c r="H40" s="24">
        <v>1.67</v>
      </c>
      <c r="I40" s="31"/>
      <c r="J40" s="31"/>
      <c r="K40" s="35"/>
    </row>
    <row r="41" spans="2:11" x14ac:dyDescent="0.35">
      <c r="B41" s="8" t="s">
        <v>92</v>
      </c>
      <c r="C41" s="60" t="s">
        <v>93</v>
      </c>
      <c r="D41" s="54" t="s">
        <v>94</v>
      </c>
      <c r="E41" s="6" t="s">
        <v>58</v>
      </c>
      <c r="F41" s="19">
        <v>76326</v>
      </c>
      <c r="G41" s="24">
        <v>3258.81</v>
      </c>
      <c r="H41" s="24">
        <v>1.61</v>
      </c>
      <c r="I41" s="31"/>
      <c r="J41" s="31"/>
      <c r="K41" s="35"/>
    </row>
    <row r="42" spans="2:11" x14ac:dyDescent="0.35">
      <c r="B42" s="8" t="s">
        <v>1061</v>
      </c>
      <c r="C42" s="60" t="s">
        <v>1062</v>
      </c>
      <c r="D42" s="54" t="s">
        <v>1063</v>
      </c>
      <c r="E42" s="6" t="s">
        <v>250</v>
      </c>
      <c r="F42" s="19">
        <v>242991</v>
      </c>
      <c r="G42" s="24">
        <v>3221.09</v>
      </c>
      <c r="H42" s="24">
        <v>1.59</v>
      </c>
      <c r="I42" s="31"/>
      <c r="J42" s="31"/>
      <c r="K42" s="35"/>
    </row>
    <row r="43" spans="2:11" x14ac:dyDescent="0.35">
      <c r="B43" s="8" t="s">
        <v>102</v>
      </c>
      <c r="C43" s="60" t="s">
        <v>103</v>
      </c>
      <c r="D43" s="54" t="s">
        <v>104</v>
      </c>
      <c r="E43" s="6" t="s">
        <v>98</v>
      </c>
      <c r="F43" s="19">
        <v>43151</v>
      </c>
      <c r="G43" s="24">
        <v>3119.82</v>
      </c>
      <c r="H43" s="24">
        <v>1.54</v>
      </c>
      <c r="I43" s="31"/>
      <c r="J43" s="31"/>
      <c r="K43" s="35"/>
    </row>
    <row r="44" spans="2:11" x14ac:dyDescent="0.35">
      <c r="B44" s="8" t="s">
        <v>1046</v>
      </c>
      <c r="C44" s="60" t="s">
        <v>1047</v>
      </c>
      <c r="D44" s="54" t="s">
        <v>1048</v>
      </c>
      <c r="E44" s="6" t="s">
        <v>44</v>
      </c>
      <c r="F44" s="19">
        <v>2836356</v>
      </c>
      <c r="G44" s="24">
        <v>3101.84</v>
      </c>
      <c r="H44" s="24">
        <v>1.53</v>
      </c>
      <c r="I44" s="31"/>
      <c r="J44" s="31"/>
      <c r="K44" s="35"/>
    </row>
    <row r="45" spans="2:11" x14ac:dyDescent="0.35">
      <c r="B45" s="8" t="s">
        <v>605</v>
      </c>
      <c r="C45" s="60" t="s">
        <v>606</v>
      </c>
      <c r="D45" s="54" t="s">
        <v>607</v>
      </c>
      <c r="E45" s="6" t="s">
        <v>135</v>
      </c>
      <c r="F45" s="19">
        <v>527734</v>
      </c>
      <c r="G45" s="24">
        <v>3097.8</v>
      </c>
      <c r="H45" s="24">
        <v>1.53</v>
      </c>
      <c r="I45" s="31"/>
      <c r="J45" s="31"/>
      <c r="K45" s="35"/>
    </row>
    <row r="46" spans="2:11" x14ac:dyDescent="0.35">
      <c r="B46" s="8" t="s">
        <v>504</v>
      </c>
      <c r="C46" s="60" t="s">
        <v>505</v>
      </c>
      <c r="D46" s="54" t="s">
        <v>506</v>
      </c>
      <c r="E46" s="6" t="s">
        <v>111</v>
      </c>
      <c r="F46" s="19">
        <v>20041</v>
      </c>
      <c r="G46" s="24">
        <v>3094.13</v>
      </c>
      <c r="H46" s="24">
        <v>1.53</v>
      </c>
      <c r="I46" s="31"/>
      <c r="J46" s="31"/>
      <c r="K46" s="35"/>
    </row>
    <row r="47" spans="2:11" x14ac:dyDescent="0.35">
      <c r="B47" s="8" t="s">
        <v>449</v>
      </c>
      <c r="C47" s="60" t="s">
        <v>450</v>
      </c>
      <c r="D47" s="54" t="s">
        <v>451</v>
      </c>
      <c r="E47" s="6" t="s">
        <v>72</v>
      </c>
      <c r="F47" s="19">
        <v>88210</v>
      </c>
      <c r="G47" s="24">
        <v>3020.49</v>
      </c>
      <c r="H47" s="24">
        <v>1.49</v>
      </c>
      <c r="I47" s="31"/>
      <c r="J47" s="31"/>
      <c r="K47" s="35"/>
    </row>
    <row r="48" spans="2:11" x14ac:dyDescent="0.35">
      <c r="B48" s="8" t="s">
        <v>95</v>
      </c>
      <c r="C48" s="60" t="s">
        <v>96</v>
      </c>
      <c r="D48" s="54" t="s">
        <v>97</v>
      </c>
      <c r="E48" s="6" t="s">
        <v>98</v>
      </c>
      <c r="F48" s="19">
        <v>72700</v>
      </c>
      <c r="G48" s="24">
        <v>2768.56</v>
      </c>
      <c r="H48" s="24">
        <v>1.36</v>
      </c>
      <c r="I48" s="31"/>
      <c r="J48" s="31"/>
      <c r="K48" s="35"/>
    </row>
    <row r="49" spans="2:11" x14ac:dyDescent="0.35">
      <c r="B49" s="8" t="s">
        <v>228</v>
      </c>
      <c r="C49" s="60" t="s">
        <v>229</v>
      </c>
      <c r="D49" s="54" t="s">
        <v>230</v>
      </c>
      <c r="E49" s="6" t="s">
        <v>76</v>
      </c>
      <c r="F49" s="19">
        <v>11001</v>
      </c>
      <c r="G49" s="24">
        <v>2661.69</v>
      </c>
      <c r="H49" s="24">
        <v>1.31</v>
      </c>
      <c r="I49" s="31"/>
      <c r="J49" s="31"/>
      <c r="K49" s="35"/>
    </row>
    <row r="50" spans="2:11" x14ac:dyDescent="0.35">
      <c r="B50" s="8" t="s">
        <v>2406</v>
      </c>
      <c r="C50" s="60" t="s">
        <v>803</v>
      </c>
      <c r="D50" s="54" t="s">
        <v>2407</v>
      </c>
      <c r="E50" s="6" t="s">
        <v>44</v>
      </c>
      <c r="F50" s="19">
        <v>1589663</v>
      </c>
      <c r="G50" s="24">
        <v>2637.89</v>
      </c>
      <c r="H50" s="24">
        <v>1.3</v>
      </c>
      <c r="I50" s="31"/>
      <c r="J50" s="31"/>
      <c r="K50" s="35"/>
    </row>
    <row r="51" spans="2:11" x14ac:dyDescent="0.35">
      <c r="B51" s="8" t="s">
        <v>2358</v>
      </c>
      <c r="C51" s="60" t="s">
        <v>639</v>
      </c>
      <c r="D51" s="54" t="s">
        <v>2359</v>
      </c>
      <c r="E51" s="6" t="s">
        <v>131</v>
      </c>
      <c r="F51" s="19">
        <v>7135</v>
      </c>
      <c r="G51" s="24">
        <v>2568.2399999999998</v>
      </c>
      <c r="H51" s="24">
        <v>1.27</v>
      </c>
      <c r="I51" s="31"/>
      <c r="J51" s="31"/>
      <c r="K51" s="35"/>
    </row>
    <row r="52" spans="2:11" x14ac:dyDescent="0.35">
      <c r="B52" s="8" t="s">
        <v>2816</v>
      </c>
      <c r="C52" s="60" t="s">
        <v>2817</v>
      </c>
      <c r="D52" s="54" t="s">
        <v>2818</v>
      </c>
      <c r="E52" s="6" t="s">
        <v>98</v>
      </c>
      <c r="F52" s="19">
        <v>72747</v>
      </c>
      <c r="G52" s="24">
        <v>2385.23</v>
      </c>
      <c r="H52" s="24">
        <v>1.18</v>
      </c>
      <c r="I52" s="31"/>
      <c r="J52" s="31"/>
      <c r="K52" s="35"/>
    </row>
    <row r="53" spans="2:11" x14ac:dyDescent="0.35">
      <c r="B53" s="8" t="s">
        <v>2142</v>
      </c>
      <c r="C53" s="60" t="s">
        <v>2143</v>
      </c>
      <c r="D53" s="54" t="s">
        <v>2144</v>
      </c>
      <c r="E53" s="6" t="s">
        <v>76</v>
      </c>
      <c r="F53" s="19">
        <v>501673</v>
      </c>
      <c r="G53" s="24">
        <v>2228.4299999999998</v>
      </c>
      <c r="H53" s="24">
        <v>1.1000000000000001</v>
      </c>
      <c r="I53" s="31"/>
      <c r="J53" s="31"/>
      <c r="K53" s="35"/>
    </row>
    <row r="54" spans="2:11" x14ac:dyDescent="0.35">
      <c r="B54" s="8" t="s">
        <v>2819</v>
      </c>
      <c r="C54" s="60" t="s">
        <v>2820</v>
      </c>
      <c r="D54" s="54" t="s">
        <v>2821</v>
      </c>
      <c r="E54" s="6" t="s">
        <v>65</v>
      </c>
      <c r="F54" s="19">
        <v>117299</v>
      </c>
      <c r="G54" s="24">
        <v>2132.0300000000002</v>
      </c>
      <c r="H54" s="24">
        <v>1.05</v>
      </c>
      <c r="I54" s="31"/>
      <c r="J54" s="31"/>
      <c r="K54" s="35"/>
    </row>
    <row r="55" spans="2:11" x14ac:dyDescent="0.35">
      <c r="B55" s="8" t="s">
        <v>2311</v>
      </c>
      <c r="C55" s="60" t="s">
        <v>2312</v>
      </c>
      <c r="D55" s="54" t="s">
        <v>2313</v>
      </c>
      <c r="E55" s="6" t="s">
        <v>80</v>
      </c>
      <c r="F55" s="19">
        <v>356625</v>
      </c>
      <c r="G55" s="24">
        <v>2125.31</v>
      </c>
      <c r="H55" s="24">
        <v>1.05</v>
      </c>
      <c r="I55" s="31"/>
      <c r="J55" s="31"/>
      <c r="K55" s="35"/>
    </row>
    <row r="56" spans="2:11" x14ac:dyDescent="0.35">
      <c r="B56" s="8" t="s">
        <v>2301</v>
      </c>
      <c r="C56" s="60" t="s">
        <v>2302</v>
      </c>
      <c r="D56" s="54" t="s">
        <v>2303</v>
      </c>
      <c r="E56" s="6" t="s">
        <v>135</v>
      </c>
      <c r="F56" s="19">
        <v>231623</v>
      </c>
      <c r="G56" s="24">
        <v>2079.7399999999998</v>
      </c>
      <c r="H56" s="24">
        <v>1.03</v>
      </c>
      <c r="I56" s="31"/>
      <c r="J56" s="31"/>
      <c r="K56" s="35"/>
    </row>
    <row r="57" spans="2:11" x14ac:dyDescent="0.35">
      <c r="B57" s="8" t="s">
        <v>2365</v>
      </c>
      <c r="C57" s="60" t="s">
        <v>2366</v>
      </c>
      <c r="D57" s="54" t="s">
        <v>2367</v>
      </c>
      <c r="E57" s="6" t="s">
        <v>119</v>
      </c>
      <c r="F57" s="19">
        <v>205783</v>
      </c>
      <c r="G57" s="24">
        <v>1835.38</v>
      </c>
      <c r="H57" s="24">
        <v>0.9</v>
      </c>
      <c r="I57" s="31"/>
      <c r="J57" s="31"/>
      <c r="K57" s="35"/>
    </row>
    <row r="58" spans="2:11" x14ac:dyDescent="0.35">
      <c r="B58" s="8" t="s">
        <v>2822</v>
      </c>
      <c r="C58" s="60" t="s">
        <v>2823</v>
      </c>
      <c r="D58" s="54" t="s">
        <v>2824</v>
      </c>
      <c r="E58" s="6" t="s">
        <v>72</v>
      </c>
      <c r="F58" s="19">
        <v>1654801</v>
      </c>
      <c r="G58" s="24">
        <v>1724.47</v>
      </c>
      <c r="H58" s="24">
        <v>0.85</v>
      </c>
      <c r="I58" s="31"/>
      <c r="J58" s="31"/>
      <c r="K58" s="35"/>
    </row>
    <row r="59" spans="2:11" x14ac:dyDescent="0.35">
      <c r="B59" s="8" t="s">
        <v>2403</v>
      </c>
      <c r="C59" s="60" t="s">
        <v>2404</v>
      </c>
      <c r="D59" s="54" t="s">
        <v>2405</v>
      </c>
      <c r="E59" s="6" t="s">
        <v>177</v>
      </c>
      <c r="F59" s="19">
        <v>62494</v>
      </c>
      <c r="G59" s="24">
        <v>1708.09</v>
      </c>
      <c r="H59" s="24">
        <v>0.84</v>
      </c>
      <c r="I59" s="31"/>
      <c r="J59" s="31"/>
      <c r="K59" s="35"/>
    </row>
    <row r="60" spans="2:11" x14ac:dyDescent="0.35">
      <c r="B60" s="8" t="s">
        <v>554</v>
      </c>
      <c r="C60" s="60" t="s">
        <v>555</v>
      </c>
      <c r="D60" s="54" t="s">
        <v>5002</v>
      </c>
      <c r="E60" s="6" t="s">
        <v>80</v>
      </c>
      <c r="F60" s="19">
        <v>1397043</v>
      </c>
      <c r="G60" s="24">
        <v>1690.77</v>
      </c>
      <c r="H60" s="24">
        <v>0.83</v>
      </c>
      <c r="I60" s="31"/>
      <c r="J60" s="31"/>
      <c r="K60" s="35" t="s">
        <v>4954</v>
      </c>
    </row>
    <row r="61" spans="2:11" x14ac:dyDescent="0.35">
      <c r="B61" s="8" t="s">
        <v>556</v>
      </c>
      <c r="C61" s="60" t="s">
        <v>557</v>
      </c>
      <c r="D61" s="54" t="s">
        <v>5003</v>
      </c>
      <c r="E61" s="6" t="s">
        <v>207</v>
      </c>
      <c r="F61" s="19">
        <v>1397043</v>
      </c>
      <c r="G61" s="24">
        <v>1690.77</v>
      </c>
      <c r="H61" s="24">
        <v>0.83</v>
      </c>
      <c r="I61" s="31"/>
      <c r="J61" s="31"/>
      <c r="K61" s="35" t="s">
        <v>4954</v>
      </c>
    </row>
    <row r="62" spans="2:11" x14ac:dyDescent="0.35">
      <c r="B62" s="8" t="s">
        <v>558</v>
      </c>
      <c r="C62" s="60" t="s">
        <v>559</v>
      </c>
      <c r="D62" s="54" t="s">
        <v>5004</v>
      </c>
      <c r="E62" s="6" t="s">
        <v>221</v>
      </c>
      <c r="F62" s="19">
        <v>1397043</v>
      </c>
      <c r="G62" s="24">
        <v>1690.77</v>
      </c>
      <c r="H62" s="24">
        <v>0.83</v>
      </c>
      <c r="I62" s="31"/>
      <c r="J62" s="31"/>
      <c r="K62" s="35" t="s">
        <v>4954</v>
      </c>
    </row>
    <row r="63" spans="2:11" x14ac:dyDescent="0.35">
      <c r="B63" s="8" t="s">
        <v>560</v>
      </c>
      <c r="C63" s="60" t="s">
        <v>561</v>
      </c>
      <c r="D63" s="54" t="s">
        <v>5005</v>
      </c>
      <c r="E63" s="6" t="s">
        <v>412</v>
      </c>
      <c r="F63" s="19">
        <v>1397043</v>
      </c>
      <c r="G63" s="24">
        <v>1690.77</v>
      </c>
      <c r="H63" s="24">
        <v>0.83</v>
      </c>
      <c r="I63" s="31"/>
      <c r="J63" s="31"/>
      <c r="K63" s="35" t="s">
        <v>4954</v>
      </c>
    </row>
    <row r="64" spans="2:11" x14ac:dyDescent="0.35">
      <c r="B64" s="8" t="s">
        <v>2825</v>
      </c>
      <c r="C64" s="60" t="s">
        <v>1412</v>
      </c>
      <c r="D64" s="54" t="s">
        <v>2826</v>
      </c>
      <c r="E64" s="6" t="s">
        <v>72</v>
      </c>
      <c r="F64" s="19">
        <v>355326</v>
      </c>
      <c r="G64" s="24">
        <v>1183.77</v>
      </c>
      <c r="H64" s="24">
        <v>0.57999999999999996</v>
      </c>
      <c r="I64" s="31"/>
      <c r="J64" s="31"/>
      <c r="K64" s="35"/>
    </row>
    <row r="65" spans="3:11" x14ac:dyDescent="0.35">
      <c r="C65" s="58" t="s">
        <v>185</v>
      </c>
      <c r="D65" s="54"/>
      <c r="E65" s="6"/>
      <c r="F65" s="19"/>
      <c r="G65" s="25">
        <v>202943</v>
      </c>
      <c r="H65" s="25">
        <v>100.04</v>
      </c>
      <c r="I65" s="31"/>
      <c r="J65" s="31"/>
      <c r="K65" s="35"/>
    </row>
    <row r="66" spans="3:11" x14ac:dyDescent="0.35">
      <c r="C66" s="57"/>
      <c r="D66" s="54"/>
      <c r="E66" s="6"/>
      <c r="F66" s="19"/>
      <c r="G66" s="24"/>
      <c r="H66" s="24"/>
      <c r="I66" s="31"/>
      <c r="J66" s="31"/>
      <c r="K66" s="35"/>
    </row>
    <row r="67" spans="3:11" x14ac:dyDescent="0.35">
      <c r="C67" s="58" t="s">
        <v>3</v>
      </c>
      <c r="D67" s="54"/>
      <c r="E67" s="6"/>
      <c r="F67" s="19"/>
      <c r="G67" s="24" t="s">
        <v>2</v>
      </c>
      <c r="H67" s="24" t="s">
        <v>2</v>
      </c>
      <c r="I67" s="31"/>
      <c r="J67" s="31"/>
      <c r="K67" s="35"/>
    </row>
    <row r="68" spans="3:11" x14ac:dyDescent="0.35">
      <c r="C68" s="57"/>
      <c r="D68" s="54"/>
      <c r="E68" s="6"/>
      <c r="F68" s="19"/>
      <c r="G68" s="24"/>
      <c r="H68" s="24"/>
      <c r="I68" s="31"/>
      <c r="J68" s="31"/>
      <c r="K68" s="35"/>
    </row>
    <row r="69" spans="3:11" x14ac:dyDescent="0.35">
      <c r="C69" s="58" t="s">
        <v>4</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5</v>
      </c>
      <c r="D71" s="54"/>
      <c r="E71" s="6"/>
      <c r="F71" s="19"/>
      <c r="G71" s="24"/>
      <c r="H71" s="24"/>
      <c r="I71" s="31"/>
      <c r="J71" s="31"/>
      <c r="K71" s="35"/>
    </row>
    <row r="72" spans="3:11" x14ac:dyDescent="0.35">
      <c r="C72" s="57"/>
      <c r="D72" s="54"/>
      <c r="E72" s="6"/>
      <c r="F72" s="19"/>
      <c r="G72" s="24"/>
      <c r="H72" s="24"/>
      <c r="I72" s="31"/>
      <c r="J72" s="31"/>
      <c r="K72" s="35"/>
    </row>
    <row r="73" spans="3:11" x14ac:dyDescent="0.35">
      <c r="C73" s="58" t="s">
        <v>6</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7</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8</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9</v>
      </c>
      <c r="D79" s="54"/>
      <c r="E79" s="6"/>
      <c r="F79" s="19"/>
      <c r="G79" s="24" t="s">
        <v>2</v>
      </c>
      <c r="H79" s="24" t="s">
        <v>2</v>
      </c>
      <c r="I79" s="31"/>
      <c r="J79" s="31"/>
      <c r="K79" s="35"/>
    </row>
    <row r="80" spans="3:11" x14ac:dyDescent="0.35">
      <c r="C80" s="57"/>
      <c r="D80" s="54"/>
      <c r="E80" s="6"/>
      <c r="F80" s="19"/>
      <c r="G80" s="24"/>
      <c r="H80" s="24"/>
      <c r="I80" s="31"/>
      <c r="J80" s="31"/>
      <c r="K80" s="35"/>
    </row>
    <row r="81" spans="3:11" x14ac:dyDescent="0.35">
      <c r="C81" s="58" t="s">
        <v>10</v>
      </c>
      <c r="D81" s="54"/>
      <c r="E81" s="6"/>
      <c r="F81" s="19"/>
      <c r="G81" s="24" t="s">
        <v>2</v>
      </c>
      <c r="H81" s="24" t="s">
        <v>2</v>
      </c>
      <c r="I81" s="31"/>
      <c r="J81" s="31"/>
      <c r="K81" s="35"/>
    </row>
    <row r="82" spans="3:11" x14ac:dyDescent="0.35">
      <c r="C82" s="57"/>
      <c r="D82" s="54"/>
      <c r="E82" s="6"/>
      <c r="F82" s="19"/>
      <c r="G82" s="24"/>
      <c r="H82" s="24"/>
      <c r="I82" s="31"/>
      <c r="J82" s="31"/>
      <c r="K82" s="35"/>
    </row>
    <row r="83" spans="3:11" x14ac:dyDescent="0.35">
      <c r="C83" s="58" t="s">
        <v>11</v>
      </c>
      <c r="D83" s="54"/>
      <c r="E83" s="6"/>
      <c r="F83" s="19"/>
      <c r="G83" s="24" t="s">
        <v>2</v>
      </c>
      <c r="H83" s="24" t="s">
        <v>2</v>
      </c>
      <c r="I83" s="31"/>
      <c r="J83" s="31"/>
      <c r="K83" s="35"/>
    </row>
    <row r="84" spans="3:11" x14ac:dyDescent="0.35">
      <c r="C84" s="57"/>
      <c r="D84" s="54"/>
      <c r="E84" s="6"/>
      <c r="F84" s="19"/>
      <c r="G84" s="24"/>
      <c r="H84" s="24"/>
      <c r="I84" s="31"/>
      <c r="J84" s="31"/>
      <c r="K84" s="35"/>
    </row>
    <row r="85" spans="3:11" x14ac:dyDescent="0.35">
      <c r="C85" s="58" t="s">
        <v>13</v>
      </c>
      <c r="D85" s="54"/>
      <c r="E85" s="6"/>
      <c r="F85" s="19"/>
      <c r="G85" s="24"/>
      <c r="H85" s="24"/>
      <c r="I85" s="31"/>
      <c r="J85" s="31"/>
      <c r="K85" s="35"/>
    </row>
    <row r="86" spans="3:11" x14ac:dyDescent="0.35">
      <c r="C86" s="57"/>
      <c r="D86" s="54"/>
      <c r="E86" s="6"/>
      <c r="F86" s="19"/>
      <c r="G86" s="24"/>
      <c r="H86" s="24"/>
      <c r="I86" s="31"/>
      <c r="J86" s="31"/>
      <c r="K86" s="35"/>
    </row>
    <row r="87" spans="3:11" x14ac:dyDescent="0.35">
      <c r="C87" s="58" t="s">
        <v>14</v>
      </c>
      <c r="D87" s="54"/>
      <c r="E87" s="6"/>
      <c r="F87" s="19"/>
      <c r="G87" s="24" t="s">
        <v>2</v>
      </c>
      <c r="H87" s="24" t="s">
        <v>2</v>
      </c>
      <c r="I87" s="31"/>
      <c r="J87" s="31"/>
      <c r="K87" s="35"/>
    </row>
    <row r="88" spans="3:11" x14ac:dyDescent="0.35">
      <c r="C88" s="57"/>
      <c r="D88" s="54"/>
      <c r="E88" s="6"/>
      <c r="F88" s="19"/>
      <c r="G88" s="24"/>
      <c r="H88" s="24"/>
      <c r="I88" s="31"/>
      <c r="J88" s="31"/>
      <c r="K88" s="35"/>
    </row>
    <row r="89" spans="3:11" x14ac:dyDescent="0.35">
      <c r="C89" s="58" t="s">
        <v>15</v>
      </c>
      <c r="D89" s="54"/>
      <c r="E89" s="6"/>
      <c r="F89" s="19"/>
      <c r="G89" s="24" t="s">
        <v>2</v>
      </c>
      <c r="H89" s="24" t="s">
        <v>2</v>
      </c>
      <c r="I89" s="31"/>
      <c r="J89" s="31"/>
      <c r="K89" s="35"/>
    </row>
    <row r="90" spans="3:11" x14ac:dyDescent="0.35">
      <c r="C90" s="57"/>
      <c r="D90" s="54"/>
      <c r="E90" s="6"/>
      <c r="F90" s="19"/>
      <c r="G90" s="24"/>
      <c r="H90" s="24"/>
      <c r="I90" s="31"/>
      <c r="J90" s="31"/>
      <c r="K90" s="35"/>
    </row>
    <row r="91" spans="3:11" x14ac:dyDescent="0.35">
      <c r="C91" s="58" t="s">
        <v>16</v>
      </c>
      <c r="D91" s="54"/>
      <c r="E91" s="6"/>
      <c r="F91" s="19"/>
      <c r="G91" s="24" t="s">
        <v>2</v>
      </c>
      <c r="H91" s="24" t="s">
        <v>2</v>
      </c>
      <c r="I91" s="31"/>
      <c r="J91" s="31"/>
      <c r="K91" s="35"/>
    </row>
    <row r="92" spans="3:11" x14ac:dyDescent="0.35">
      <c r="C92" s="57"/>
      <c r="D92" s="54"/>
      <c r="E92" s="6"/>
      <c r="F92" s="19"/>
      <c r="G92" s="24"/>
      <c r="H92" s="24"/>
      <c r="I92" s="31"/>
      <c r="J92" s="31"/>
      <c r="K92" s="35"/>
    </row>
    <row r="93" spans="3:11" x14ac:dyDescent="0.35">
      <c r="C93" s="58" t="s">
        <v>17</v>
      </c>
      <c r="D93" s="54"/>
      <c r="E93" s="6"/>
      <c r="F93" s="19"/>
      <c r="G93" s="24" t="s">
        <v>2</v>
      </c>
      <c r="H93" s="24" t="s">
        <v>2</v>
      </c>
      <c r="I93" s="31"/>
      <c r="J93" s="31"/>
      <c r="K93" s="35"/>
    </row>
    <row r="94" spans="3:11" x14ac:dyDescent="0.35">
      <c r="C94" s="57"/>
      <c r="D94" s="54"/>
      <c r="E94" s="6"/>
      <c r="F94" s="19"/>
      <c r="G94" s="24"/>
      <c r="H94" s="24"/>
      <c r="I94" s="31"/>
      <c r="J94" s="31"/>
      <c r="K94" s="35"/>
    </row>
    <row r="95" spans="3:11" x14ac:dyDescent="0.35">
      <c r="C95" s="58" t="s">
        <v>18</v>
      </c>
      <c r="D95" s="54"/>
      <c r="E95" s="6"/>
      <c r="F95" s="19"/>
      <c r="G95" s="24" t="s">
        <v>2</v>
      </c>
      <c r="H95" s="24" t="s">
        <v>2</v>
      </c>
      <c r="I95" s="31"/>
      <c r="J95" s="31"/>
      <c r="K95" s="35"/>
    </row>
    <row r="96" spans="3:11" x14ac:dyDescent="0.35">
      <c r="C96" s="57"/>
      <c r="D96" s="54"/>
      <c r="E96" s="6"/>
      <c r="F96" s="19"/>
      <c r="G96" s="24"/>
      <c r="H96" s="24"/>
      <c r="I96" s="31"/>
      <c r="J96" s="31"/>
      <c r="K96" s="35"/>
    </row>
    <row r="97" spans="1:54" x14ac:dyDescent="0.35">
      <c r="A97" s="10"/>
      <c r="B97" s="28"/>
      <c r="C97" s="58" t="s">
        <v>19</v>
      </c>
      <c r="D97" s="54"/>
      <c r="E97" s="6"/>
      <c r="F97" s="19"/>
      <c r="G97" s="24"/>
      <c r="H97" s="24"/>
      <c r="I97" s="31"/>
      <c r="J97" s="31"/>
      <c r="K97" s="35"/>
    </row>
    <row r="98" spans="1:54" x14ac:dyDescent="0.35">
      <c r="A98" s="28"/>
      <c r="B98" s="28"/>
      <c r="C98" s="58" t="s">
        <v>20</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21</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A102" s="28"/>
      <c r="B102" s="28"/>
      <c r="C102" s="58" t="s">
        <v>22</v>
      </c>
      <c r="D102" s="54"/>
      <c r="E102" s="6"/>
      <c r="F102" s="19"/>
      <c r="G102" s="24" t="s">
        <v>2</v>
      </c>
      <c r="H102" s="24" t="s">
        <v>2</v>
      </c>
      <c r="I102" s="31"/>
      <c r="J102" s="31"/>
      <c r="K102" s="35"/>
    </row>
    <row r="103" spans="1:54" x14ac:dyDescent="0.35">
      <c r="A103" s="28"/>
      <c r="B103" s="28"/>
      <c r="C103" s="58"/>
      <c r="D103" s="54"/>
      <c r="E103" s="6"/>
      <c r="F103" s="19"/>
      <c r="G103" s="24"/>
      <c r="H103" s="24"/>
      <c r="I103" s="31"/>
      <c r="J103" s="31"/>
      <c r="K103" s="35"/>
    </row>
    <row r="104" spans="1:54" x14ac:dyDescent="0.35">
      <c r="A104" s="28"/>
      <c r="B104" s="28"/>
      <c r="C104" s="58" t="s">
        <v>23</v>
      </c>
      <c r="D104" s="54"/>
      <c r="E104" s="6"/>
      <c r="F104" s="19"/>
      <c r="G104" s="24" t="s">
        <v>2</v>
      </c>
      <c r="H104" s="24" t="s">
        <v>2</v>
      </c>
      <c r="I104" s="31"/>
      <c r="J104" s="31"/>
      <c r="K104" s="35"/>
    </row>
    <row r="105" spans="1:54" x14ac:dyDescent="0.35">
      <c r="A105" s="28"/>
      <c r="B105" s="28"/>
      <c r="C105" s="58"/>
      <c r="D105" s="54"/>
      <c r="E105" s="6"/>
      <c r="F105" s="19"/>
      <c r="G105" s="24"/>
      <c r="H105" s="24"/>
      <c r="I105" s="31"/>
      <c r="J105" s="31"/>
      <c r="K105" s="35"/>
    </row>
    <row r="106" spans="1:54" x14ac:dyDescent="0.35">
      <c r="C106" s="59" t="s">
        <v>24</v>
      </c>
      <c r="D106" s="54"/>
      <c r="E106" s="6"/>
      <c r="F106" s="19"/>
      <c r="G106" s="24"/>
      <c r="H106" s="24"/>
      <c r="I106" s="31"/>
      <c r="J106" s="31"/>
      <c r="K106" s="35"/>
    </row>
    <row r="107" spans="1:54" x14ac:dyDescent="0.35">
      <c r="B107" s="8" t="s">
        <v>197</v>
      </c>
      <c r="C107" s="60" t="s">
        <v>198</v>
      </c>
      <c r="D107" s="54"/>
      <c r="E107" s="6"/>
      <c r="F107" s="19"/>
      <c r="G107" s="24">
        <v>370.61</v>
      </c>
      <c r="H107" s="24">
        <v>0.18</v>
      </c>
      <c r="I107" s="31"/>
      <c r="J107" s="31"/>
      <c r="K107" s="35"/>
    </row>
    <row r="108" spans="1:54" x14ac:dyDescent="0.35">
      <c r="C108" s="58" t="s">
        <v>185</v>
      </c>
      <c r="D108" s="54"/>
      <c r="E108" s="6"/>
      <c r="F108" s="19"/>
      <c r="G108" s="25">
        <v>370.61</v>
      </c>
      <c r="H108" s="25">
        <v>0.18</v>
      </c>
      <c r="I108" s="31"/>
      <c r="J108" s="31"/>
      <c r="K108" s="35"/>
    </row>
    <row r="109" spans="1:54" x14ac:dyDescent="0.35">
      <c r="C109" s="57"/>
      <c r="D109" s="54"/>
      <c r="E109" s="6"/>
      <c r="F109" s="19"/>
      <c r="G109" s="24"/>
      <c r="H109" s="24"/>
      <c r="I109" s="31"/>
      <c r="J109" s="31"/>
      <c r="K109" s="35"/>
    </row>
    <row r="110" spans="1:54" x14ac:dyDescent="0.35">
      <c r="A110" s="10"/>
      <c r="B110" s="28"/>
      <c r="C110" s="58" t="s">
        <v>25</v>
      </c>
      <c r="D110" s="54"/>
      <c r="E110" s="6"/>
      <c r="F110" s="19"/>
      <c r="G110" s="24"/>
      <c r="H110" s="24"/>
      <c r="I110" s="31"/>
      <c r="J110" s="31"/>
      <c r="K110" s="35"/>
    </row>
    <row r="111" spans="1:54" s="2" customFormat="1" ht="13.5" x14ac:dyDescent="0.35">
      <c r="A111" s="28"/>
      <c r="B111" s="28"/>
      <c r="C111" s="57" t="s">
        <v>4855</v>
      </c>
      <c r="D111" s="54"/>
      <c r="E111" s="6"/>
      <c r="F111" s="19"/>
      <c r="G111" s="24" t="s">
        <v>2</v>
      </c>
      <c r="H111" s="24" t="s">
        <v>2</v>
      </c>
      <c r="I111" s="31"/>
      <c r="J111" s="31"/>
      <c r="K111" s="35"/>
      <c r="L111" s="3"/>
      <c r="AI111" s="3"/>
      <c r="AV111" s="3"/>
      <c r="AX111" s="3"/>
      <c r="BB111" s="3"/>
    </row>
    <row r="112" spans="1:54" x14ac:dyDescent="0.35">
      <c r="B112" s="8"/>
      <c r="C112" s="60" t="s">
        <v>199</v>
      </c>
      <c r="D112" s="54"/>
      <c r="E112" s="6"/>
      <c r="F112" s="19"/>
      <c r="G112" s="24">
        <v>-463.25</v>
      </c>
      <c r="H112" s="24">
        <v>-0.22</v>
      </c>
      <c r="I112" s="31"/>
      <c r="J112" s="31"/>
      <c r="K112" s="35"/>
    </row>
    <row r="113" spans="3:11" x14ac:dyDescent="0.35">
      <c r="C113" s="58" t="s">
        <v>185</v>
      </c>
      <c r="D113" s="54"/>
      <c r="E113" s="6"/>
      <c r="F113" s="19"/>
      <c r="G113" s="25">
        <v>-463.25</v>
      </c>
      <c r="H113" s="25">
        <v>-0.22</v>
      </c>
      <c r="I113" s="31"/>
      <c r="J113" s="31"/>
      <c r="K113" s="35"/>
    </row>
    <row r="114" spans="3:11" x14ac:dyDescent="0.35">
      <c r="C114" s="57"/>
      <c r="D114" s="54"/>
      <c r="E114" s="6"/>
      <c r="F114" s="19"/>
      <c r="G114" s="24"/>
      <c r="H114" s="24"/>
      <c r="I114" s="31"/>
      <c r="J114" s="31"/>
      <c r="K114" s="35"/>
    </row>
    <row r="115" spans="3:11" x14ac:dyDescent="0.35">
      <c r="C115" s="61" t="s">
        <v>200</v>
      </c>
      <c r="D115" s="55"/>
      <c r="E115" s="5"/>
      <c r="F115" s="20"/>
      <c r="G115" s="26">
        <v>202850.36</v>
      </c>
      <c r="H115" s="26">
        <v>100.00000000000001</v>
      </c>
      <c r="I115" s="32"/>
      <c r="J115" s="32"/>
      <c r="K115" s="36"/>
    </row>
    <row r="118" spans="3:11" x14ac:dyDescent="0.35">
      <c r="C118" s="1" t="s">
        <v>201</v>
      </c>
    </row>
    <row r="119" spans="3:11" x14ac:dyDescent="0.35">
      <c r="C119" s="37" t="s">
        <v>202</v>
      </c>
      <c r="D119" s="37"/>
      <c r="E119" s="37"/>
      <c r="F119" s="37"/>
      <c r="G119" s="37"/>
      <c r="H119" s="37"/>
      <c r="I119" s="37"/>
      <c r="J119" s="37"/>
      <c r="K119" s="37"/>
    </row>
    <row r="120" spans="3:11" x14ac:dyDescent="0.35">
      <c r="C120" s="2" t="s">
        <v>203</v>
      </c>
    </row>
    <row r="121" spans="3:11" x14ac:dyDescent="0.35">
      <c r="C121" s="2" t="s">
        <v>204</v>
      </c>
    </row>
    <row r="122" spans="3:11" ht="30" customHeight="1" x14ac:dyDescent="0.35">
      <c r="C122" s="205" t="s">
        <v>205</v>
      </c>
      <c r="D122" s="206"/>
      <c r="E122" s="206"/>
      <c r="F122" s="206"/>
      <c r="G122" s="206"/>
      <c r="H122" s="206"/>
      <c r="I122" s="206"/>
      <c r="J122" s="206"/>
      <c r="K122" s="206"/>
    </row>
    <row r="123" spans="3:11" x14ac:dyDescent="0.35">
      <c r="C123" s="2" t="s">
        <v>206</v>
      </c>
    </row>
    <row r="125" spans="3:11" x14ac:dyDescent="0.35">
      <c r="C125" s="2" t="s">
        <v>5006</v>
      </c>
      <c r="E125" s="2" t="s">
        <v>2</v>
      </c>
    </row>
    <row r="127" spans="3:11" x14ac:dyDescent="0.35">
      <c r="C127" s="2" t="s">
        <v>5007</v>
      </c>
      <c r="E127" s="2" t="s">
        <v>2</v>
      </c>
    </row>
    <row r="129" spans="1:256" x14ac:dyDescent="0.35">
      <c r="C129" s="2" t="s">
        <v>5056</v>
      </c>
    </row>
    <row r="131" spans="1:256" x14ac:dyDescent="0.35">
      <c r="C131" s="2" t="s">
        <v>5057</v>
      </c>
    </row>
    <row r="132" spans="1:256" s="86" customFormat="1" ht="35.25" customHeight="1" x14ac:dyDescent="0.35">
      <c r="A132" s="82"/>
      <c r="B132" s="82"/>
      <c r="C132" s="87" t="s">
        <v>5012</v>
      </c>
      <c r="D132" s="91" t="s">
        <v>5013</v>
      </c>
      <c r="E132" s="91" t="s">
        <v>5014</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35">
      <c r="A133" s="82"/>
      <c r="B133" s="82"/>
      <c r="C133" s="89" t="s">
        <v>5015</v>
      </c>
      <c r="D133" s="92">
        <v>16.330500000000001</v>
      </c>
      <c r="E133" s="92">
        <v>18.840800000000002</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x14ac:dyDescent="0.35">
      <c r="A134" s="82"/>
      <c r="B134" s="82"/>
      <c r="C134" s="89" t="s">
        <v>5016</v>
      </c>
      <c r="D134" s="92">
        <v>16.330300000000001</v>
      </c>
      <c r="E134" s="92">
        <v>18.840599999999998</v>
      </c>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5" spans="1:256" s="86" customFormat="1" x14ac:dyDescent="0.35">
      <c r="A135" s="82"/>
      <c r="B135" s="82"/>
      <c r="C135" s="89" t="s">
        <v>5017</v>
      </c>
      <c r="D135" s="92">
        <v>16.705500000000001</v>
      </c>
      <c r="E135" s="92">
        <v>19.279599999999999</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x14ac:dyDescent="0.35">
      <c r="A136" s="82"/>
      <c r="B136" s="82"/>
      <c r="C136" s="89" t="s">
        <v>5018</v>
      </c>
      <c r="D136" s="92">
        <v>16.706399999999999</v>
      </c>
      <c r="E136" s="92">
        <v>19.2807</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ht="85" customHeight="1" x14ac:dyDescent="0.35">
      <c r="A137" s="82"/>
      <c r="B137" s="82"/>
      <c r="C137" s="207" t="s">
        <v>5051</v>
      </c>
      <c r="D137" s="208"/>
      <c r="E137" s="209"/>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9" spans="1:256" x14ac:dyDescent="0.35">
      <c r="C139" s="2" t="s">
        <v>5058</v>
      </c>
      <c r="E139" s="2" t="s">
        <v>2</v>
      </c>
    </row>
    <row r="141" spans="1:256" x14ac:dyDescent="0.35">
      <c r="C141" s="2" t="s">
        <v>5059</v>
      </c>
      <c r="E141" s="2" t="s">
        <v>2</v>
      </c>
    </row>
    <row r="143" spans="1:256" x14ac:dyDescent="0.35">
      <c r="C143" s="2" t="s">
        <v>5008</v>
      </c>
      <c r="E143" s="2" t="s">
        <v>2</v>
      </c>
    </row>
    <row r="145" spans="3:5" x14ac:dyDescent="0.35">
      <c r="C145" s="2" t="s">
        <v>5009</v>
      </c>
      <c r="E145" s="2" t="s">
        <v>2</v>
      </c>
    </row>
    <row r="147" spans="3:5" x14ac:dyDescent="0.35">
      <c r="C147" s="2" t="s">
        <v>5010</v>
      </c>
      <c r="E147" s="100">
        <v>0.3147169998861048</v>
      </c>
    </row>
    <row r="149" spans="3:5" x14ac:dyDescent="0.35">
      <c r="C149" s="2" t="s">
        <v>5011</v>
      </c>
      <c r="E149" s="101" t="s">
        <v>5229</v>
      </c>
    </row>
    <row r="151" spans="3:5" x14ac:dyDescent="0.35">
      <c r="C151" s="2" t="s">
        <v>5060</v>
      </c>
      <c r="E151" s="2" t="s">
        <v>2</v>
      </c>
    </row>
    <row r="153" spans="3:5" x14ac:dyDescent="0.35">
      <c r="C153" s="2" t="s">
        <v>5230</v>
      </c>
    </row>
    <row r="155" spans="3:5" x14ac:dyDescent="0.35">
      <c r="C155" s="1" t="s">
        <v>5156</v>
      </c>
      <c r="E155" s="94" t="s">
        <v>5157</v>
      </c>
    </row>
    <row r="156" spans="3:5" x14ac:dyDescent="0.35">
      <c r="E156" s="2" t="s">
        <v>5192</v>
      </c>
    </row>
  </sheetData>
  <mergeCells count="2">
    <mergeCell ref="C122:K122"/>
    <mergeCell ref="C137:E137"/>
  </mergeCells>
  <hyperlinks>
    <hyperlink ref="J2" location="'Index'!A1" display="'Index'!A1" xr:uid="{BC976D08-4BFD-41FC-9D78-3D4B90675385}"/>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BF583-2AED-4835-91C8-48B3979B694E}">
  <sheetPr codeName="Sheet1"/>
  <dimension ref="A1:IV114"/>
  <sheetViews>
    <sheetView showGridLines="0" zoomScale="90" zoomScaleNormal="90" workbookViewId="0">
      <pane ySplit="6" topLeftCell="A9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3131</v>
      </c>
      <c r="J2" s="38" t="s">
        <v>4539</v>
      </c>
    </row>
    <row r="3" spans="1:54" ht="16" x14ac:dyDescent="0.4">
      <c r="C3" s="1" t="s">
        <v>28</v>
      </c>
      <c r="D3" s="21" t="s">
        <v>3132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3133</v>
      </c>
      <c r="C26" s="60" t="s">
        <v>3134</v>
      </c>
      <c r="D26" s="54" t="s">
        <v>3135</v>
      </c>
      <c r="E26" s="6" t="s">
        <v>196</v>
      </c>
      <c r="F26" s="19">
        <v>9500000</v>
      </c>
      <c r="G26" s="24">
        <v>9528.02</v>
      </c>
      <c r="H26" s="24">
        <v>23.31</v>
      </c>
      <c r="I26" s="31">
        <v>5.4265499999999998</v>
      </c>
      <c r="J26" s="31"/>
      <c r="K26" s="35"/>
    </row>
    <row r="27" spans="1:11" x14ac:dyDescent="0.35">
      <c r="B27" s="8" t="s">
        <v>3136</v>
      </c>
      <c r="C27" s="60" t="s">
        <v>3137</v>
      </c>
      <c r="D27" s="54" t="s">
        <v>3138</v>
      </c>
      <c r="E27" s="6" t="s">
        <v>196</v>
      </c>
      <c r="F27" s="19">
        <v>6000000</v>
      </c>
      <c r="G27" s="24">
        <v>6017.67</v>
      </c>
      <c r="H27" s="24">
        <v>14.72</v>
      </c>
      <c r="I27" s="31">
        <v>5.4487500000000004</v>
      </c>
      <c r="J27" s="31"/>
      <c r="K27" s="35"/>
    </row>
    <row r="28" spans="1:11" x14ac:dyDescent="0.35">
      <c r="B28" s="8" t="s">
        <v>3139</v>
      </c>
      <c r="C28" s="60" t="s">
        <v>3140</v>
      </c>
      <c r="D28" s="54" t="s">
        <v>3141</v>
      </c>
      <c r="E28" s="6" t="s">
        <v>196</v>
      </c>
      <c r="F28" s="19">
        <v>4500000</v>
      </c>
      <c r="G28" s="24">
        <v>4513.49</v>
      </c>
      <c r="H28" s="24">
        <v>11.04</v>
      </c>
      <c r="I28" s="31">
        <v>5.3888499999999997</v>
      </c>
      <c r="J28" s="31"/>
      <c r="K28" s="35"/>
    </row>
    <row r="29" spans="1:11" x14ac:dyDescent="0.35">
      <c r="B29" s="8" t="s">
        <v>1676</v>
      </c>
      <c r="C29" s="60" t="s">
        <v>1677</v>
      </c>
      <c r="D29" s="54" t="s">
        <v>1678</v>
      </c>
      <c r="E29" s="6" t="s">
        <v>196</v>
      </c>
      <c r="F29" s="19">
        <v>2500000</v>
      </c>
      <c r="G29" s="24">
        <v>2501.7800000000002</v>
      </c>
      <c r="H29" s="24">
        <v>6.12</v>
      </c>
      <c r="I29" s="31">
        <v>5.3325500000000003</v>
      </c>
      <c r="J29" s="31"/>
      <c r="K29" s="35"/>
    </row>
    <row r="30" spans="1:11" x14ac:dyDescent="0.35">
      <c r="B30" s="8" t="s">
        <v>3142</v>
      </c>
      <c r="C30" s="60" t="s">
        <v>3143</v>
      </c>
      <c r="D30" s="54" t="s">
        <v>3144</v>
      </c>
      <c r="E30" s="6" t="s">
        <v>196</v>
      </c>
      <c r="F30" s="19">
        <v>2000000</v>
      </c>
      <c r="G30" s="24">
        <v>2005.89</v>
      </c>
      <c r="H30" s="24">
        <v>4.91</v>
      </c>
      <c r="I30" s="31">
        <v>5.4471999999999996</v>
      </c>
      <c r="J30" s="31"/>
      <c r="K30" s="35"/>
    </row>
    <row r="31" spans="1:11" x14ac:dyDescent="0.35">
      <c r="B31" s="8" t="s">
        <v>3145</v>
      </c>
      <c r="C31" s="60" t="s">
        <v>3146</v>
      </c>
      <c r="D31" s="54" t="s">
        <v>3147</v>
      </c>
      <c r="E31" s="6" t="s">
        <v>196</v>
      </c>
      <c r="F31" s="19">
        <v>1000000</v>
      </c>
      <c r="G31" s="24">
        <v>1002.97</v>
      </c>
      <c r="H31" s="24">
        <v>2.4500000000000002</v>
      </c>
      <c r="I31" s="31">
        <v>5.3888499999999997</v>
      </c>
      <c r="J31" s="31"/>
      <c r="K31" s="35"/>
    </row>
    <row r="32" spans="1:11" x14ac:dyDescent="0.35">
      <c r="C32" s="58" t="s">
        <v>185</v>
      </c>
      <c r="D32" s="54"/>
      <c r="E32" s="6"/>
      <c r="F32" s="19"/>
      <c r="G32" s="25">
        <v>25569.82</v>
      </c>
      <c r="H32" s="25">
        <v>62.55</v>
      </c>
      <c r="I32" s="31"/>
      <c r="J32" s="31"/>
      <c r="K32" s="35"/>
    </row>
    <row r="33" spans="1:11" x14ac:dyDescent="0.35">
      <c r="C33" s="57"/>
      <c r="D33" s="54"/>
      <c r="E33" s="6"/>
      <c r="F33" s="19"/>
      <c r="G33" s="24"/>
      <c r="H33" s="24"/>
      <c r="I33" s="31"/>
      <c r="J33" s="31"/>
      <c r="K33" s="35"/>
    </row>
    <row r="34" spans="1:11" x14ac:dyDescent="0.35">
      <c r="C34" s="58" t="s">
        <v>11</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A36" s="10"/>
      <c r="B36" s="28"/>
      <c r="C36" s="58" t="s">
        <v>13</v>
      </c>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16</v>
      </c>
      <c r="D41" s="54"/>
      <c r="E41" s="6"/>
      <c r="F41" s="19"/>
      <c r="G41" s="24"/>
      <c r="H41" s="24"/>
      <c r="I41" s="31"/>
      <c r="J41" s="31"/>
      <c r="K41" s="35"/>
    </row>
    <row r="42" spans="1:11" x14ac:dyDescent="0.35">
      <c r="B42" s="8" t="s">
        <v>2171</v>
      </c>
      <c r="C42" s="60" t="s">
        <v>2172</v>
      </c>
      <c r="D42" s="54" t="s">
        <v>2173</v>
      </c>
      <c r="E42" s="6" t="s">
        <v>196</v>
      </c>
      <c r="F42" s="19">
        <v>500000</v>
      </c>
      <c r="G42" s="24">
        <v>496.66</v>
      </c>
      <c r="H42" s="24">
        <v>1.21</v>
      </c>
      <c r="I42" s="31">
        <v>5.1199000000000003</v>
      </c>
      <c r="J42" s="31"/>
      <c r="K42" s="35"/>
    </row>
    <row r="43" spans="1:11" x14ac:dyDescent="0.35">
      <c r="C43" s="58" t="s">
        <v>185</v>
      </c>
      <c r="D43" s="54"/>
      <c r="E43" s="6"/>
      <c r="F43" s="19"/>
      <c r="G43" s="25">
        <v>496.66</v>
      </c>
      <c r="H43" s="25">
        <v>1.21</v>
      </c>
      <c r="I43" s="31"/>
      <c r="J43" s="31"/>
      <c r="K43" s="35"/>
    </row>
    <row r="44" spans="1:11" x14ac:dyDescent="0.35">
      <c r="C44" s="57"/>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3148</v>
      </c>
      <c r="C46" s="60" t="s">
        <v>3149</v>
      </c>
      <c r="D46" s="54" t="s">
        <v>3150</v>
      </c>
      <c r="E46" s="6" t="s">
        <v>196</v>
      </c>
      <c r="F46" s="19">
        <v>4714500</v>
      </c>
      <c r="G46" s="24">
        <v>4684.87</v>
      </c>
      <c r="H46" s="24">
        <v>11.46</v>
      </c>
      <c r="I46" s="31">
        <v>5.13035</v>
      </c>
      <c r="J46" s="31"/>
      <c r="K46" s="35"/>
    </row>
    <row r="47" spans="1:11" x14ac:dyDescent="0.35">
      <c r="B47" s="8" t="s">
        <v>3151</v>
      </c>
      <c r="C47" s="60" t="s">
        <v>3152</v>
      </c>
      <c r="D47" s="54" t="s">
        <v>3153</v>
      </c>
      <c r="E47" s="6" t="s">
        <v>196</v>
      </c>
      <c r="F47" s="19">
        <v>1471900</v>
      </c>
      <c r="G47" s="24">
        <v>1462.44</v>
      </c>
      <c r="H47" s="24">
        <v>3.58</v>
      </c>
      <c r="I47" s="31">
        <v>5.1311499999999999</v>
      </c>
      <c r="J47" s="31"/>
      <c r="K47" s="35"/>
    </row>
    <row r="48" spans="1:11" x14ac:dyDescent="0.35">
      <c r="B48" s="8" t="s">
        <v>3154</v>
      </c>
      <c r="C48" s="60" t="s">
        <v>3155</v>
      </c>
      <c r="D48" s="54" t="s">
        <v>3156</v>
      </c>
      <c r="E48" s="6" t="s">
        <v>196</v>
      </c>
      <c r="F48" s="19">
        <v>1022000</v>
      </c>
      <c r="G48" s="24">
        <v>1015.01</v>
      </c>
      <c r="H48" s="24">
        <v>2.48</v>
      </c>
      <c r="I48" s="31">
        <v>5.1335499999999996</v>
      </c>
      <c r="J48" s="31"/>
      <c r="K48" s="35"/>
    </row>
    <row r="49" spans="1:11" x14ac:dyDescent="0.35">
      <c r="B49" s="8" t="s">
        <v>3157</v>
      </c>
      <c r="C49" s="60" t="s">
        <v>3158</v>
      </c>
      <c r="D49" s="54" t="s">
        <v>3159</v>
      </c>
      <c r="E49" s="6" t="s">
        <v>196</v>
      </c>
      <c r="F49" s="19">
        <v>1015300</v>
      </c>
      <c r="G49" s="24">
        <v>1007.78</v>
      </c>
      <c r="H49" s="24">
        <v>2.4700000000000002</v>
      </c>
      <c r="I49" s="31">
        <v>5.1367000000000003</v>
      </c>
      <c r="J49" s="31"/>
      <c r="K49" s="35"/>
    </row>
    <row r="50" spans="1:11" x14ac:dyDescent="0.35">
      <c r="B50" s="8" t="s">
        <v>3160</v>
      </c>
      <c r="C50" s="60" t="s">
        <v>3161</v>
      </c>
      <c r="D50" s="54" t="s">
        <v>3162</v>
      </c>
      <c r="E50" s="6" t="s">
        <v>196</v>
      </c>
      <c r="F50" s="19">
        <v>700000</v>
      </c>
      <c r="G50" s="24">
        <v>695.4</v>
      </c>
      <c r="H50" s="24">
        <v>1.7</v>
      </c>
      <c r="I50" s="31">
        <v>5.1319499999999998</v>
      </c>
      <c r="J50" s="31"/>
      <c r="K50" s="35"/>
    </row>
    <row r="51" spans="1:11" x14ac:dyDescent="0.35">
      <c r="B51" s="8" t="s">
        <v>1823</v>
      </c>
      <c r="C51" s="60" t="s">
        <v>1824</v>
      </c>
      <c r="D51" s="54" t="s">
        <v>1825</v>
      </c>
      <c r="E51" s="6" t="s">
        <v>196</v>
      </c>
      <c r="F51" s="19">
        <v>575000</v>
      </c>
      <c r="G51" s="24">
        <v>571.63</v>
      </c>
      <c r="H51" s="24">
        <v>1.4</v>
      </c>
      <c r="I51" s="31">
        <v>5.1279500000000002</v>
      </c>
      <c r="J51" s="31"/>
      <c r="K51" s="35"/>
    </row>
    <row r="52" spans="1:11" x14ac:dyDescent="0.35">
      <c r="B52" s="8" t="s">
        <v>3163</v>
      </c>
      <c r="C52" s="60" t="s">
        <v>3164</v>
      </c>
      <c r="D52" s="54" t="s">
        <v>3165</v>
      </c>
      <c r="E52" s="6" t="s">
        <v>196</v>
      </c>
      <c r="F52" s="19">
        <v>275000</v>
      </c>
      <c r="G52" s="24">
        <v>274.8</v>
      </c>
      <c r="H52" s="24">
        <v>0.67</v>
      </c>
      <c r="I52" s="31">
        <v>5.2363</v>
      </c>
      <c r="J52" s="31"/>
      <c r="K52" s="35"/>
    </row>
    <row r="53" spans="1:11" x14ac:dyDescent="0.35">
      <c r="C53" s="58" t="s">
        <v>185</v>
      </c>
      <c r="D53" s="54"/>
      <c r="E53" s="6"/>
      <c r="F53" s="19"/>
      <c r="G53" s="25">
        <v>9711.93</v>
      </c>
      <c r="H53" s="25">
        <v>23.76</v>
      </c>
      <c r="I53" s="31"/>
      <c r="J53" s="31"/>
      <c r="K53" s="35"/>
    </row>
    <row r="54" spans="1:11" x14ac:dyDescent="0.35">
      <c r="C54" s="57"/>
      <c r="D54" s="54"/>
      <c r="E54" s="6"/>
      <c r="F54" s="19"/>
      <c r="G54" s="24"/>
      <c r="H54" s="24"/>
      <c r="I54" s="31"/>
      <c r="J54" s="31"/>
      <c r="K54" s="35"/>
    </row>
    <row r="55" spans="1:11" x14ac:dyDescent="0.35">
      <c r="C55" s="58" t="s">
        <v>18</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19</v>
      </c>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197</v>
      </c>
      <c r="C67" s="60" t="s">
        <v>198</v>
      </c>
      <c r="D67" s="54"/>
      <c r="E67" s="6"/>
      <c r="F67" s="19"/>
      <c r="G67" s="24">
        <v>4257.01</v>
      </c>
      <c r="H67" s="24">
        <v>10.41</v>
      </c>
      <c r="I67" s="31"/>
      <c r="J67" s="31"/>
      <c r="K67" s="35"/>
    </row>
    <row r="68" spans="1:54" x14ac:dyDescent="0.35">
      <c r="C68" s="58" t="s">
        <v>185</v>
      </c>
      <c r="D68" s="54"/>
      <c r="E68" s="6"/>
      <c r="F68" s="19"/>
      <c r="G68" s="25">
        <v>4257.01</v>
      </c>
      <c r="H68" s="25">
        <v>10.41</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4855</v>
      </c>
      <c r="D71" s="54"/>
      <c r="E71" s="6"/>
      <c r="F71" s="19"/>
      <c r="G71" s="24" t="s">
        <v>2</v>
      </c>
      <c r="H71" s="24" t="s">
        <v>2</v>
      </c>
      <c r="I71" s="31"/>
      <c r="J71" s="31"/>
      <c r="K71" s="35"/>
      <c r="L71" s="3"/>
      <c r="AI71" s="3"/>
      <c r="AV71" s="3"/>
      <c r="AX71" s="3"/>
      <c r="BB71" s="3"/>
    </row>
    <row r="72" spans="1:54" x14ac:dyDescent="0.35">
      <c r="B72" s="8"/>
      <c r="C72" s="60" t="s">
        <v>199</v>
      </c>
      <c r="D72" s="54"/>
      <c r="E72" s="6"/>
      <c r="F72" s="19"/>
      <c r="G72" s="24">
        <v>848.1</v>
      </c>
      <c r="H72" s="24">
        <v>2.0699999999999998</v>
      </c>
      <c r="I72" s="31"/>
      <c r="J72" s="31"/>
      <c r="K72" s="35"/>
    </row>
    <row r="73" spans="1:54" x14ac:dyDescent="0.35">
      <c r="C73" s="58" t="s">
        <v>185</v>
      </c>
      <c r="D73" s="54"/>
      <c r="E73" s="6"/>
      <c r="F73" s="19"/>
      <c r="G73" s="25">
        <v>848.1</v>
      </c>
      <c r="H73" s="25">
        <v>2.0699999999999998</v>
      </c>
      <c r="I73" s="31"/>
      <c r="J73" s="31"/>
      <c r="K73" s="35"/>
    </row>
    <row r="74" spans="1:54" x14ac:dyDescent="0.35">
      <c r="C74" s="57"/>
      <c r="D74" s="54"/>
      <c r="E74" s="6"/>
      <c r="F74" s="19"/>
      <c r="G74" s="24"/>
      <c r="H74" s="24"/>
      <c r="I74" s="31"/>
      <c r="J74" s="31"/>
      <c r="K74" s="35"/>
    </row>
    <row r="75" spans="1:54" x14ac:dyDescent="0.35">
      <c r="C75" s="61" t="s">
        <v>200</v>
      </c>
      <c r="D75" s="55"/>
      <c r="E75" s="5"/>
      <c r="F75" s="20"/>
      <c r="G75" s="26">
        <v>40883.519999999997</v>
      </c>
      <c r="H75" s="26">
        <v>99.999999999999986</v>
      </c>
      <c r="I75" s="32"/>
      <c r="J75" s="32"/>
      <c r="K75" s="36"/>
    </row>
    <row r="78" spans="1:54" x14ac:dyDescent="0.35">
      <c r="C78" s="1" t="s">
        <v>201</v>
      </c>
    </row>
    <row r="79" spans="1:54" x14ac:dyDescent="0.35">
      <c r="C79" s="37" t="s">
        <v>202</v>
      </c>
      <c r="D79" s="37"/>
      <c r="E79" s="37"/>
      <c r="F79" s="37"/>
      <c r="G79" s="37"/>
      <c r="H79" s="37"/>
      <c r="I79" s="37"/>
      <c r="J79" s="37"/>
      <c r="K79" s="37"/>
    </row>
    <row r="80" spans="1:54" x14ac:dyDescent="0.35">
      <c r="C80" s="2" t="s">
        <v>203</v>
      </c>
    </row>
    <row r="81" spans="1:256" x14ac:dyDescent="0.35">
      <c r="C81" s="2" t="s">
        <v>204</v>
      </c>
    </row>
    <row r="82" spans="1:256" ht="30" customHeight="1" x14ac:dyDescent="0.35">
      <c r="C82" s="205" t="s">
        <v>205</v>
      </c>
      <c r="D82" s="206"/>
      <c r="E82" s="206"/>
      <c r="F82" s="206"/>
      <c r="G82" s="206"/>
      <c r="H82" s="206"/>
      <c r="I82" s="206"/>
      <c r="J82" s="206"/>
      <c r="K82" s="206"/>
    </row>
    <row r="83" spans="1:256" x14ac:dyDescent="0.35">
      <c r="C83" s="2" t="s">
        <v>206</v>
      </c>
    </row>
    <row r="85" spans="1:256" x14ac:dyDescent="0.35">
      <c r="C85" s="2" t="s">
        <v>5006</v>
      </c>
      <c r="E85" s="2" t="s">
        <v>2</v>
      </c>
    </row>
    <row r="87" spans="1:256" x14ac:dyDescent="0.35">
      <c r="C87" s="2" t="s">
        <v>5007</v>
      </c>
      <c r="E87" s="2" t="s">
        <v>2</v>
      </c>
    </row>
    <row r="89" spans="1:256" x14ac:dyDescent="0.35">
      <c r="C89" s="2" t="s">
        <v>5056</v>
      </c>
    </row>
    <row r="91" spans="1:256" x14ac:dyDescent="0.35">
      <c r="C91" s="2" t="s">
        <v>5057</v>
      </c>
    </row>
    <row r="92" spans="1:256" s="86" customFormat="1" ht="35.25" customHeight="1" x14ac:dyDescent="0.35">
      <c r="A92" s="82"/>
      <c r="B92" s="82"/>
      <c r="C92" s="87" t="s">
        <v>5012</v>
      </c>
      <c r="D92" s="91" t="s">
        <v>5013</v>
      </c>
      <c r="E92" s="91" t="s">
        <v>5014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5015</v>
      </c>
      <c r="D93" s="92">
        <v>13.2814</v>
      </c>
      <c r="E93" s="92">
        <v>13.3451</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5016</v>
      </c>
      <c r="D94" s="92">
        <v>13.2814</v>
      </c>
      <c r="E94" s="92">
        <v>13.3451</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5017</v>
      </c>
      <c r="D95" s="92">
        <v>13.367100000000001</v>
      </c>
      <c r="E95" s="92">
        <v>13.432399999999999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5018</v>
      </c>
      <c r="D96" s="92">
        <v>13.367100000000001</v>
      </c>
      <c r="E96" s="92">
        <v>13.432399999999999</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 customHeight="1" x14ac:dyDescent="0.35">
      <c r="A97" s="82"/>
      <c r="B97" s="82"/>
      <c r="C97" s="207" t="s">
        <v>5051</v>
      </c>
      <c r="D97" s="208"/>
      <c r="E97" s="209"/>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35">
      <c r="C99" s="2" t="s">
        <v>5058</v>
      </c>
      <c r="E99" s="2" t="s">
        <v>2</v>
      </c>
    </row>
    <row r="101" spans="1:256" x14ac:dyDescent="0.35">
      <c r="C101" s="2" t="s">
        <v>5059</v>
      </c>
      <c r="E101" s="2" t="s">
        <v>2</v>
      </c>
    </row>
    <row r="103" spans="1:256" x14ac:dyDescent="0.35">
      <c r="C103" s="2" t="s">
        <v>5008</v>
      </c>
      <c r="E103" s="2" t="s">
        <v>2</v>
      </c>
    </row>
    <row r="105" spans="1:256" x14ac:dyDescent="0.35">
      <c r="C105" s="2" t="s">
        <v>5009</v>
      </c>
      <c r="E105" s="2" t="s">
        <v>2</v>
      </c>
    </row>
    <row r="107" spans="1:256" x14ac:dyDescent="0.35">
      <c r="C107" s="2" t="s">
        <v>5010</v>
      </c>
      <c r="E107" s="100" t="s">
        <v>5229</v>
      </c>
    </row>
    <row r="109" spans="1:256" x14ac:dyDescent="0.35">
      <c r="C109" s="2" t="s">
        <v>5011</v>
      </c>
      <c r="E109" s="101" t="s">
        <v>5268</v>
      </c>
    </row>
    <row r="111" spans="1:256" x14ac:dyDescent="0.35">
      <c r="C111" s="2" t="s">
        <v>5060</v>
      </c>
      <c r="E111" s="2" t="s">
        <v>2</v>
      </c>
    </row>
    <row r="113" spans="3:5" x14ac:dyDescent="0.35">
      <c r="C113" s="1" t="s">
        <v>5156</v>
      </c>
      <c r="E113" s="94" t="s">
        <v>5157</v>
      </c>
    </row>
    <row r="114" spans="3:5" x14ac:dyDescent="0.35">
      <c r="E114" s="2" t="s">
        <v>5163</v>
      </c>
    </row>
  </sheetData>
  <mergeCells count="2">
    <mergeCell ref="C82:K82"/>
    <mergeCell ref="C97:E97"/>
  </mergeCells>
  <hyperlinks>
    <hyperlink ref="J2" location="'Index'!A1" display="'Index'!A1" xr:uid="{166FD583-6DE2-4F89-B4E9-0C823AEA21D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29DC-E69D-4D92-A76E-B9FFA56320BD}">
  <sheetPr codeName="Sheet1"/>
  <dimension ref="A1:IV114"/>
  <sheetViews>
    <sheetView showGridLines="0" zoomScale="90" zoomScaleNormal="90" workbookViewId="0">
      <pane ySplit="6" topLeftCell="A9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3166</v>
      </c>
      <c r="J2" s="38" t="s">
        <v>4539</v>
      </c>
    </row>
    <row r="3" spans="1:54" ht="16" x14ac:dyDescent="0.4">
      <c r="C3" s="1" t="s">
        <v>28</v>
      </c>
      <c r="D3" s="21" t="s">
        <v>3167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1676</v>
      </c>
      <c r="C26" s="60" t="s">
        <v>1677</v>
      </c>
      <c r="D26" s="54" t="s">
        <v>1678</v>
      </c>
      <c r="E26" s="6" t="s">
        <v>196</v>
      </c>
      <c r="F26" s="19">
        <v>3500000</v>
      </c>
      <c r="G26" s="24">
        <v>3502.49</v>
      </c>
      <c r="H26" s="24">
        <v>14.62</v>
      </c>
      <c r="I26" s="31">
        <v>5.3325500000000003</v>
      </c>
      <c r="J26" s="31"/>
      <c r="K26" s="35"/>
    </row>
    <row r="27" spans="1:11" x14ac:dyDescent="0.35">
      <c r="B27" s="8" t="s">
        <v>3168</v>
      </c>
      <c r="C27" s="60" t="s">
        <v>3169</v>
      </c>
      <c r="D27" s="54" t="s">
        <v>3170</v>
      </c>
      <c r="E27" s="6" t="s">
        <v>196</v>
      </c>
      <c r="F27" s="19">
        <v>2000000</v>
      </c>
      <c r="G27" s="24">
        <v>2001.44</v>
      </c>
      <c r="H27" s="24">
        <v>8.35</v>
      </c>
      <c r="I27" s="31">
        <v>5.2975000000000003</v>
      </c>
      <c r="J27" s="31"/>
      <c r="K27" s="35"/>
    </row>
    <row r="28" spans="1:11" x14ac:dyDescent="0.35">
      <c r="B28" s="8" t="s">
        <v>3171</v>
      </c>
      <c r="C28" s="60" t="s">
        <v>3172</v>
      </c>
      <c r="D28" s="54" t="s">
        <v>3173</v>
      </c>
      <c r="E28" s="6" t="s">
        <v>196</v>
      </c>
      <c r="F28" s="19">
        <v>1000000</v>
      </c>
      <c r="G28" s="24">
        <v>1003.82</v>
      </c>
      <c r="H28" s="24">
        <v>4.1900000000000004</v>
      </c>
      <c r="I28" s="31">
        <v>5.4138999999999999</v>
      </c>
      <c r="J28" s="31"/>
      <c r="K28" s="35"/>
    </row>
    <row r="29" spans="1:11" x14ac:dyDescent="0.35">
      <c r="B29" s="8" t="s">
        <v>3174</v>
      </c>
      <c r="C29" s="60" t="s">
        <v>3175</v>
      </c>
      <c r="D29" s="54" t="s">
        <v>3176</v>
      </c>
      <c r="E29" s="6" t="s">
        <v>196</v>
      </c>
      <c r="F29" s="19">
        <v>1000000</v>
      </c>
      <c r="G29" s="24">
        <v>1000.72</v>
      </c>
      <c r="H29" s="24">
        <v>4.18</v>
      </c>
      <c r="I29" s="31">
        <v>5.3275499999999996</v>
      </c>
      <c r="J29" s="31"/>
      <c r="K29" s="35"/>
    </row>
    <row r="30" spans="1:11" x14ac:dyDescent="0.35">
      <c r="B30" s="8" t="s">
        <v>3177</v>
      </c>
      <c r="C30" s="60" t="s">
        <v>3178</v>
      </c>
      <c r="D30" s="54" t="s">
        <v>3179</v>
      </c>
      <c r="E30" s="6" t="s">
        <v>196</v>
      </c>
      <c r="F30" s="19">
        <v>750000</v>
      </c>
      <c r="G30" s="24">
        <v>752.26</v>
      </c>
      <c r="H30" s="24">
        <v>3.14</v>
      </c>
      <c r="I30" s="31">
        <v>5.3888499999999997</v>
      </c>
      <c r="J30" s="31"/>
      <c r="K30" s="35"/>
    </row>
    <row r="31" spans="1:11" x14ac:dyDescent="0.35">
      <c r="B31" s="8" t="s">
        <v>3180</v>
      </c>
      <c r="C31" s="60" t="s">
        <v>1674</v>
      </c>
      <c r="D31" s="54" t="s">
        <v>3181</v>
      </c>
      <c r="E31" s="6" t="s">
        <v>196</v>
      </c>
      <c r="F31" s="19">
        <v>500000</v>
      </c>
      <c r="G31" s="24">
        <v>501.93</v>
      </c>
      <c r="H31" s="24">
        <v>2.09</v>
      </c>
      <c r="I31" s="31">
        <v>5.4031000000000002</v>
      </c>
      <c r="J31" s="31"/>
      <c r="K31" s="35"/>
    </row>
    <row r="32" spans="1:11" x14ac:dyDescent="0.35">
      <c r="B32" s="8" t="s">
        <v>3182</v>
      </c>
      <c r="C32" s="60" t="s">
        <v>1665</v>
      </c>
      <c r="D32" s="54" t="s">
        <v>3183</v>
      </c>
      <c r="E32" s="6" t="s">
        <v>196</v>
      </c>
      <c r="F32" s="19">
        <v>250000</v>
      </c>
      <c r="G32" s="24">
        <v>250.43</v>
      </c>
      <c r="H32" s="24">
        <v>1.04</v>
      </c>
      <c r="I32" s="31">
        <v>5.2874999999999996</v>
      </c>
      <c r="J32" s="31"/>
      <c r="K32" s="35"/>
    </row>
    <row r="33" spans="1:11" x14ac:dyDescent="0.35">
      <c r="B33" s="8" t="s">
        <v>3184</v>
      </c>
      <c r="C33" s="60" t="s">
        <v>3185</v>
      </c>
      <c r="D33" s="54" t="s">
        <v>3186</v>
      </c>
      <c r="E33" s="6" t="s">
        <v>196</v>
      </c>
      <c r="F33" s="19">
        <v>200000</v>
      </c>
      <c r="G33" s="24">
        <v>200.02</v>
      </c>
      <c r="H33" s="24">
        <v>0.83</v>
      </c>
      <c r="I33" s="31">
        <v>5.3230250000000003</v>
      </c>
      <c r="J33" s="31"/>
      <c r="K33" s="35"/>
    </row>
    <row r="34" spans="1:11" x14ac:dyDescent="0.35">
      <c r="C34" s="58" t="s">
        <v>185</v>
      </c>
      <c r="D34" s="54"/>
      <c r="E34" s="6"/>
      <c r="F34" s="19"/>
      <c r="G34" s="25">
        <v>9213.11</v>
      </c>
      <c r="H34" s="25">
        <v>38.44</v>
      </c>
      <c r="I34" s="31"/>
      <c r="J34" s="31"/>
      <c r="K34" s="35"/>
    </row>
    <row r="35" spans="1:11" x14ac:dyDescent="0.35">
      <c r="C35" s="57"/>
      <c r="D35" s="54"/>
      <c r="E35" s="6"/>
      <c r="F35" s="19"/>
      <c r="G35" s="24"/>
      <c r="H35" s="24"/>
      <c r="I35" s="31"/>
      <c r="J35" s="31"/>
      <c r="K35" s="35"/>
    </row>
    <row r="36" spans="1:11" x14ac:dyDescent="0.35">
      <c r="C36" s="58" t="s">
        <v>11</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A38" s="10"/>
      <c r="B38" s="28"/>
      <c r="C38" s="58" t="s">
        <v>13</v>
      </c>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16</v>
      </c>
      <c r="D43" s="54"/>
      <c r="E43" s="6"/>
      <c r="F43" s="19"/>
      <c r="G43" s="24"/>
      <c r="H43" s="24"/>
      <c r="I43" s="31"/>
      <c r="J43" s="31"/>
      <c r="K43" s="35"/>
    </row>
    <row r="44" spans="1:11" x14ac:dyDescent="0.35">
      <c r="B44" s="8" t="s">
        <v>2171</v>
      </c>
      <c r="C44" s="60" t="s">
        <v>2172</v>
      </c>
      <c r="D44" s="54" t="s">
        <v>2173</v>
      </c>
      <c r="E44" s="6" t="s">
        <v>196</v>
      </c>
      <c r="F44" s="19">
        <v>7000000</v>
      </c>
      <c r="G44" s="24">
        <v>6953.18</v>
      </c>
      <c r="H44" s="24">
        <v>29.01</v>
      </c>
      <c r="I44" s="31">
        <v>5.1199000000000003</v>
      </c>
      <c r="J44" s="31"/>
      <c r="K44" s="35"/>
    </row>
    <row r="45" spans="1:11" x14ac:dyDescent="0.35">
      <c r="C45" s="58" t="s">
        <v>185</v>
      </c>
      <c r="D45" s="54"/>
      <c r="E45" s="6"/>
      <c r="F45" s="19"/>
      <c r="G45" s="25">
        <v>6953.18</v>
      </c>
      <c r="H45" s="25">
        <v>29.01</v>
      </c>
      <c r="I45" s="31"/>
      <c r="J45" s="31"/>
      <c r="K45" s="35"/>
    </row>
    <row r="46" spans="1:11" x14ac:dyDescent="0.35">
      <c r="C46" s="57"/>
      <c r="D46" s="54"/>
      <c r="E46" s="6"/>
      <c r="F46" s="19"/>
      <c r="G46" s="24"/>
      <c r="H46" s="24"/>
      <c r="I46" s="31"/>
      <c r="J46" s="31"/>
      <c r="K46" s="35"/>
    </row>
    <row r="47" spans="1:11" x14ac:dyDescent="0.35">
      <c r="C47" s="59" t="s">
        <v>17</v>
      </c>
      <c r="D47" s="54"/>
      <c r="E47" s="6"/>
      <c r="F47" s="19"/>
      <c r="G47" s="24"/>
      <c r="H47" s="24"/>
      <c r="I47" s="31"/>
      <c r="J47" s="31"/>
      <c r="K47" s="35"/>
    </row>
    <row r="48" spans="1:11" x14ac:dyDescent="0.35">
      <c r="B48" s="8" t="s">
        <v>3154</v>
      </c>
      <c r="C48" s="60" t="s">
        <v>3155</v>
      </c>
      <c r="D48" s="54" t="s">
        <v>3156</v>
      </c>
      <c r="E48" s="6" t="s">
        <v>196</v>
      </c>
      <c r="F48" s="19">
        <v>1519000</v>
      </c>
      <c r="G48" s="24">
        <v>1508.6</v>
      </c>
      <c r="H48" s="24">
        <v>6.3</v>
      </c>
      <c r="I48" s="31">
        <v>5.1335499999999996</v>
      </c>
      <c r="J48" s="31"/>
      <c r="K48" s="35"/>
    </row>
    <row r="49" spans="1:11" x14ac:dyDescent="0.35">
      <c r="B49" s="8" t="s">
        <v>1823</v>
      </c>
      <c r="C49" s="60" t="s">
        <v>1824</v>
      </c>
      <c r="D49" s="54" t="s">
        <v>1825</v>
      </c>
      <c r="E49" s="6" t="s">
        <v>196</v>
      </c>
      <c r="F49" s="19">
        <v>850000</v>
      </c>
      <c r="G49" s="24">
        <v>845.01</v>
      </c>
      <c r="H49" s="24">
        <v>3.53</v>
      </c>
      <c r="I49" s="31">
        <v>5.1279500000000002</v>
      </c>
      <c r="J49" s="31"/>
      <c r="K49" s="35"/>
    </row>
    <row r="50" spans="1:11" x14ac:dyDescent="0.35">
      <c r="B50" s="8" t="s">
        <v>3151</v>
      </c>
      <c r="C50" s="60" t="s">
        <v>3152</v>
      </c>
      <c r="D50" s="54" t="s">
        <v>3153</v>
      </c>
      <c r="E50" s="6" t="s">
        <v>196</v>
      </c>
      <c r="F50" s="19">
        <v>842900</v>
      </c>
      <c r="G50" s="24">
        <v>837.48</v>
      </c>
      <c r="H50" s="24">
        <v>3.49</v>
      </c>
      <c r="I50" s="31">
        <v>5.1311499999999999</v>
      </c>
      <c r="J50" s="31"/>
      <c r="K50" s="35"/>
    </row>
    <row r="51" spans="1:11" x14ac:dyDescent="0.35">
      <c r="B51" s="8" t="s">
        <v>3160</v>
      </c>
      <c r="C51" s="60" t="s">
        <v>3161</v>
      </c>
      <c r="D51" s="54" t="s">
        <v>3162</v>
      </c>
      <c r="E51" s="6" t="s">
        <v>196</v>
      </c>
      <c r="F51" s="19">
        <v>770000</v>
      </c>
      <c r="G51" s="24">
        <v>764.94</v>
      </c>
      <c r="H51" s="24">
        <v>3.19</v>
      </c>
      <c r="I51" s="31">
        <v>5.1319499999999998</v>
      </c>
      <c r="J51" s="31"/>
      <c r="K51" s="35"/>
    </row>
    <row r="52" spans="1:11" x14ac:dyDescent="0.35">
      <c r="B52" s="8" t="s">
        <v>3148</v>
      </c>
      <c r="C52" s="60" t="s">
        <v>3149</v>
      </c>
      <c r="D52" s="54" t="s">
        <v>3150</v>
      </c>
      <c r="E52" s="6" t="s">
        <v>196</v>
      </c>
      <c r="F52" s="19">
        <v>150000</v>
      </c>
      <c r="G52" s="24">
        <v>149.06</v>
      </c>
      <c r="H52" s="24">
        <v>0.62</v>
      </c>
      <c r="I52" s="31">
        <v>5.13035</v>
      </c>
      <c r="J52" s="31"/>
      <c r="K52" s="35"/>
    </row>
    <row r="53" spans="1:11" x14ac:dyDescent="0.35">
      <c r="C53" s="58" t="s">
        <v>185</v>
      </c>
      <c r="D53" s="54"/>
      <c r="E53" s="6"/>
      <c r="F53" s="19"/>
      <c r="G53" s="25">
        <v>4105.09</v>
      </c>
      <c r="H53" s="25">
        <v>17.13</v>
      </c>
      <c r="I53" s="31"/>
      <c r="J53" s="31"/>
      <c r="K53" s="35"/>
    </row>
    <row r="54" spans="1:11" x14ac:dyDescent="0.35">
      <c r="C54" s="57"/>
      <c r="D54" s="54"/>
      <c r="E54" s="6"/>
      <c r="F54" s="19"/>
      <c r="G54" s="24"/>
      <c r="H54" s="24"/>
      <c r="I54" s="31"/>
      <c r="J54" s="31"/>
      <c r="K54" s="35"/>
    </row>
    <row r="55" spans="1:11" x14ac:dyDescent="0.35">
      <c r="C55" s="58" t="s">
        <v>18</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19</v>
      </c>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197</v>
      </c>
      <c r="C67" s="60" t="s">
        <v>198</v>
      </c>
      <c r="D67" s="54"/>
      <c r="E67" s="6"/>
      <c r="F67" s="19"/>
      <c r="G67" s="24">
        <v>3301.31</v>
      </c>
      <c r="H67" s="24">
        <v>13.78</v>
      </c>
      <c r="I67" s="31"/>
      <c r="J67" s="31"/>
      <c r="K67" s="35"/>
    </row>
    <row r="68" spans="1:54" x14ac:dyDescent="0.35">
      <c r="C68" s="58" t="s">
        <v>185</v>
      </c>
      <c r="D68" s="54"/>
      <c r="E68" s="6"/>
      <c r="F68" s="19"/>
      <c r="G68" s="25">
        <v>3301.31</v>
      </c>
      <c r="H68" s="25">
        <v>13.78</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4855</v>
      </c>
      <c r="D71" s="54"/>
      <c r="E71" s="6"/>
      <c r="F71" s="19"/>
      <c r="G71" s="24" t="s">
        <v>2</v>
      </c>
      <c r="H71" s="24" t="s">
        <v>2</v>
      </c>
      <c r="I71" s="31"/>
      <c r="J71" s="31"/>
      <c r="K71" s="35"/>
      <c r="L71" s="3"/>
      <c r="AI71" s="3"/>
      <c r="AV71" s="3"/>
      <c r="AX71" s="3"/>
      <c r="BB71" s="3"/>
    </row>
    <row r="72" spans="1:54" x14ac:dyDescent="0.35">
      <c r="B72" s="8"/>
      <c r="C72" s="60" t="s">
        <v>199</v>
      </c>
      <c r="D72" s="54"/>
      <c r="E72" s="6"/>
      <c r="F72" s="19"/>
      <c r="G72" s="24">
        <v>391.92</v>
      </c>
      <c r="H72" s="24">
        <v>1.64</v>
      </c>
      <c r="I72" s="31"/>
      <c r="J72" s="31"/>
      <c r="K72" s="35"/>
    </row>
    <row r="73" spans="1:54" x14ac:dyDescent="0.35">
      <c r="C73" s="58" t="s">
        <v>185</v>
      </c>
      <c r="D73" s="54"/>
      <c r="E73" s="6"/>
      <c r="F73" s="19"/>
      <c r="G73" s="25">
        <v>391.92</v>
      </c>
      <c r="H73" s="25">
        <v>1.64</v>
      </c>
      <c r="I73" s="31"/>
      <c r="J73" s="31"/>
      <c r="K73" s="35"/>
    </row>
    <row r="74" spans="1:54" x14ac:dyDescent="0.35">
      <c r="C74" s="57"/>
      <c r="D74" s="54"/>
      <c r="E74" s="6"/>
      <c r="F74" s="19"/>
      <c r="G74" s="24"/>
      <c r="H74" s="24"/>
      <c r="I74" s="31"/>
      <c r="J74" s="31"/>
      <c r="K74" s="35"/>
    </row>
    <row r="75" spans="1:54" x14ac:dyDescent="0.35">
      <c r="C75" s="61" t="s">
        <v>200</v>
      </c>
      <c r="D75" s="55"/>
      <c r="E75" s="5"/>
      <c r="F75" s="20"/>
      <c r="G75" s="26">
        <v>23964.61</v>
      </c>
      <c r="H75" s="26">
        <v>100</v>
      </c>
      <c r="I75" s="32"/>
      <c r="J75" s="32"/>
      <c r="K75" s="36"/>
    </row>
    <row r="78" spans="1:54" x14ac:dyDescent="0.35">
      <c r="C78" s="1" t="s">
        <v>201</v>
      </c>
    </row>
    <row r="79" spans="1:54" x14ac:dyDescent="0.35">
      <c r="C79" s="37" t="s">
        <v>202</v>
      </c>
      <c r="D79" s="37"/>
      <c r="E79" s="37"/>
      <c r="F79" s="37"/>
      <c r="G79" s="37"/>
      <c r="H79" s="37"/>
      <c r="I79" s="37"/>
      <c r="J79" s="37"/>
      <c r="K79" s="37"/>
    </row>
    <row r="80" spans="1:54" x14ac:dyDescent="0.35">
      <c r="C80" s="2" t="s">
        <v>203</v>
      </c>
    </row>
    <row r="81" spans="1:256" x14ac:dyDescent="0.35">
      <c r="C81" s="2" t="s">
        <v>204</v>
      </c>
    </row>
    <row r="82" spans="1:256" ht="30" customHeight="1" x14ac:dyDescent="0.35">
      <c r="C82" s="205" t="s">
        <v>205</v>
      </c>
      <c r="D82" s="206"/>
      <c r="E82" s="206"/>
      <c r="F82" s="206"/>
      <c r="G82" s="206"/>
      <c r="H82" s="206"/>
      <c r="I82" s="206"/>
      <c r="J82" s="206"/>
      <c r="K82" s="206"/>
    </row>
    <row r="83" spans="1:256" x14ac:dyDescent="0.35">
      <c r="C83" s="2" t="s">
        <v>206</v>
      </c>
    </row>
    <row r="85" spans="1:256" x14ac:dyDescent="0.35">
      <c r="C85" s="2" t="s">
        <v>5006</v>
      </c>
      <c r="E85" s="2" t="s">
        <v>2</v>
      </c>
    </row>
    <row r="87" spans="1:256" x14ac:dyDescent="0.35">
      <c r="C87" s="2" t="s">
        <v>5007</v>
      </c>
      <c r="E87" s="2" t="s">
        <v>2</v>
      </c>
    </row>
    <row r="89" spans="1:256" x14ac:dyDescent="0.35">
      <c r="C89" s="2" t="s">
        <v>5056</v>
      </c>
    </row>
    <row r="91" spans="1:256" x14ac:dyDescent="0.35">
      <c r="C91" s="2" t="s">
        <v>5057</v>
      </c>
    </row>
    <row r="92" spans="1:256" s="86" customFormat="1" ht="35.25" customHeight="1" x14ac:dyDescent="0.35">
      <c r="A92" s="82"/>
      <c r="B92" s="82"/>
      <c r="C92" s="87" t="s">
        <v>5012</v>
      </c>
      <c r="D92" s="91" t="s">
        <v>5013</v>
      </c>
      <c r="E92" s="91" t="s">
        <v>5014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5015</v>
      </c>
      <c r="D93" s="92">
        <v>13.275</v>
      </c>
      <c r="E93" s="92">
        <v>13.333</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5016</v>
      </c>
      <c r="D94" s="92">
        <v>13.274900000000001</v>
      </c>
      <c r="E94" s="92">
        <v>13.333</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5017</v>
      </c>
      <c r="D95" s="92">
        <v>13.3568</v>
      </c>
      <c r="E95" s="92">
        <v>13.416399999999999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5018</v>
      </c>
      <c r="D96" s="92">
        <v>13.3568</v>
      </c>
      <c r="E96" s="92">
        <v>13.416399999999999</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 customHeight="1" x14ac:dyDescent="0.35">
      <c r="A97" s="82"/>
      <c r="B97" s="82"/>
      <c r="C97" s="207" t="s">
        <v>5051</v>
      </c>
      <c r="D97" s="208"/>
      <c r="E97" s="209"/>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35">
      <c r="C99" s="2" t="s">
        <v>5058</v>
      </c>
      <c r="E99" s="2" t="s">
        <v>2</v>
      </c>
    </row>
    <row r="101" spans="1:256" x14ac:dyDescent="0.35">
      <c r="C101" s="2" t="s">
        <v>5059</v>
      </c>
      <c r="E101" s="2" t="s">
        <v>2</v>
      </c>
    </row>
    <row r="103" spans="1:256" x14ac:dyDescent="0.35">
      <c r="C103" s="2" t="s">
        <v>5008</v>
      </c>
      <c r="E103" s="2" t="s">
        <v>2</v>
      </c>
    </row>
    <row r="105" spans="1:256" x14ac:dyDescent="0.35">
      <c r="C105" s="2" t="s">
        <v>5009</v>
      </c>
      <c r="E105" s="2" t="s">
        <v>2</v>
      </c>
    </row>
    <row r="107" spans="1:256" x14ac:dyDescent="0.35">
      <c r="C107" s="2" t="s">
        <v>5010</v>
      </c>
      <c r="E107" s="100" t="s">
        <v>5229</v>
      </c>
    </row>
    <row r="109" spans="1:256" x14ac:dyDescent="0.35">
      <c r="C109" s="2" t="s">
        <v>5011</v>
      </c>
      <c r="E109" s="101" t="s">
        <v>5269</v>
      </c>
    </row>
    <row r="111" spans="1:256" x14ac:dyDescent="0.35">
      <c r="C111" s="2" t="s">
        <v>5060</v>
      </c>
      <c r="E111" s="2" t="s">
        <v>2</v>
      </c>
    </row>
    <row r="113" spans="3:5" x14ac:dyDescent="0.35">
      <c r="C113" s="1" t="s">
        <v>5156</v>
      </c>
      <c r="E113" s="94" t="s">
        <v>5157</v>
      </c>
    </row>
    <row r="114" spans="3:5" x14ac:dyDescent="0.35">
      <c r="E114" s="2" t="s">
        <v>5163</v>
      </c>
    </row>
  </sheetData>
  <mergeCells count="2">
    <mergeCell ref="C82:K82"/>
    <mergeCell ref="C97:E97"/>
  </mergeCells>
  <hyperlinks>
    <hyperlink ref="J2" location="'Index'!A1" display="'Index'!A1" xr:uid="{6D938DC7-FDC7-472A-8E28-369E10158FCF}"/>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1DBB9-5D29-4664-82F9-FF7CAE3810E4}">
  <sheetPr codeName="Sheet1"/>
  <dimension ref="A1:IV128"/>
  <sheetViews>
    <sheetView showGridLines="0" zoomScale="90" zoomScaleNormal="90" workbookViewId="0">
      <pane ySplit="6" topLeftCell="A10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3187</v>
      </c>
      <c r="J2" s="38" t="s">
        <v>4539</v>
      </c>
    </row>
    <row r="3" spans="1:54" ht="16" x14ac:dyDescent="0.4">
      <c r="C3" s="1" t="s">
        <v>28</v>
      </c>
      <c r="D3" s="21" t="s">
        <v>3188</v>
      </c>
      <c r="F3" s="72" t="s">
        <v>4931</v>
      </c>
      <c r="G3" s="13" t="s">
        <v>4485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403</v>
      </c>
      <c r="C11" s="60" t="s">
        <v>404</v>
      </c>
      <c r="D11" s="54" t="s">
        <v>405</v>
      </c>
      <c r="E11" s="6" t="s">
        <v>257</v>
      </c>
      <c r="F11" s="19">
        <v>11829</v>
      </c>
      <c r="G11" s="24">
        <v>223.19</v>
      </c>
      <c r="H11" s="24">
        <v>9.66</v>
      </c>
      <c r="I11" s="31"/>
      <c r="J11" s="31"/>
      <c r="K11" s="35"/>
    </row>
    <row r="12" spans="1:54" x14ac:dyDescent="0.35">
      <c r="B12" s="8" t="s">
        <v>617</v>
      </c>
      <c r="C12" s="60" t="s">
        <v>618</v>
      </c>
      <c r="D12" s="54" t="s">
        <v>619</v>
      </c>
      <c r="E12" s="6" t="s">
        <v>270</v>
      </c>
      <c r="F12" s="19">
        <v>67906</v>
      </c>
      <c r="G12" s="24">
        <v>213.84</v>
      </c>
      <c r="H12" s="24">
        <v>9.25</v>
      </c>
      <c r="I12" s="31"/>
      <c r="J12" s="31"/>
      <c r="K12" s="35"/>
    </row>
    <row r="13" spans="1:54" x14ac:dyDescent="0.35">
      <c r="B13" s="8" t="s">
        <v>446</v>
      </c>
      <c r="C13" s="60" t="s">
        <v>447</v>
      </c>
      <c r="D13" s="54" t="s">
        <v>448</v>
      </c>
      <c r="E13" s="6" t="s">
        <v>65</v>
      </c>
      <c r="F13" s="19">
        <v>6296</v>
      </c>
      <c r="G13" s="24">
        <v>195.02</v>
      </c>
      <c r="H13" s="24">
        <v>8.44</v>
      </c>
      <c r="I13" s="31"/>
      <c r="J13" s="31"/>
      <c r="K13" s="35"/>
    </row>
    <row r="14" spans="1:54" x14ac:dyDescent="0.35">
      <c r="B14" s="8" t="s">
        <v>267</v>
      </c>
      <c r="C14" s="60" t="s">
        <v>268</v>
      </c>
      <c r="D14" s="54" t="s">
        <v>269</v>
      </c>
      <c r="E14" s="6" t="s">
        <v>270</v>
      </c>
      <c r="F14" s="19">
        <v>6252</v>
      </c>
      <c r="G14" s="24">
        <v>140.72999999999999</v>
      </c>
      <c r="H14" s="24">
        <v>6.09</v>
      </c>
      <c r="I14" s="31"/>
      <c r="J14" s="31"/>
      <c r="K14" s="35"/>
    </row>
    <row r="15" spans="1:54" x14ac:dyDescent="0.35">
      <c r="B15" s="8" t="s">
        <v>898</v>
      </c>
      <c r="C15" s="60" t="s">
        <v>899</v>
      </c>
      <c r="D15" s="54" t="s">
        <v>900</v>
      </c>
      <c r="E15" s="6" t="s">
        <v>84</v>
      </c>
      <c r="F15" s="19">
        <v>2907</v>
      </c>
      <c r="G15" s="24">
        <v>127.48</v>
      </c>
      <c r="H15" s="24">
        <v>5.52</v>
      </c>
      <c r="I15" s="31"/>
      <c r="J15" s="31"/>
      <c r="K15" s="35"/>
    </row>
    <row r="16" spans="1:54" x14ac:dyDescent="0.35">
      <c r="B16" s="8" t="s">
        <v>901</v>
      </c>
      <c r="C16" s="60" t="s">
        <v>902</v>
      </c>
      <c r="D16" s="54" t="s">
        <v>903</v>
      </c>
      <c r="E16" s="6" t="s">
        <v>153</v>
      </c>
      <c r="F16" s="19">
        <v>50750</v>
      </c>
      <c r="G16" s="24">
        <v>125.37</v>
      </c>
      <c r="H16" s="24">
        <v>5.42</v>
      </c>
      <c r="I16" s="31"/>
      <c r="J16" s="31"/>
      <c r="K16" s="35"/>
    </row>
    <row r="17" spans="2:11" x14ac:dyDescent="0.35">
      <c r="B17" s="8" t="s">
        <v>62</v>
      </c>
      <c r="C17" s="60" t="s">
        <v>63</v>
      </c>
      <c r="D17" s="54" t="s">
        <v>64</v>
      </c>
      <c r="E17" s="6" t="s">
        <v>65</v>
      </c>
      <c r="F17" s="19">
        <v>924</v>
      </c>
      <c r="G17" s="24">
        <v>123.02</v>
      </c>
      <c r="H17" s="24">
        <v>5.32</v>
      </c>
      <c r="I17" s="31"/>
      <c r="J17" s="31"/>
      <c r="K17" s="35"/>
    </row>
    <row r="18" spans="2:11" x14ac:dyDescent="0.35">
      <c r="B18" s="8" t="s">
        <v>1052</v>
      </c>
      <c r="C18" s="60" t="s">
        <v>1053</v>
      </c>
      <c r="D18" s="54" t="s">
        <v>1054</v>
      </c>
      <c r="E18" s="6" t="s">
        <v>65</v>
      </c>
      <c r="F18" s="19">
        <v>781</v>
      </c>
      <c r="G18" s="24">
        <v>78.05</v>
      </c>
      <c r="H18" s="24">
        <v>3.38</v>
      </c>
      <c r="I18" s="31"/>
      <c r="J18" s="31"/>
      <c r="K18" s="35"/>
    </row>
    <row r="19" spans="2:11" x14ac:dyDescent="0.35">
      <c r="B19" s="8" t="s">
        <v>81</v>
      </c>
      <c r="C19" s="60" t="s">
        <v>82</v>
      </c>
      <c r="D19" s="54" t="s">
        <v>83</v>
      </c>
      <c r="E19" s="6" t="s">
        <v>84</v>
      </c>
      <c r="F19" s="19">
        <v>3186</v>
      </c>
      <c r="G19" s="24">
        <v>77.88</v>
      </c>
      <c r="H19" s="24">
        <v>3.37</v>
      </c>
      <c r="I19" s="31"/>
      <c r="J19" s="31"/>
      <c r="K19" s="35"/>
    </row>
    <row r="20" spans="2:11" x14ac:dyDescent="0.35">
      <c r="B20" s="8" t="s">
        <v>926</v>
      </c>
      <c r="C20" s="60" t="s">
        <v>927</v>
      </c>
      <c r="D20" s="54" t="s">
        <v>928</v>
      </c>
      <c r="E20" s="6" t="s">
        <v>123</v>
      </c>
      <c r="F20" s="19">
        <v>5051</v>
      </c>
      <c r="G20" s="24">
        <v>73.67</v>
      </c>
      <c r="H20" s="24">
        <v>3.19</v>
      </c>
      <c r="I20" s="31"/>
      <c r="J20" s="31"/>
      <c r="K20" s="35"/>
    </row>
    <row r="21" spans="2:11" x14ac:dyDescent="0.35">
      <c r="B21" s="8" t="s">
        <v>99</v>
      </c>
      <c r="C21" s="60" t="s">
        <v>100</v>
      </c>
      <c r="D21" s="54" t="s">
        <v>101</v>
      </c>
      <c r="E21" s="6" t="s">
        <v>65</v>
      </c>
      <c r="F21" s="19">
        <v>970</v>
      </c>
      <c r="G21" s="24">
        <v>68.959999999999994</v>
      </c>
      <c r="H21" s="24">
        <v>2.98</v>
      </c>
      <c r="I21" s="31"/>
      <c r="J21" s="31"/>
      <c r="K21" s="35"/>
    </row>
    <row r="22" spans="2:11" x14ac:dyDescent="0.35">
      <c r="B22" s="8" t="s">
        <v>583</v>
      </c>
      <c r="C22" s="60" t="s">
        <v>584</v>
      </c>
      <c r="D22" s="54" t="s">
        <v>585</v>
      </c>
      <c r="E22" s="6" t="s">
        <v>292</v>
      </c>
      <c r="F22" s="19">
        <v>1594</v>
      </c>
      <c r="G22" s="24">
        <v>68.47</v>
      </c>
      <c r="H22" s="24">
        <v>2.96</v>
      </c>
      <c r="I22" s="31"/>
      <c r="J22" s="31"/>
      <c r="K22" s="35"/>
    </row>
    <row r="23" spans="2:11" x14ac:dyDescent="0.35">
      <c r="B23" s="8" t="s">
        <v>911</v>
      </c>
      <c r="C23" s="60" t="s">
        <v>912</v>
      </c>
      <c r="D23" s="54" t="s">
        <v>913</v>
      </c>
      <c r="E23" s="6" t="s">
        <v>153</v>
      </c>
      <c r="F23" s="19">
        <v>1563</v>
      </c>
      <c r="G23" s="24">
        <v>64.78</v>
      </c>
      <c r="H23" s="24">
        <v>2.8</v>
      </c>
      <c r="I23" s="31"/>
      <c r="J23" s="31"/>
      <c r="K23" s="35"/>
    </row>
    <row r="24" spans="2:11" x14ac:dyDescent="0.35">
      <c r="B24" s="8" t="s">
        <v>574</v>
      </c>
      <c r="C24" s="60" t="s">
        <v>575</v>
      </c>
      <c r="D24" s="54" t="s">
        <v>576</v>
      </c>
      <c r="E24" s="6" t="s">
        <v>221</v>
      </c>
      <c r="F24" s="19">
        <v>29141</v>
      </c>
      <c r="G24" s="24">
        <v>64.650000000000006</v>
      </c>
      <c r="H24" s="24">
        <v>2.8</v>
      </c>
      <c r="I24" s="31"/>
      <c r="J24" s="31"/>
      <c r="K24" s="35"/>
    </row>
    <row r="25" spans="2:11" x14ac:dyDescent="0.35">
      <c r="B25" s="8" t="s">
        <v>89</v>
      </c>
      <c r="C25" s="60" t="s">
        <v>90</v>
      </c>
      <c r="D25" s="54" t="s">
        <v>91</v>
      </c>
      <c r="E25" s="6" t="s">
        <v>65</v>
      </c>
      <c r="F25" s="19">
        <v>1655</v>
      </c>
      <c r="G25" s="24">
        <v>57.81</v>
      </c>
      <c r="H25" s="24">
        <v>2.5</v>
      </c>
      <c r="I25" s="31"/>
      <c r="J25" s="31"/>
      <c r="K25" s="35"/>
    </row>
    <row r="26" spans="2:11" x14ac:dyDescent="0.35">
      <c r="B26" s="8" t="s">
        <v>1002</v>
      </c>
      <c r="C26" s="60" t="s">
        <v>1003</v>
      </c>
      <c r="D26" s="54" t="s">
        <v>1004</v>
      </c>
      <c r="E26" s="6" t="s">
        <v>170</v>
      </c>
      <c r="F26" s="19">
        <v>725</v>
      </c>
      <c r="G26" s="24">
        <v>55.36</v>
      </c>
      <c r="H26" s="24">
        <v>2.4</v>
      </c>
      <c r="I26" s="31"/>
      <c r="J26" s="31"/>
      <c r="K26" s="35"/>
    </row>
    <row r="27" spans="2:11" x14ac:dyDescent="0.35">
      <c r="B27" s="8" t="s">
        <v>1160</v>
      </c>
      <c r="C27" s="60" t="s">
        <v>1161</v>
      </c>
      <c r="D27" s="54" t="s">
        <v>1162</v>
      </c>
      <c r="E27" s="6" t="s">
        <v>515</v>
      </c>
      <c r="F27" s="19">
        <v>4587</v>
      </c>
      <c r="G27" s="24">
        <v>52.5</v>
      </c>
      <c r="H27" s="24">
        <v>2.27</v>
      </c>
      <c r="I27" s="31"/>
      <c r="J27" s="31"/>
      <c r="K27" s="35"/>
    </row>
    <row r="28" spans="2:11" x14ac:dyDescent="0.35">
      <c r="B28" s="8" t="s">
        <v>2176</v>
      </c>
      <c r="C28" s="60" t="s">
        <v>2177</v>
      </c>
      <c r="D28" s="54" t="s">
        <v>2178</v>
      </c>
      <c r="E28" s="6" t="s">
        <v>221</v>
      </c>
      <c r="F28" s="19">
        <v>11795</v>
      </c>
      <c r="G28" s="24">
        <v>52.43</v>
      </c>
      <c r="H28" s="24">
        <v>2.27</v>
      </c>
      <c r="I28" s="31"/>
      <c r="J28" s="31"/>
      <c r="K28" s="35"/>
    </row>
    <row r="29" spans="2:11" x14ac:dyDescent="0.35">
      <c r="B29" s="8" t="s">
        <v>611</v>
      </c>
      <c r="C29" s="60" t="s">
        <v>612</v>
      </c>
      <c r="D29" s="54" t="s">
        <v>613</v>
      </c>
      <c r="E29" s="6" t="s">
        <v>170</v>
      </c>
      <c r="F29" s="19">
        <v>5242</v>
      </c>
      <c r="G29" s="24">
        <v>52.06</v>
      </c>
      <c r="H29" s="24">
        <v>2.25</v>
      </c>
      <c r="I29" s="31"/>
      <c r="J29" s="31"/>
      <c r="K29" s="35"/>
    </row>
    <row r="30" spans="2:11" x14ac:dyDescent="0.35">
      <c r="B30" s="8" t="s">
        <v>629</v>
      </c>
      <c r="C30" s="60" t="s">
        <v>630</v>
      </c>
      <c r="D30" s="54" t="s">
        <v>631</v>
      </c>
      <c r="E30" s="6" t="s">
        <v>250</v>
      </c>
      <c r="F30" s="19">
        <v>9642</v>
      </c>
      <c r="G30" s="24">
        <v>49.53</v>
      </c>
      <c r="H30" s="24">
        <v>2.14</v>
      </c>
      <c r="I30" s="31"/>
      <c r="J30" s="31"/>
      <c r="K30" s="35"/>
    </row>
    <row r="31" spans="2:11" x14ac:dyDescent="0.35">
      <c r="B31" s="8" t="s">
        <v>590</v>
      </c>
      <c r="C31" s="60" t="s">
        <v>591</v>
      </c>
      <c r="D31" s="54" t="s">
        <v>592</v>
      </c>
      <c r="E31" s="6" t="s">
        <v>153</v>
      </c>
      <c r="F31" s="19">
        <v>1037</v>
      </c>
      <c r="G31" s="24">
        <v>47.56</v>
      </c>
      <c r="H31" s="24">
        <v>2.06</v>
      </c>
      <c r="I31" s="31"/>
      <c r="J31" s="31"/>
      <c r="K31" s="35"/>
    </row>
    <row r="32" spans="2:11" x14ac:dyDescent="0.35">
      <c r="B32" s="8" t="s">
        <v>120</v>
      </c>
      <c r="C32" s="60" t="s">
        <v>121</v>
      </c>
      <c r="D32" s="54" t="s">
        <v>122</v>
      </c>
      <c r="E32" s="6" t="s">
        <v>123</v>
      </c>
      <c r="F32" s="19">
        <v>830</v>
      </c>
      <c r="G32" s="24">
        <v>47.53</v>
      </c>
      <c r="H32" s="24">
        <v>2.06</v>
      </c>
      <c r="I32" s="31"/>
      <c r="J32" s="31"/>
      <c r="K32" s="35"/>
    </row>
    <row r="33" spans="2:11" x14ac:dyDescent="0.35">
      <c r="B33" s="8" t="s">
        <v>1083</v>
      </c>
      <c r="C33" s="60" t="s">
        <v>1084</v>
      </c>
      <c r="D33" s="54" t="s">
        <v>1085</v>
      </c>
      <c r="E33" s="6" t="s">
        <v>65</v>
      </c>
      <c r="F33" s="19">
        <v>915</v>
      </c>
      <c r="G33" s="24">
        <v>46.66</v>
      </c>
      <c r="H33" s="24">
        <v>2.02</v>
      </c>
      <c r="I33" s="31"/>
      <c r="J33" s="31"/>
      <c r="K33" s="35"/>
    </row>
    <row r="34" spans="2:11" x14ac:dyDescent="0.35">
      <c r="B34" s="8" t="s">
        <v>124</v>
      </c>
      <c r="C34" s="60" t="s">
        <v>125</v>
      </c>
      <c r="D34" s="54" t="s">
        <v>126</v>
      </c>
      <c r="E34" s="6" t="s">
        <v>127</v>
      </c>
      <c r="F34" s="19">
        <v>6187</v>
      </c>
      <c r="G34" s="24">
        <v>39.340000000000003</v>
      </c>
      <c r="H34" s="24">
        <v>1.7</v>
      </c>
      <c r="I34" s="31"/>
      <c r="J34" s="31"/>
      <c r="K34" s="35"/>
    </row>
    <row r="35" spans="2:11" x14ac:dyDescent="0.35">
      <c r="B35" s="8" t="s">
        <v>2391</v>
      </c>
      <c r="C35" s="60" t="s">
        <v>2392</v>
      </c>
      <c r="D35" s="54" t="s">
        <v>2393</v>
      </c>
      <c r="E35" s="6" t="s">
        <v>84</v>
      </c>
      <c r="F35" s="19">
        <v>291</v>
      </c>
      <c r="G35" s="24">
        <v>32.49</v>
      </c>
      <c r="H35" s="24">
        <v>1.41</v>
      </c>
      <c r="I35" s="31"/>
      <c r="J35" s="31"/>
      <c r="K35" s="35"/>
    </row>
    <row r="36" spans="2:11" x14ac:dyDescent="0.35">
      <c r="B36" s="8" t="s">
        <v>264</v>
      </c>
      <c r="C36" s="60" t="s">
        <v>265</v>
      </c>
      <c r="D36" s="54" t="s">
        <v>266</v>
      </c>
      <c r="E36" s="6" t="s">
        <v>184</v>
      </c>
      <c r="F36" s="19">
        <v>2834</v>
      </c>
      <c r="G36" s="24">
        <v>30.24</v>
      </c>
      <c r="H36" s="24">
        <v>1.31</v>
      </c>
      <c r="I36" s="31"/>
      <c r="J36" s="31"/>
      <c r="K36" s="35"/>
    </row>
    <row r="37" spans="2:11" x14ac:dyDescent="0.35">
      <c r="B37" s="8" t="s">
        <v>1061</v>
      </c>
      <c r="C37" s="60" t="s">
        <v>1062</v>
      </c>
      <c r="D37" s="54" t="s">
        <v>1063</v>
      </c>
      <c r="E37" s="6" t="s">
        <v>250</v>
      </c>
      <c r="F37" s="19">
        <v>2081</v>
      </c>
      <c r="G37" s="24">
        <v>27.59</v>
      </c>
      <c r="H37" s="24">
        <v>1.19</v>
      </c>
      <c r="I37" s="31"/>
      <c r="J37" s="31"/>
      <c r="K37" s="35"/>
    </row>
    <row r="38" spans="2:11" x14ac:dyDescent="0.35">
      <c r="B38" s="8" t="s">
        <v>605</v>
      </c>
      <c r="C38" s="60" t="s">
        <v>606</v>
      </c>
      <c r="D38" s="54" t="s">
        <v>607</v>
      </c>
      <c r="E38" s="6" t="s">
        <v>135</v>
      </c>
      <c r="F38" s="19">
        <v>4520</v>
      </c>
      <c r="G38" s="24">
        <v>26.53</v>
      </c>
      <c r="H38" s="24">
        <v>1.1499999999999999</v>
      </c>
      <c r="I38" s="31"/>
      <c r="J38" s="31"/>
      <c r="K38" s="35"/>
    </row>
    <row r="39" spans="2:11" x14ac:dyDescent="0.35">
      <c r="B39" s="8" t="s">
        <v>962</v>
      </c>
      <c r="C39" s="60" t="s">
        <v>963</v>
      </c>
      <c r="D39" s="54" t="s">
        <v>964</v>
      </c>
      <c r="E39" s="6" t="s">
        <v>153</v>
      </c>
      <c r="F39" s="19">
        <v>2692</v>
      </c>
      <c r="G39" s="24">
        <v>26.19</v>
      </c>
      <c r="H39" s="24">
        <v>1.1299999999999999</v>
      </c>
      <c r="I39" s="31"/>
      <c r="J39" s="31"/>
      <c r="K39" s="35"/>
    </row>
    <row r="40" spans="2:11" x14ac:dyDescent="0.35">
      <c r="B40" s="8" t="s">
        <v>2414</v>
      </c>
      <c r="C40" s="60" t="s">
        <v>2415</v>
      </c>
      <c r="D40" s="54" t="s">
        <v>2416</v>
      </c>
      <c r="E40" s="6" t="s">
        <v>84</v>
      </c>
      <c r="F40" s="19">
        <v>1777</v>
      </c>
      <c r="G40" s="24">
        <v>22.05</v>
      </c>
      <c r="H40" s="24">
        <v>0.95</v>
      </c>
      <c r="I40" s="31"/>
      <c r="J40" s="31"/>
      <c r="K40" s="35"/>
    </row>
    <row r="41" spans="2:11" x14ac:dyDescent="0.35">
      <c r="C41" s="58" t="s">
        <v>185</v>
      </c>
      <c r="D41" s="54"/>
      <c r="E41" s="6"/>
      <c r="F41" s="19"/>
      <c r="G41" s="25">
        <v>2310.98</v>
      </c>
      <c r="H41" s="25">
        <v>99.99</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0.52</v>
      </c>
      <c r="H83" s="24">
        <v>0.02</v>
      </c>
      <c r="I83" s="31"/>
      <c r="J83" s="31"/>
      <c r="K83" s="35"/>
    </row>
    <row r="84" spans="1:54" x14ac:dyDescent="0.35">
      <c r="C84" s="58" t="s">
        <v>185</v>
      </c>
      <c r="D84" s="54"/>
      <c r="E84" s="6"/>
      <c r="F84" s="19"/>
      <c r="G84" s="25">
        <v>0.52</v>
      </c>
      <c r="H84" s="25">
        <v>0.02</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-0.25</v>
      </c>
      <c r="H88" s="24">
        <v>-0.01</v>
      </c>
      <c r="I88" s="31"/>
      <c r="J88" s="31"/>
      <c r="K88" s="35"/>
    </row>
    <row r="89" spans="1:54" x14ac:dyDescent="0.35">
      <c r="C89" s="58" t="s">
        <v>185</v>
      </c>
      <c r="D89" s="54"/>
      <c r="E89" s="6"/>
      <c r="F89" s="19"/>
      <c r="G89" s="25">
        <v>-0.25</v>
      </c>
      <c r="H89" s="25">
        <v>-0.01</v>
      </c>
      <c r="I89" s="31"/>
      <c r="J89" s="31"/>
      <c r="K89" s="35"/>
    </row>
    <row r="90" spans="1:54" x14ac:dyDescent="0.35">
      <c r="C90" s="57"/>
      <c r="D90" s="54"/>
      <c r="E90" s="6"/>
      <c r="F90" s="19"/>
      <c r="G90" s="24"/>
      <c r="H90" s="24"/>
      <c r="I90" s="31"/>
      <c r="J90" s="31"/>
      <c r="K90" s="35"/>
    </row>
    <row r="91" spans="1:54" x14ac:dyDescent="0.35">
      <c r="C91" s="61" t="s">
        <v>200</v>
      </c>
      <c r="D91" s="55"/>
      <c r="E91" s="5"/>
      <c r="F91" s="20"/>
      <c r="G91" s="26">
        <v>2311.25</v>
      </c>
      <c r="H91" s="26">
        <v>99.999999999999986</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8" t="s">
        <v>5049</v>
      </c>
      <c r="D109" s="93">
        <v>106.3087</v>
      </c>
      <c r="E109" s="93">
        <v>117.42870000000001</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35">
      <c r="C111" s="2" t="s">
        <v>5058</v>
      </c>
      <c r="E111" s="2" t="s">
        <v>2</v>
      </c>
    </row>
    <row r="113" spans="3:5" x14ac:dyDescent="0.35">
      <c r="C113" s="2" t="s">
        <v>5059</v>
      </c>
      <c r="E113" s="2" t="s">
        <v>2</v>
      </c>
    </row>
    <row r="115" spans="3:5" x14ac:dyDescent="0.35">
      <c r="C115" s="2" t="s">
        <v>5008</v>
      </c>
      <c r="E115" s="2" t="s">
        <v>2</v>
      </c>
    </row>
    <row r="117" spans="3:5" x14ac:dyDescent="0.35">
      <c r="C117" s="2" t="s">
        <v>5009</v>
      </c>
      <c r="E117" s="2" t="s">
        <v>2</v>
      </c>
    </row>
    <row r="119" spans="3:5" x14ac:dyDescent="0.35">
      <c r="C119" s="2" t="s">
        <v>5010</v>
      </c>
      <c r="E119" s="100">
        <v>0.23243905825355518</v>
      </c>
    </row>
    <row r="121" spans="3:5" x14ac:dyDescent="0.35">
      <c r="C121" s="2" t="s">
        <v>5011</v>
      </c>
      <c r="E121" s="101" t="s">
        <v>5229</v>
      </c>
    </row>
    <row r="123" spans="3:5" x14ac:dyDescent="0.35">
      <c r="C123" s="2" t="s">
        <v>5060</v>
      </c>
      <c r="E123" s="2" t="s">
        <v>2</v>
      </c>
    </row>
    <row r="125" spans="3:5" x14ac:dyDescent="0.35">
      <c r="C125" s="2" t="s">
        <v>5230</v>
      </c>
    </row>
    <row r="127" spans="3:5" x14ac:dyDescent="0.35">
      <c r="C127" s="1" t="s">
        <v>5156</v>
      </c>
      <c r="E127" s="94" t="s">
        <v>5157</v>
      </c>
    </row>
    <row r="128" spans="3:5" x14ac:dyDescent="0.35">
      <c r="E128" s="2" t="s">
        <v>5164</v>
      </c>
    </row>
  </sheetData>
  <mergeCells count="1">
    <mergeCell ref="C98:K98"/>
  </mergeCells>
  <hyperlinks>
    <hyperlink ref="J2" location="'Index'!A1" display="'Index'!A1" xr:uid="{2652008D-719C-4CBC-8478-89A8AB9AA02A}"/>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FDD5-A50B-4B40-9B0F-8AB81AFCB51F}">
  <sheetPr codeName="Sheet1"/>
  <dimension ref="A1:IV166"/>
  <sheetViews>
    <sheetView showGridLines="0" zoomScale="90" zoomScaleNormal="90" workbookViewId="0">
      <pane ySplit="6" topLeftCell="A13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65.81640625" style="2" bestFit="1"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837</v>
      </c>
      <c r="J2" s="38" t="s">
        <v>4539</v>
      </c>
    </row>
    <row r="3" spans="1:54" ht="16" x14ac:dyDescent="0.4">
      <c r="C3" s="1" t="s">
        <v>28</v>
      </c>
      <c r="D3" s="21" t="s">
        <v>838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839</v>
      </c>
      <c r="C19" s="60" t="s">
        <v>219</v>
      </c>
      <c r="D19" s="54" t="s">
        <v>840</v>
      </c>
      <c r="E19" s="6" t="s">
        <v>670</v>
      </c>
      <c r="F19" s="19">
        <v>7500</v>
      </c>
      <c r="G19" s="24">
        <v>7619.17</v>
      </c>
      <c r="H19" s="24">
        <v>3.76</v>
      </c>
      <c r="I19" s="31">
        <v>8.1</v>
      </c>
      <c r="J19" s="31"/>
      <c r="K19" s="35" t="s">
        <v>645</v>
      </c>
    </row>
    <row r="20" spans="2:11" x14ac:dyDescent="0.35">
      <c r="B20" s="8" t="s">
        <v>760</v>
      </c>
      <c r="C20" s="60" t="s">
        <v>714</v>
      </c>
      <c r="D20" s="54" t="s">
        <v>761</v>
      </c>
      <c r="E20" s="6" t="s">
        <v>653</v>
      </c>
      <c r="F20" s="19">
        <v>7500</v>
      </c>
      <c r="G20" s="24">
        <v>7410.06</v>
      </c>
      <c r="H20" s="24">
        <v>3.66</v>
      </c>
      <c r="I20" s="31">
        <v>7.9450000000000003</v>
      </c>
      <c r="J20" s="31"/>
      <c r="K20" s="35" t="s">
        <v>645</v>
      </c>
    </row>
    <row r="21" spans="2:11" x14ac:dyDescent="0.35">
      <c r="B21" s="8" t="s">
        <v>841</v>
      </c>
      <c r="C21" s="60" t="s">
        <v>575</v>
      </c>
      <c r="D21" s="54" t="s">
        <v>842</v>
      </c>
      <c r="E21" s="6" t="s">
        <v>644</v>
      </c>
      <c r="F21" s="19">
        <v>7000</v>
      </c>
      <c r="G21" s="24">
        <v>6947.77</v>
      </c>
      <c r="H21" s="24">
        <v>3.43</v>
      </c>
      <c r="I21" s="31">
        <v>8.7368000000000006</v>
      </c>
      <c r="J21" s="31"/>
      <c r="K21" s="35" t="s">
        <v>645</v>
      </c>
    </row>
    <row r="22" spans="2:11" x14ac:dyDescent="0.35">
      <c r="B22" s="8" t="s">
        <v>843</v>
      </c>
      <c r="C22" s="60" t="s">
        <v>844</v>
      </c>
      <c r="D22" s="54" t="s">
        <v>845</v>
      </c>
      <c r="E22" s="6" t="s">
        <v>724</v>
      </c>
      <c r="F22" s="19">
        <v>7000</v>
      </c>
      <c r="G22" s="24">
        <v>6908.85</v>
      </c>
      <c r="H22" s="24">
        <v>3.41</v>
      </c>
      <c r="I22" s="31">
        <v>9.5862999999999996</v>
      </c>
      <c r="J22" s="31"/>
      <c r="K22" s="35" t="s">
        <v>645</v>
      </c>
    </row>
    <row r="23" spans="2:11" x14ac:dyDescent="0.35">
      <c r="B23" s="8" t="s">
        <v>846</v>
      </c>
      <c r="C23" s="60" t="s">
        <v>847</v>
      </c>
      <c r="D23" s="54" t="s">
        <v>848</v>
      </c>
      <c r="E23" s="6" t="s">
        <v>674</v>
      </c>
      <c r="F23" s="19">
        <v>7500</v>
      </c>
      <c r="G23" s="24">
        <v>6902.21</v>
      </c>
      <c r="H23" s="24">
        <v>3.41</v>
      </c>
      <c r="I23" s="31">
        <v>8.875</v>
      </c>
      <c r="J23" s="31"/>
      <c r="K23" s="35" t="s">
        <v>645</v>
      </c>
    </row>
    <row r="24" spans="2:11" x14ac:dyDescent="0.35">
      <c r="B24" s="8" t="s">
        <v>849</v>
      </c>
      <c r="C24" s="60" t="s">
        <v>850</v>
      </c>
      <c r="D24" s="54" t="s">
        <v>851</v>
      </c>
      <c r="E24" s="6" t="s">
        <v>644</v>
      </c>
      <c r="F24" s="19">
        <v>6000</v>
      </c>
      <c r="G24" s="24">
        <v>6022.53</v>
      </c>
      <c r="H24" s="24">
        <v>2.98</v>
      </c>
      <c r="I24" s="31">
        <v>8.43</v>
      </c>
      <c r="J24" s="31"/>
      <c r="K24" s="35" t="s">
        <v>645</v>
      </c>
    </row>
    <row r="25" spans="2:11" x14ac:dyDescent="0.35">
      <c r="B25" s="8" t="s">
        <v>852</v>
      </c>
      <c r="C25" s="60" t="s">
        <v>853</v>
      </c>
      <c r="D25" s="54" t="s">
        <v>854</v>
      </c>
      <c r="E25" s="6" t="s">
        <v>855</v>
      </c>
      <c r="F25" s="19">
        <v>6000</v>
      </c>
      <c r="G25" s="24">
        <v>5921.29</v>
      </c>
      <c r="H25" s="24">
        <v>2.93</v>
      </c>
      <c r="I25" s="31">
        <v>9.4606999999999992</v>
      </c>
      <c r="J25" s="31"/>
      <c r="K25" s="35" t="s">
        <v>645</v>
      </c>
    </row>
    <row r="26" spans="2:11" x14ac:dyDescent="0.35">
      <c r="B26" s="8" t="s">
        <v>762</v>
      </c>
      <c r="C26" s="60" t="s">
        <v>722</v>
      </c>
      <c r="D26" s="54" t="s">
        <v>763</v>
      </c>
      <c r="E26" s="6" t="s">
        <v>724</v>
      </c>
      <c r="F26" s="19">
        <v>5500</v>
      </c>
      <c r="G26" s="24">
        <v>5503.71</v>
      </c>
      <c r="H26" s="24">
        <v>2.72</v>
      </c>
      <c r="I26" s="31">
        <v>8.4975000000000005</v>
      </c>
      <c r="J26" s="31"/>
      <c r="K26" s="35" t="s">
        <v>645</v>
      </c>
    </row>
    <row r="27" spans="2:11" x14ac:dyDescent="0.35">
      <c r="B27" s="8" t="s">
        <v>856</v>
      </c>
      <c r="C27" s="60" t="s">
        <v>857</v>
      </c>
      <c r="D27" s="54" t="s">
        <v>858</v>
      </c>
      <c r="E27" s="6" t="s">
        <v>859</v>
      </c>
      <c r="F27" s="19">
        <v>5000</v>
      </c>
      <c r="G27" s="24">
        <v>5015.74</v>
      </c>
      <c r="H27" s="24">
        <v>2.48</v>
      </c>
      <c r="I27" s="31">
        <v>8.6449999999999996</v>
      </c>
      <c r="J27" s="31"/>
      <c r="K27" s="35" t="s">
        <v>645</v>
      </c>
    </row>
    <row r="28" spans="2:11" x14ac:dyDescent="0.35">
      <c r="B28" s="8" t="s">
        <v>681</v>
      </c>
      <c r="C28" s="60" t="s">
        <v>682</v>
      </c>
      <c r="D28" s="54" t="s">
        <v>683</v>
      </c>
      <c r="E28" s="6" t="s">
        <v>677</v>
      </c>
      <c r="F28" s="19">
        <v>5000</v>
      </c>
      <c r="G28" s="24">
        <v>4897.57</v>
      </c>
      <c r="H28" s="24">
        <v>2.42</v>
      </c>
      <c r="I28" s="31">
        <v>8.1846999999999994</v>
      </c>
      <c r="J28" s="31"/>
      <c r="K28" s="35" t="s">
        <v>645</v>
      </c>
    </row>
    <row r="29" spans="2:11" x14ac:dyDescent="0.35">
      <c r="B29" s="8" t="s">
        <v>713</v>
      </c>
      <c r="C29" s="60" t="s">
        <v>714</v>
      </c>
      <c r="D29" s="54" t="s">
        <v>715</v>
      </c>
      <c r="E29" s="6" t="s">
        <v>653</v>
      </c>
      <c r="F29" s="19">
        <v>2500</v>
      </c>
      <c r="G29" s="24">
        <v>2552.3200000000002</v>
      </c>
      <c r="H29" s="24">
        <v>1.26</v>
      </c>
      <c r="I29" s="31">
        <v>8.0150000000000006</v>
      </c>
      <c r="J29" s="31"/>
      <c r="K29" s="35" t="s">
        <v>645</v>
      </c>
    </row>
    <row r="30" spans="2:11" x14ac:dyDescent="0.35">
      <c r="B30" s="8" t="s">
        <v>860</v>
      </c>
      <c r="C30" s="60" t="s">
        <v>861</v>
      </c>
      <c r="D30" s="54" t="s">
        <v>862</v>
      </c>
      <c r="E30" s="6" t="s">
        <v>859</v>
      </c>
      <c r="F30" s="19">
        <v>2500</v>
      </c>
      <c r="G30" s="24">
        <v>2503.6999999999998</v>
      </c>
      <c r="H30" s="24">
        <v>1.24</v>
      </c>
      <c r="I30" s="31">
        <v>7.54</v>
      </c>
      <c r="J30" s="31"/>
      <c r="K30" s="35" t="s">
        <v>645</v>
      </c>
    </row>
    <row r="31" spans="2:11" x14ac:dyDescent="0.35">
      <c r="B31" s="8" t="s">
        <v>863</v>
      </c>
      <c r="C31" s="60" t="s">
        <v>864</v>
      </c>
      <c r="D31" s="54" t="s">
        <v>865</v>
      </c>
      <c r="E31" s="6" t="s">
        <v>644</v>
      </c>
      <c r="F31" s="19">
        <v>2500</v>
      </c>
      <c r="G31" s="24">
        <v>2469.58</v>
      </c>
      <c r="H31" s="24">
        <v>1.22</v>
      </c>
      <c r="I31" s="31">
        <v>8.4649999999999999</v>
      </c>
      <c r="J31" s="31"/>
      <c r="K31" s="35" t="s">
        <v>645</v>
      </c>
    </row>
    <row r="32" spans="2:11" x14ac:dyDescent="0.35">
      <c r="B32" s="8" t="s">
        <v>866</v>
      </c>
      <c r="C32" s="60" t="s">
        <v>864</v>
      </c>
      <c r="D32" s="54" t="s">
        <v>867</v>
      </c>
      <c r="E32" s="6" t="s">
        <v>644</v>
      </c>
      <c r="F32" s="19">
        <v>2500</v>
      </c>
      <c r="G32" s="24">
        <v>2464.94</v>
      </c>
      <c r="H32" s="24">
        <v>1.22</v>
      </c>
      <c r="I32" s="31">
        <v>8.4700000000000006</v>
      </c>
      <c r="J32" s="31"/>
      <c r="K32" s="35" t="s">
        <v>645</v>
      </c>
    </row>
    <row r="33" spans="2:11" x14ac:dyDescent="0.35">
      <c r="B33" s="8" t="s">
        <v>868</v>
      </c>
      <c r="C33" s="60" t="s">
        <v>864</v>
      </c>
      <c r="D33" s="54" t="s">
        <v>869</v>
      </c>
      <c r="E33" s="6" t="s">
        <v>644</v>
      </c>
      <c r="F33" s="19">
        <v>2500</v>
      </c>
      <c r="G33" s="24">
        <v>2455.84</v>
      </c>
      <c r="H33" s="24">
        <v>1.21</v>
      </c>
      <c r="I33" s="31">
        <v>8.5500000000000007</v>
      </c>
      <c r="J33" s="31"/>
      <c r="K33" s="35" t="s">
        <v>645</v>
      </c>
    </row>
    <row r="34" spans="2:11" x14ac:dyDescent="0.35">
      <c r="B34" s="8" t="s">
        <v>870</v>
      </c>
      <c r="C34" s="60" t="s">
        <v>864</v>
      </c>
      <c r="D34" s="54" t="s">
        <v>871</v>
      </c>
      <c r="E34" s="6" t="s">
        <v>644</v>
      </c>
      <c r="F34" s="19">
        <v>2500</v>
      </c>
      <c r="G34" s="24">
        <v>2452.59</v>
      </c>
      <c r="H34" s="24">
        <v>1.21</v>
      </c>
      <c r="I34" s="31">
        <v>8.5518999999999998</v>
      </c>
      <c r="J34" s="31"/>
      <c r="K34" s="35" t="s">
        <v>645</v>
      </c>
    </row>
    <row r="35" spans="2:11" x14ac:dyDescent="0.35">
      <c r="C35" s="58" t="s">
        <v>185</v>
      </c>
      <c r="D35" s="54"/>
      <c r="E35" s="6"/>
      <c r="F35" s="19"/>
      <c r="G35" s="25">
        <v>78047.87</v>
      </c>
      <c r="H35" s="25">
        <v>38.56</v>
      </c>
      <c r="I35" s="31"/>
      <c r="J35" s="31"/>
      <c r="K35" s="35"/>
    </row>
    <row r="36" spans="2:11" x14ac:dyDescent="0.35">
      <c r="C36" s="57"/>
      <c r="D36" s="54"/>
      <c r="E36" s="6"/>
      <c r="F36" s="19"/>
      <c r="G36" s="24"/>
      <c r="H36" s="24"/>
      <c r="I36" s="31"/>
      <c r="J36" s="31"/>
      <c r="K36" s="35"/>
    </row>
    <row r="37" spans="2:11" x14ac:dyDescent="0.35">
      <c r="C37" s="59" t="s">
        <v>767</v>
      </c>
      <c r="D37" s="54"/>
      <c r="E37" s="6"/>
      <c r="F37" s="19"/>
      <c r="G37" s="24"/>
      <c r="H37" s="24"/>
      <c r="I37" s="31"/>
      <c r="J37" s="31"/>
      <c r="K37" s="35"/>
    </row>
    <row r="38" spans="2:11" x14ac:dyDescent="0.35">
      <c r="B38" s="8" t="s">
        <v>768</v>
      </c>
      <c r="C38" s="60" t="s">
        <v>769</v>
      </c>
      <c r="D38" s="54" t="s">
        <v>770</v>
      </c>
      <c r="E38" s="6" t="s">
        <v>644</v>
      </c>
      <c r="F38" s="19">
        <v>7500</v>
      </c>
      <c r="G38" s="24">
        <v>7453.76</v>
      </c>
      <c r="H38" s="24">
        <v>3.68</v>
      </c>
      <c r="I38" s="31">
        <v>9.34</v>
      </c>
      <c r="J38" s="31"/>
      <c r="K38" s="35" t="s">
        <v>645</v>
      </c>
    </row>
    <row r="39" spans="2:11" x14ac:dyDescent="0.35">
      <c r="B39" s="8" t="s">
        <v>771</v>
      </c>
      <c r="C39" s="60" t="s">
        <v>772</v>
      </c>
      <c r="D39" s="54" t="s">
        <v>773</v>
      </c>
      <c r="E39" s="6" t="s">
        <v>644</v>
      </c>
      <c r="F39" s="19">
        <v>6000</v>
      </c>
      <c r="G39" s="24">
        <v>6275.8</v>
      </c>
      <c r="H39" s="24">
        <v>3.1</v>
      </c>
      <c r="I39" s="31">
        <v>8.6300000000000008</v>
      </c>
      <c r="J39" s="31"/>
      <c r="K39" s="35" t="s">
        <v>645</v>
      </c>
    </row>
    <row r="40" spans="2:11" x14ac:dyDescent="0.35">
      <c r="B40" s="8" t="s">
        <v>774</v>
      </c>
      <c r="C40" s="60" t="s">
        <v>775</v>
      </c>
      <c r="D40" s="54" t="s">
        <v>776</v>
      </c>
      <c r="E40" s="6" t="s">
        <v>687</v>
      </c>
      <c r="F40" s="19">
        <v>7500</v>
      </c>
      <c r="G40" s="24">
        <v>3810.64</v>
      </c>
      <c r="H40" s="24">
        <v>1.88</v>
      </c>
      <c r="I40" s="31">
        <v>8.0449999999999999</v>
      </c>
      <c r="J40" s="31"/>
      <c r="K40" s="35" t="s">
        <v>645</v>
      </c>
    </row>
    <row r="41" spans="2:11" x14ac:dyDescent="0.35">
      <c r="C41" s="58" t="s">
        <v>185</v>
      </c>
      <c r="D41" s="54"/>
      <c r="E41" s="6"/>
      <c r="F41" s="19"/>
      <c r="G41" s="25">
        <v>17540.2</v>
      </c>
      <c r="H41" s="25">
        <v>8.66</v>
      </c>
      <c r="I41" s="31"/>
      <c r="J41" s="31"/>
      <c r="K41" s="35"/>
    </row>
    <row r="42" spans="2:11" x14ac:dyDescent="0.35">
      <c r="C42" s="57"/>
      <c r="D42" s="54"/>
      <c r="E42" s="6"/>
      <c r="F42" s="19"/>
      <c r="G42" s="24"/>
      <c r="H42" s="24"/>
      <c r="I42" s="31"/>
      <c r="J42" s="31"/>
      <c r="K42" s="35"/>
    </row>
    <row r="43" spans="2:11" x14ac:dyDescent="0.35">
      <c r="C43" s="58" t="s">
        <v>7</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9" t="s">
        <v>8</v>
      </c>
      <c r="D45" s="54"/>
      <c r="E45" s="6"/>
      <c r="F45" s="19"/>
      <c r="G45" s="24"/>
      <c r="H45" s="24"/>
      <c r="I45" s="31"/>
      <c r="J45" s="31"/>
      <c r="K45" s="35"/>
    </row>
    <row r="46" spans="2:11" x14ac:dyDescent="0.35">
      <c r="B46" s="8" t="s">
        <v>872</v>
      </c>
      <c r="C46" s="60" t="s">
        <v>4898</v>
      </c>
      <c r="D46" s="54" t="s">
        <v>873</v>
      </c>
      <c r="E46" s="6" t="s">
        <v>779</v>
      </c>
      <c r="F46" s="19">
        <v>50</v>
      </c>
      <c r="G46" s="24">
        <v>4916.25</v>
      </c>
      <c r="H46" s="24">
        <v>2.4300000000000002</v>
      </c>
      <c r="I46" s="31">
        <v>7.8949999999999996</v>
      </c>
      <c r="J46" s="31"/>
      <c r="K46" s="35" t="s">
        <v>645</v>
      </c>
    </row>
    <row r="47" spans="2:11" x14ac:dyDescent="0.35">
      <c r="B47" s="8" t="s">
        <v>874</v>
      </c>
      <c r="C47" s="60" t="s">
        <v>4899</v>
      </c>
      <c r="D47" s="54" t="s">
        <v>875</v>
      </c>
      <c r="E47" s="6" t="s">
        <v>779</v>
      </c>
      <c r="F47" s="19">
        <v>50</v>
      </c>
      <c r="G47" s="24">
        <v>4906.08</v>
      </c>
      <c r="H47" s="24">
        <v>2.42</v>
      </c>
      <c r="I47" s="31">
        <v>7.8650000000000002</v>
      </c>
      <c r="J47" s="31"/>
      <c r="K47" s="35" t="s">
        <v>645</v>
      </c>
    </row>
    <row r="48" spans="2:11" x14ac:dyDescent="0.35">
      <c r="C48" s="58" t="s">
        <v>185</v>
      </c>
      <c r="D48" s="54"/>
      <c r="E48" s="6"/>
      <c r="F48" s="19"/>
      <c r="G48" s="25">
        <v>9822.33</v>
      </c>
      <c r="H48" s="25">
        <v>4.8499999999999996</v>
      </c>
      <c r="I48" s="31"/>
      <c r="J48" s="31"/>
      <c r="K48" s="35"/>
    </row>
    <row r="49" spans="1:11" x14ac:dyDescent="0.35">
      <c r="C49" s="57"/>
      <c r="D49" s="54"/>
      <c r="E49" s="6"/>
      <c r="F49" s="19"/>
      <c r="G49" s="24"/>
      <c r="H49" s="24"/>
      <c r="I49" s="31"/>
      <c r="J49" s="31"/>
      <c r="K49" s="35"/>
    </row>
    <row r="50" spans="1:11" x14ac:dyDescent="0.35">
      <c r="C50" s="59" t="s">
        <v>9</v>
      </c>
      <c r="D50" s="54"/>
      <c r="E50" s="6"/>
      <c r="F50" s="19"/>
      <c r="G50" s="24"/>
      <c r="H50" s="24"/>
      <c r="I50" s="31"/>
      <c r="J50" s="31"/>
      <c r="K50" s="35"/>
    </row>
    <row r="51" spans="1:11" x14ac:dyDescent="0.35">
      <c r="B51" s="8" t="s">
        <v>783</v>
      </c>
      <c r="C51" s="60" t="s">
        <v>784</v>
      </c>
      <c r="D51" s="54" t="s">
        <v>785</v>
      </c>
      <c r="E51" s="6" t="s">
        <v>196</v>
      </c>
      <c r="F51" s="19">
        <v>25000000</v>
      </c>
      <c r="G51" s="24">
        <v>24005.08</v>
      </c>
      <c r="H51" s="24">
        <v>11.86</v>
      </c>
      <c r="I51" s="31">
        <v>7.7222958999999998</v>
      </c>
      <c r="J51" s="31"/>
      <c r="K51" s="35"/>
    </row>
    <row r="52" spans="1:11" x14ac:dyDescent="0.35">
      <c r="B52" s="8" t="s">
        <v>879</v>
      </c>
      <c r="C52" s="60" t="s">
        <v>880</v>
      </c>
      <c r="D52" s="54" t="s">
        <v>881</v>
      </c>
      <c r="E52" s="6" t="s">
        <v>196</v>
      </c>
      <c r="F52" s="19">
        <v>25000000</v>
      </c>
      <c r="G52" s="24">
        <v>23572.05</v>
      </c>
      <c r="H52" s="24">
        <v>11.65</v>
      </c>
      <c r="I52" s="31">
        <v>7.4673143</v>
      </c>
      <c r="J52" s="31"/>
      <c r="K52" s="35"/>
    </row>
    <row r="53" spans="1:11" x14ac:dyDescent="0.35">
      <c r="B53" s="8" t="s">
        <v>876</v>
      </c>
      <c r="C53" s="60" t="s">
        <v>877</v>
      </c>
      <c r="D53" s="54" t="s">
        <v>878</v>
      </c>
      <c r="E53" s="6" t="s">
        <v>196</v>
      </c>
      <c r="F53" s="19">
        <v>10000000</v>
      </c>
      <c r="G53" s="24">
        <v>10395.27</v>
      </c>
      <c r="H53" s="24">
        <v>5.14</v>
      </c>
      <c r="I53" s="31">
        <v>0</v>
      </c>
      <c r="J53" s="31"/>
      <c r="K53" s="35"/>
    </row>
    <row r="54" spans="1:11" x14ac:dyDescent="0.35">
      <c r="B54" s="8" t="s">
        <v>882</v>
      </c>
      <c r="C54" s="60" t="s">
        <v>883</v>
      </c>
      <c r="D54" s="54" t="s">
        <v>884</v>
      </c>
      <c r="E54" s="6" t="s">
        <v>196</v>
      </c>
      <c r="F54" s="19">
        <v>5000000</v>
      </c>
      <c r="G54" s="24">
        <v>4814.1000000000004</v>
      </c>
      <c r="H54" s="24">
        <v>2.38</v>
      </c>
      <c r="I54" s="31">
        <v>7.1481848000000001</v>
      </c>
      <c r="J54" s="31"/>
      <c r="K54" s="35"/>
    </row>
    <row r="55" spans="1:11" x14ac:dyDescent="0.35">
      <c r="B55" s="8" t="s">
        <v>780</v>
      </c>
      <c r="C55" s="60" t="s">
        <v>781</v>
      </c>
      <c r="D55" s="54" t="s">
        <v>782</v>
      </c>
      <c r="E55" s="6" t="s">
        <v>196</v>
      </c>
      <c r="F55" s="19">
        <v>5000000</v>
      </c>
      <c r="G55" s="24">
        <v>4532.8</v>
      </c>
      <c r="H55" s="24">
        <v>2.2400000000000002</v>
      </c>
      <c r="I55" s="31">
        <v>7.8019064</v>
      </c>
      <c r="J55" s="31"/>
      <c r="K55" s="35"/>
    </row>
    <row r="56" spans="1:11" x14ac:dyDescent="0.35">
      <c r="C56" s="58" t="s">
        <v>185</v>
      </c>
      <c r="D56" s="54"/>
      <c r="E56" s="6"/>
      <c r="F56" s="19"/>
      <c r="G56" s="25">
        <f>SUM(G51:G55)</f>
        <v>67319.3</v>
      </c>
      <c r="H56" s="25">
        <f>SUM(H51:H55)</f>
        <v>33.269999999999996</v>
      </c>
      <c r="I56" s="31"/>
      <c r="J56" s="31"/>
      <c r="K56" s="35"/>
    </row>
    <row r="57" spans="1:11" x14ac:dyDescent="0.35">
      <c r="C57" s="57"/>
      <c r="D57" s="54"/>
      <c r="E57" s="6"/>
      <c r="F57" s="19"/>
      <c r="G57" s="24"/>
      <c r="H57" s="24"/>
      <c r="I57" s="31"/>
      <c r="J57" s="31"/>
      <c r="K57" s="35"/>
    </row>
    <row r="58" spans="1:11" x14ac:dyDescent="0.35">
      <c r="C58" s="59" t="s">
        <v>10</v>
      </c>
      <c r="D58" s="54"/>
      <c r="E58" s="6"/>
      <c r="F58" s="19"/>
      <c r="G58" s="24"/>
      <c r="H58" s="24"/>
      <c r="I58" s="31"/>
      <c r="J58" s="31"/>
      <c r="K58" s="35"/>
    </row>
    <row r="59" spans="1:11" x14ac:dyDescent="0.35">
      <c r="B59" s="8" t="s">
        <v>885</v>
      </c>
      <c r="C59" s="60" t="s">
        <v>886</v>
      </c>
      <c r="D59" s="54" t="s">
        <v>887</v>
      </c>
      <c r="E59" s="6" t="s">
        <v>196</v>
      </c>
      <c r="F59" s="19">
        <v>10000000</v>
      </c>
      <c r="G59" s="24">
        <v>9473.14</v>
      </c>
      <c r="H59" s="24">
        <v>4.68</v>
      </c>
      <c r="I59" s="31">
        <v>7.8556426000000004</v>
      </c>
      <c r="J59" s="31"/>
      <c r="K59" s="35"/>
    </row>
    <row r="60" spans="1:11" x14ac:dyDescent="0.35">
      <c r="C60" s="58" t="s">
        <v>185</v>
      </c>
      <c r="D60" s="54"/>
      <c r="E60" s="6"/>
      <c r="F60" s="19"/>
      <c r="G60" s="25">
        <v>9473.14</v>
      </c>
      <c r="H60" s="25">
        <v>4.68</v>
      </c>
      <c r="I60" s="31"/>
      <c r="J60" s="31"/>
      <c r="K60" s="35"/>
    </row>
    <row r="61" spans="1:11" x14ac:dyDescent="0.35">
      <c r="C61" s="57"/>
      <c r="D61" s="54"/>
      <c r="E61" s="6"/>
      <c r="F61" s="19"/>
      <c r="G61" s="24"/>
      <c r="H61" s="24"/>
      <c r="I61" s="31"/>
      <c r="J61" s="31"/>
      <c r="K61" s="35"/>
    </row>
    <row r="62" spans="1:11" x14ac:dyDescent="0.35">
      <c r="C62" s="58" t="s">
        <v>11</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13</v>
      </c>
      <c r="D64" s="54"/>
      <c r="E64" s="6"/>
      <c r="F64" s="19"/>
      <c r="G64" s="24"/>
      <c r="H64" s="24"/>
      <c r="I64" s="31"/>
      <c r="J64" s="31"/>
      <c r="K64" s="35"/>
    </row>
    <row r="65" spans="1:11" x14ac:dyDescent="0.35">
      <c r="A65" s="28"/>
      <c r="B65" s="28"/>
      <c r="C65" s="58" t="s">
        <v>14</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C67" s="59" t="s">
        <v>15</v>
      </c>
      <c r="D67" s="54"/>
      <c r="E67" s="6"/>
      <c r="F67" s="19"/>
      <c r="G67" s="24"/>
      <c r="H67" s="24"/>
      <c r="I67" s="31"/>
      <c r="J67" s="31"/>
      <c r="K67" s="35"/>
    </row>
    <row r="68" spans="1:11" x14ac:dyDescent="0.35">
      <c r="B68" s="8" t="s">
        <v>888</v>
      </c>
      <c r="C68" s="60" t="s">
        <v>803</v>
      </c>
      <c r="D68" s="54" t="s">
        <v>889</v>
      </c>
      <c r="E68" s="6" t="s">
        <v>805</v>
      </c>
      <c r="F68" s="19">
        <v>1000</v>
      </c>
      <c r="G68" s="24">
        <v>4953.6499999999996</v>
      </c>
      <c r="H68" s="24">
        <v>2.4500000000000002</v>
      </c>
      <c r="I68" s="31">
        <v>6.2100999999999997</v>
      </c>
      <c r="J68" s="31"/>
      <c r="K68" s="35" t="s">
        <v>645</v>
      </c>
    </row>
    <row r="69" spans="1:11" x14ac:dyDescent="0.35">
      <c r="C69" s="58" t="s">
        <v>185</v>
      </c>
      <c r="D69" s="54"/>
      <c r="E69" s="6"/>
      <c r="F69" s="19"/>
      <c r="G69" s="25">
        <v>4953.6499999999996</v>
      </c>
      <c r="H69" s="25">
        <v>2.4500000000000002</v>
      </c>
      <c r="I69" s="31"/>
      <c r="J69" s="31"/>
      <c r="K69" s="35"/>
    </row>
    <row r="70" spans="1:11" x14ac:dyDescent="0.35">
      <c r="C70" s="57"/>
      <c r="D70" s="54"/>
      <c r="E70" s="6"/>
      <c r="F70" s="19"/>
      <c r="G70" s="24"/>
      <c r="H70" s="24"/>
      <c r="I70" s="31"/>
      <c r="J70" s="31"/>
      <c r="K70" s="35"/>
    </row>
    <row r="71" spans="1:11" x14ac:dyDescent="0.35">
      <c r="C71" s="58" t="s">
        <v>16</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18</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A77" s="10"/>
      <c r="B77" s="28"/>
      <c r="C77" s="58" t="s">
        <v>19</v>
      </c>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C80" s="59" t="s">
        <v>21</v>
      </c>
      <c r="D80" s="54"/>
      <c r="E80" s="6"/>
      <c r="F80" s="19"/>
      <c r="G80" s="24"/>
      <c r="H80" s="24"/>
      <c r="I80" s="31"/>
      <c r="J80" s="31"/>
      <c r="K80" s="35"/>
    </row>
    <row r="81" spans="1:11" x14ac:dyDescent="0.35">
      <c r="B81" s="8" t="s">
        <v>890</v>
      </c>
      <c r="C81" s="60" t="s">
        <v>4902</v>
      </c>
      <c r="D81" s="54" t="s">
        <v>891</v>
      </c>
      <c r="E81" s="6" t="s">
        <v>892</v>
      </c>
      <c r="F81" s="19">
        <v>5273.4979999999996</v>
      </c>
      <c r="G81" s="24">
        <v>619.71</v>
      </c>
      <c r="H81" s="24">
        <v>0.31</v>
      </c>
      <c r="I81" s="31">
        <v>5.61</v>
      </c>
      <c r="J81" s="31"/>
      <c r="K81" s="35"/>
    </row>
    <row r="82" spans="1:11" x14ac:dyDescent="0.35">
      <c r="C82" s="58" t="s">
        <v>185</v>
      </c>
      <c r="D82" s="54"/>
      <c r="E82" s="6"/>
      <c r="F82" s="19"/>
      <c r="G82" s="25">
        <v>619.71</v>
      </c>
      <c r="H82" s="25">
        <v>0.31</v>
      </c>
      <c r="I82" s="31"/>
      <c r="J82" s="31"/>
      <c r="K82" s="35"/>
    </row>
    <row r="83" spans="1:11" x14ac:dyDescent="0.35">
      <c r="C83" s="57"/>
      <c r="D83" s="54"/>
      <c r="E83" s="6"/>
      <c r="F83" s="19"/>
      <c r="G83" s="24"/>
      <c r="H83" s="24"/>
      <c r="I83" s="31"/>
      <c r="J83" s="31"/>
      <c r="K83" s="35"/>
    </row>
    <row r="84" spans="1:11" x14ac:dyDescent="0.35">
      <c r="C84" s="59" t="s">
        <v>831</v>
      </c>
      <c r="D84" s="54"/>
      <c r="E84" s="6"/>
      <c r="F84" s="19"/>
      <c r="G84" s="24"/>
      <c r="H84" s="24"/>
      <c r="I84" s="31"/>
      <c r="J84" s="31"/>
      <c r="K84" s="35"/>
    </row>
    <row r="85" spans="1:11" x14ac:dyDescent="0.35">
      <c r="B85" s="8" t="s">
        <v>893</v>
      </c>
      <c r="C85" s="60" t="s">
        <v>894</v>
      </c>
      <c r="D85" s="54" t="s">
        <v>895</v>
      </c>
      <c r="E85" s="6" t="s">
        <v>302</v>
      </c>
      <c r="F85" s="19">
        <v>517566</v>
      </c>
      <c r="G85" s="24">
        <v>572.32000000000005</v>
      </c>
      <c r="H85" s="24">
        <v>0.28000000000000003</v>
      </c>
      <c r="I85" s="31"/>
      <c r="J85" s="31"/>
      <c r="K85" s="35"/>
    </row>
    <row r="86" spans="1:11" x14ac:dyDescent="0.35">
      <c r="C86" s="58" t="s">
        <v>185</v>
      </c>
      <c r="D86" s="54"/>
      <c r="E86" s="6"/>
      <c r="F86" s="19"/>
      <c r="G86" s="25">
        <v>572.32000000000005</v>
      </c>
      <c r="H86" s="25">
        <v>0.28000000000000003</v>
      </c>
      <c r="I86" s="31"/>
      <c r="J86" s="31"/>
      <c r="K86" s="35"/>
    </row>
    <row r="87" spans="1:11" x14ac:dyDescent="0.35">
      <c r="C87" s="57"/>
      <c r="D87" s="54"/>
      <c r="E87" s="6"/>
      <c r="F87" s="19"/>
      <c r="G87" s="24"/>
      <c r="H87" s="24"/>
      <c r="I87" s="31"/>
      <c r="J87" s="31"/>
      <c r="K87" s="35"/>
    </row>
    <row r="88" spans="1:11" x14ac:dyDescent="0.35">
      <c r="C88" s="58" t="s">
        <v>22</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23</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9" t="s">
        <v>24</v>
      </c>
      <c r="D92" s="54"/>
      <c r="E92" s="6"/>
      <c r="F92" s="19"/>
      <c r="G92" s="24"/>
      <c r="H92" s="24"/>
      <c r="I92" s="31"/>
      <c r="J92" s="31"/>
      <c r="K92" s="35"/>
    </row>
    <row r="93" spans="1:11" x14ac:dyDescent="0.35">
      <c r="B93" s="8" t="s">
        <v>197</v>
      </c>
      <c r="C93" s="60" t="s">
        <v>198</v>
      </c>
      <c r="D93" s="54"/>
      <c r="E93" s="6"/>
      <c r="F93" s="19"/>
      <c r="G93" s="24">
        <v>10132.15</v>
      </c>
      <c r="H93" s="24">
        <v>5.01</v>
      </c>
      <c r="I93" s="31"/>
      <c r="J93" s="31"/>
      <c r="K93" s="35"/>
    </row>
    <row r="94" spans="1:11" x14ac:dyDescent="0.35">
      <c r="C94" s="58" t="s">
        <v>185</v>
      </c>
      <c r="D94" s="54"/>
      <c r="E94" s="6"/>
      <c r="F94" s="19"/>
      <c r="G94" s="25">
        <v>10132.15</v>
      </c>
      <c r="H94" s="25">
        <v>5.01</v>
      </c>
      <c r="I94" s="31"/>
      <c r="J94" s="31"/>
      <c r="K94" s="35"/>
    </row>
    <row r="95" spans="1:11" x14ac:dyDescent="0.35">
      <c r="C95" s="57"/>
      <c r="D95" s="54"/>
      <c r="E95" s="6"/>
      <c r="F95" s="19"/>
      <c r="G95" s="24"/>
      <c r="H95" s="24"/>
      <c r="I95" s="31"/>
      <c r="J95" s="31"/>
      <c r="K95" s="35"/>
    </row>
    <row r="96" spans="1:11" x14ac:dyDescent="0.35">
      <c r="A96" s="10"/>
      <c r="B96" s="28"/>
      <c r="C96" s="58" t="s">
        <v>25</v>
      </c>
      <c r="D96" s="54"/>
      <c r="E96" s="6"/>
      <c r="F96" s="19"/>
      <c r="G96" s="24"/>
      <c r="H96" s="24"/>
      <c r="I96" s="31"/>
      <c r="J96" s="31"/>
      <c r="K96" s="35"/>
    </row>
    <row r="97" spans="1:54" s="2" customFormat="1" ht="13.5" x14ac:dyDescent="0.35">
      <c r="A97" s="28"/>
      <c r="B97" s="28"/>
      <c r="C97" s="57" t="s">
        <v>4855</v>
      </c>
      <c r="D97" s="54"/>
      <c r="E97" s="6"/>
      <c r="F97" s="19"/>
      <c r="G97" s="24" t="s">
        <v>2</v>
      </c>
      <c r="H97" s="24" t="s">
        <v>2</v>
      </c>
      <c r="I97" s="31"/>
      <c r="J97" s="31"/>
      <c r="K97" s="35"/>
      <c r="L97" s="3"/>
      <c r="AI97" s="3"/>
      <c r="AV97" s="3"/>
      <c r="AX97" s="3"/>
      <c r="BB97" s="3"/>
    </row>
    <row r="98" spans="1:54" x14ac:dyDescent="0.35">
      <c r="B98" s="8"/>
      <c r="C98" s="60" t="s">
        <v>199</v>
      </c>
      <c r="D98" s="54"/>
      <c r="E98" s="6"/>
      <c r="F98" s="19"/>
      <c r="G98" s="24">
        <v>3930.02</v>
      </c>
      <c r="H98" s="24">
        <v>1.93</v>
      </c>
      <c r="I98" s="31"/>
      <c r="J98" s="31"/>
      <c r="K98" s="35"/>
    </row>
    <row r="99" spans="1:54" x14ac:dyDescent="0.35">
      <c r="C99" s="58" t="s">
        <v>185</v>
      </c>
      <c r="D99" s="54"/>
      <c r="E99" s="6"/>
      <c r="F99" s="19"/>
      <c r="G99" s="25">
        <v>3930.02</v>
      </c>
      <c r="H99" s="25">
        <v>1.93</v>
      </c>
      <c r="I99" s="31"/>
      <c r="J99" s="31"/>
      <c r="K99" s="35"/>
    </row>
    <row r="100" spans="1:54" x14ac:dyDescent="0.35">
      <c r="C100" s="57"/>
      <c r="D100" s="54"/>
      <c r="E100" s="6"/>
      <c r="F100" s="19"/>
      <c r="G100" s="24"/>
      <c r="H100" s="24"/>
      <c r="I100" s="31"/>
      <c r="J100" s="31"/>
      <c r="K100" s="35"/>
    </row>
    <row r="101" spans="1:54" x14ac:dyDescent="0.35">
      <c r="C101" s="61" t="s">
        <v>200</v>
      </c>
      <c r="D101" s="55"/>
      <c r="E101" s="5"/>
      <c r="F101" s="20"/>
      <c r="G101" s="26">
        <v>202410.69</v>
      </c>
      <c r="H101" s="26">
        <v>100.00000000000003</v>
      </c>
      <c r="I101" s="32"/>
      <c r="J101" s="32"/>
      <c r="K101" s="36"/>
    </row>
    <row r="103" spans="1:54" ht="15" x14ac:dyDescent="0.4">
      <c r="C103" s="50" t="s">
        <v>4550</v>
      </c>
      <c r="D103" s="50"/>
      <c r="E103" s="50"/>
      <c r="F103" s="50"/>
      <c r="G103" s="64"/>
      <c r="H103" s="64"/>
      <c r="I103" s="64"/>
      <c r="J103" s="50"/>
    </row>
    <row r="104" spans="1:54" ht="27" x14ac:dyDescent="0.35">
      <c r="C104" s="43" t="s">
        <v>4545</v>
      </c>
      <c r="D104" s="43" t="s">
        <v>4546</v>
      </c>
      <c r="E104" s="43" t="s">
        <v>4904</v>
      </c>
      <c r="F104" s="43" t="s">
        <v>4547</v>
      </c>
      <c r="G104" s="65" t="s">
        <v>34</v>
      </c>
      <c r="H104" s="66" t="s">
        <v>4905</v>
      </c>
      <c r="I104" s="65" t="s">
        <v>36</v>
      </c>
      <c r="J104" s="43" t="s">
        <v>39</v>
      </c>
    </row>
    <row r="105" spans="1:54" x14ac:dyDescent="0.35">
      <c r="C105" s="43" t="s">
        <v>4906</v>
      </c>
      <c r="D105" s="43"/>
      <c r="E105" s="43"/>
      <c r="F105" s="43"/>
      <c r="G105" s="65"/>
      <c r="H105" s="66"/>
      <c r="I105" s="65"/>
      <c r="J105" s="43"/>
    </row>
    <row r="106" spans="1:54" x14ac:dyDescent="0.35">
      <c r="C106" s="46" t="s">
        <v>4907</v>
      </c>
      <c r="D106" s="67"/>
      <c r="E106" s="67"/>
      <c r="F106" s="67"/>
      <c r="G106" s="68"/>
      <c r="H106" s="69">
        <v>-5000</v>
      </c>
      <c r="I106" s="70">
        <f>H106/G101*100</f>
        <v>-2.4702252633000756</v>
      </c>
      <c r="J106" s="43"/>
    </row>
    <row r="107" spans="1:54" x14ac:dyDescent="0.35">
      <c r="C107" s="48" t="s">
        <v>4549</v>
      </c>
      <c r="D107" s="48"/>
      <c r="E107" s="48"/>
      <c r="F107" s="48"/>
      <c r="G107" s="71"/>
      <c r="H107" s="71">
        <f>SUM(H106:H106)</f>
        <v>-5000</v>
      </c>
      <c r="I107" s="71">
        <f>SUM(I106:I106)</f>
        <v>-2.4702252633000756</v>
      </c>
      <c r="J107" s="48"/>
    </row>
    <row r="109" spans="1:54" x14ac:dyDescent="0.35">
      <c r="C109" s="1" t="s">
        <v>201</v>
      </c>
    </row>
    <row r="110" spans="1:54" x14ac:dyDescent="0.35">
      <c r="C110" s="37" t="s">
        <v>202</v>
      </c>
      <c r="D110" s="37"/>
      <c r="E110" s="37"/>
      <c r="F110" s="37"/>
      <c r="G110" s="37"/>
      <c r="H110" s="37"/>
      <c r="I110" s="37"/>
      <c r="J110" s="37"/>
      <c r="K110" s="37"/>
    </row>
    <row r="111" spans="1:54" x14ac:dyDescent="0.35">
      <c r="C111" s="2" t="s">
        <v>203</v>
      </c>
    </row>
    <row r="112" spans="1:54" x14ac:dyDescent="0.35">
      <c r="C112" s="2" t="s">
        <v>204</v>
      </c>
    </row>
    <row r="113" spans="1:256" ht="30" customHeight="1" x14ac:dyDescent="0.35">
      <c r="C113" s="205" t="s">
        <v>205</v>
      </c>
      <c r="D113" s="206"/>
      <c r="E113" s="206"/>
      <c r="F113" s="206"/>
      <c r="G113" s="206"/>
      <c r="H113" s="206"/>
      <c r="I113" s="206"/>
      <c r="J113" s="206"/>
      <c r="K113" s="206"/>
    </row>
    <row r="114" spans="1:256" x14ac:dyDescent="0.35">
      <c r="C114" s="2" t="s">
        <v>206</v>
      </c>
    </row>
    <row r="115" spans="1:256" x14ac:dyDescent="0.35">
      <c r="C115" s="2" t="s">
        <v>4878</v>
      </c>
    </row>
    <row r="116" spans="1:256" ht="46.5" customHeight="1" x14ac:dyDescent="0.35">
      <c r="C116" s="212" t="s">
        <v>4942</v>
      </c>
      <c r="D116" s="213"/>
      <c r="E116" s="213"/>
      <c r="F116" s="213"/>
      <c r="G116" s="213"/>
      <c r="H116" s="213"/>
      <c r="I116" s="213"/>
      <c r="J116" s="213"/>
      <c r="K116" s="213"/>
    </row>
    <row r="118" spans="1:256" x14ac:dyDescent="0.35">
      <c r="C118" s="2" t="s">
        <v>5006</v>
      </c>
      <c r="E118" s="2" t="s">
        <v>2</v>
      </c>
    </row>
    <row r="120" spans="1:256" x14ac:dyDescent="0.35">
      <c r="C120" s="2" t="s">
        <v>5007</v>
      </c>
      <c r="E120" s="2" t="s">
        <v>2</v>
      </c>
    </row>
    <row r="122" spans="1:256" x14ac:dyDescent="0.35">
      <c r="C122" s="2" t="s">
        <v>5056</v>
      </c>
    </row>
    <row r="124" spans="1:256" x14ac:dyDescent="0.35">
      <c r="C124" s="2" t="s">
        <v>5057</v>
      </c>
    </row>
    <row r="125" spans="1:256" s="86" customFormat="1" ht="35.25" customHeight="1" x14ac:dyDescent="0.35">
      <c r="A125" s="82"/>
      <c r="B125" s="82"/>
      <c r="C125" s="87" t="s">
        <v>5012</v>
      </c>
      <c r="D125" s="91" t="s">
        <v>5013</v>
      </c>
      <c r="E125" s="91" t="s">
        <v>5014</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x14ac:dyDescent="0.35">
      <c r="A126" s="82"/>
      <c r="B126" s="82"/>
      <c r="C126" s="89" t="s">
        <v>5019</v>
      </c>
      <c r="D126" s="92">
        <v>43.283900000000003</v>
      </c>
      <c r="E126" s="92">
        <v>43.656399999999998</v>
      </c>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7" spans="1:256" s="86" customFormat="1" x14ac:dyDescent="0.35">
      <c r="A127" s="82"/>
      <c r="B127" s="82"/>
      <c r="C127" s="89" t="s">
        <v>5016</v>
      </c>
      <c r="D127" s="92">
        <v>71.436199999999999</v>
      </c>
      <c r="E127" s="92">
        <v>72.050899999999999</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x14ac:dyDescent="0.35">
      <c r="A128" s="82"/>
      <c r="B128" s="82"/>
      <c r="C128" s="89" t="s">
        <v>5020</v>
      </c>
      <c r="D128" s="92">
        <v>18.684999999999999</v>
      </c>
      <c r="E128" s="92">
        <v>18.845800000000001</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9" t="s">
        <v>5021</v>
      </c>
      <c r="D129" s="92">
        <v>20.1174</v>
      </c>
      <c r="E129" s="92">
        <v>20.290500000000002</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35">
      <c r="A130" s="82"/>
      <c r="B130" s="82"/>
      <c r="C130" s="89" t="s">
        <v>5022</v>
      </c>
      <c r="D130" s="92">
        <v>46.991199999999999</v>
      </c>
      <c r="E130" s="92">
        <v>47.421900000000001</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35">
      <c r="A131" s="82"/>
      <c r="B131" s="82"/>
      <c r="C131" s="89" t="s">
        <v>5018</v>
      </c>
      <c r="D131" s="92">
        <v>77.483199999999997</v>
      </c>
      <c r="E131" s="92">
        <v>78.195999999999998</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35">
      <c r="A132" s="82"/>
      <c r="B132" s="82"/>
      <c r="C132" s="89" t="s">
        <v>5023</v>
      </c>
      <c r="D132" s="92">
        <v>21.983799999999999</v>
      </c>
      <c r="E132" s="92">
        <v>22.1861</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35">
      <c r="A133" s="82"/>
      <c r="B133" s="82"/>
      <c r="C133" s="89" t="s">
        <v>5024</v>
      </c>
      <c r="D133" s="92">
        <v>22.5062</v>
      </c>
      <c r="E133" s="92">
        <v>22.713200000000001</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ht="85" customHeight="1" x14ac:dyDescent="0.35">
      <c r="A134" s="82"/>
      <c r="B134" s="82"/>
      <c r="C134" s="207" t="s">
        <v>5051</v>
      </c>
      <c r="D134" s="208"/>
      <c r="E134" s="209"/>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6" spans="1:256" x14ac:dyDescent="0.35">
      <c r="C136" s="2" t="s">
        <v>5058</v>
      </c>
      <c r="E136" s="2" t="s">
        <v>2</v>
      </c>
    </row>
    <row r="138" spans="1:256" x14ac:dyDescent="0.35">
      <c r="C138" s="2" t="s">
        <v>5059</v>
      </c>
      <c r="E138" s="2" t="s">
        <v>2</v>
      </c>
    </row>
    <row r="140" spans="1:256" x14ac:dyDescent="0.35">
      <c r="C140" s="2" t="s">
        <v>5008</v>
      </c>
    </row>
    <row r="142" spans="1:256" s="103" customFormat="1" ht="13.5" x14ac:dyDescent="0.35">
      <c r="C142" s="104" t="s">
        <v>5061</v>
      </c>
      <c r="E142" s="105" t="s">
        <v>2</v>
      </c>
    </row>
    <row r="143" spans="1:256" s="103" customFormat="1" ht="13.5" x14ac:dyDescent="0.35">
      <c r="C143" s="104"/>
      <c r="E143" s="105"/>
    </row>
    <row r="144" spans="1:256" s="103" customFormat="1" ht="13.5" x14ac:dyDescent="0.35">
      <c r="C144" s="104" t="s">
        <v>5069</v>
      </c>
      <c r="E144" s="105" t="s">
        <v>2</v>
      </c>
      <c r="H144" s="120"/>
    </row>
    <row r="145" spans="3:8" s="103" customFormat="1" ht="13.5" x14ac:dyDescent="0.35">
      <c r="C145" s="104"/>
      <c r="E145" s="105"/>
      <c r="H145" s="120"/>
    </row>
    <row r="146" spans="3:8" s="103" customFormat="1" ht="13.5" x14ac:dyDescent="0.35">
      <c r="C146" s="135" t="s">
        <v>5078</v>
      </c>
      <c r="D146" s="136"/>
      <c r="E146" s="105" t="s">
        <v>2</v>
      </c>
      <c r="H146" s="120"/>
    </row>
    <row r="147" spans="3:8" s="103" customFormat="1" ht="13.5" x14ac:dyDescent="0.35">
      <c r="C147" s="137"/>
      <c r="D147" s="138"/>
      <c r="E147" s="118"/>
    </row>
    <row r="148" spans="3:8" s="103" customFormat="1" ht="13.5" x14ac:dyDescent="0.35">
      <c r="C148" s="135" t="s">
        <v>5079</v>
      </c>
      <c r="D148" s="136"/>
      <c r="E148" s="105" t="s">
        <v>2</v>
      </c>
    </row>
    <row r="149" spans="3:8" s="103" customFormat="1" ht="13.5" x14ac:dyDescent="0.35">
      <c r="C149" s="137"/>
      <c r="D149" s="139"/>
      <c r="E149" s="118"/>
    </row>
    <row r="150" spans="3:8" s="103" customFormat="1" ht="13.5" x14ac:dyDescent="0.35">
      <c r="C150" s="135" t="s">
        <v>5080</v>
      </c>
      <c r="D150" s="136"/>
      <c r="E150" s="105"/>
    </row>
    <row r="151" spans="3:8" s="103" customFormat="1" ht="15" customHeight="1" x14ac:dyDescent="0.35">
      <c r="C151" s="214" t="s">
        <v>5081</v>
      </c>
      <c r="D151" s="214" t="s">
        <v>5082</v>
      </c>
      <c r="E151" s="215" t="s">
        <v>5083</v>
      </c>
      <c r="F151" s="217" t="s">
        <v>5084</v>
      </c>
      <c r="G151" s="140" t="s">
        <v>5085</v>
      </c>
    </row>
    <row r="152" spans="3:8" s="103" customFormat="1" x14ac:dyDescent="0.35">
      <c r="C152" s="214"/>
      <c r="D152" s="214"/>
      <c r="E152" s="216"/>
      <c r="F152" s="217"/>
      <c r="G152" s="140" t="s">
        <v>5086</v>
      </c>
    </row>
    <row r="153" spans="3:8" s="103" customFormat="1" x14ac:dyDescent="0.35">
      <c r="C153" s="210" t="s">
        <v>5087</v>
      </c>
      <c r="D153" s="40" t="s">
        <v>4543</v>
      </c>
      <c r="E153" s="40" t="s">
        <v>5088</v>
      </c>
      <c r="F153" s="141">
        <v>46319</v>
      </c>
      <c r="G153" s="40">
        <v>5000</v>
      </c>
    </row>
    <row r="154" spans="3:8" s="103" customFormat="1" x14ac:dyDescent="0.35">
      <c r="C154" s="211"/>
      <c r="D154" s="40" t="s">
        <v>4552</v>
      </c>
      <c r="E154" s="40" t="s">
        <v>5089</v>
      </c>
      <c r="F154" s="141">
        <v>47962</v>
      </c>
      <c r="G154" s="40">
        <v>-5000</v>
      </c>
    </row>
    <row r="155" spans="3:8" s="103" customFormat="1" x14ac:dyDescent="0.35">
      <c r="C155" s="142" t="s">
        <v>5090</v>
      </c>
      <c r="E155" s="118"/>
    </row>
    <row r="156" spans="3:8" s="103" customFormat="1" ht="13.5" x14ac:dyDescent="0.35">
      <c r="E156" s="118"/>
    </row>
    <row r="157" spans="3:8" x14ac:dyDescent="0.35">
      <c r="C157" s="2" t="s">
        <v>5009</v>
      </c>
      <c r="E157" s="2" t="s">
        <v>2</v>
      </c>
    </row>
    <row r="159" spans="3:8" x14ac:dyDescent="0.35">
      <c r="C159" s="2" t="s">
        <v>5010</v>
      </c>
      <c r="E159" s="100" t="s">
        <v>5229</v>
      </c>
    </row>
    <row r="161" spans="3:5" x14ac:dyDescent="0.35">
      <c r="C161" s="2" t="s">
        <v>5011</v>
      </c>
      <c r="E161" s="101" t="s">
        <v>5233</v>
      </c>
    </row>
    <row r="163" spans="3:5" x14ac:dyDescent="0.35">
      <c r="C163" s="2" t="s">
        <v>5060</v>
      </c>
      <c r="E163" s="2" t="s">
        <v>2</v>
      </c>
    </row>
    <row r="165" spans="3:5" x14ac:dyDescent="0.35">
      <c r="C165" s="1" t="s">
        <v>5156</v>
      </c>
      <c r="E165" s="94" t="s">
        <v>5157</v>
      </c>
    </row>
    <row r="166" spans="3:5" x14ac:dyDescent="0.35">
      <c r="E166" s="2" t="s">
        <v>5163</v>
      </c>
    </row>
  </sheetData>
  <mergeCells count="8">
    <mergeCell ref="C153:C154"/>
    <mergeCell ref="C113:K113"/>
    <mergeCell ref="C116:K116"/>
    <mergeCell ref="C134:E134"/>
    <mergeCell ref="C151:C152"/>
    <mergeCell ref="D151:D152"/>
    <mergeCell ref="E151:E152"/>
    <mergeCell ref="F151:F152"/>
  </mergeCells>
  <hyperlinks>
    <hyperlink ref="J2" location="'Index'!A1" display="'Index'!A1" xr:uid="{6AD12457-F68C-4927-BF45-EF6ED4C04FC3}"/>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E8D79-6375-4CD1-A92C-BE2F576C4A6B}">
  <sheetPr codeName="Sheet1"/>
  <dimension ref="A1:IV108"/>
  <sheetViews>
    <sheetView showGridLines="0" zoomScale="90" zoomScaleNormal="90" workbookViewId="0">
      <pane ySplit="6" topLeftCell="A9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3189</v>
      </c>
      <c r="J2" s="38" t="s">
        <v>4539</v>
      </c>
    </row>
    <row r="3" spans="1:54" ht="16" x14ac:dyDescent="0.4">
      <c r="C3" s="1" t="s">
        <v>28</v>
      </c>
      <c r="D3" s="21" t="s">
        <v>3190</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3191</v>
      </c>
      <c r="C26" s="60" t="s">
        <v>3192</v>
      </c>
      <c r="D26" s="54" t="s">
        <v>3193</v>
      </c>
      <c r="E26" s="6" t="s">
        <v>196</v>
      </c>
      <c r="F26" s="19">
        <v>4000000</v>
      </c>
      <c r="G26" s="24">
        <v>4017.74</v>
      </c>
      <c r="H26" s="24">
        <v>28.74</v>
      </c>
      <c r="I26" s="31">
        <v>5.4795499999999997</v>
      </c>
      <c r="J26" s="31"/>
      <c r="K26" s="35"/>
    </row>
    <row r="27" spans="1:11" x14ac:dyDescent="0.35">
      <c r="B27" s="8" t="s">
        <v>3142</v>
      </c>
      <c r="C27" s="60" t="s">
        <v>3143</v>
      </c>
      <c r="D27" s="54" t="s">
        <v>3144</v>
      </c>
      <c r="E27" s="6" t="s">
        <v>196</v>
      </c>
      <c r="F27" s="19">
        <v>3562100</v>
      </c>
      <c r="G27" s="24">
        <v>3572.6</v>
      </c>
      <c r="H27" s="24">
        <v>25.56</v>
      </c>
      <c r="I27" s="31">
        <v>5.4471999999999996</v>
      </c>
      <c r="J27" s="31"/>
      <c r="K27" s="35"/>
    </row>
    <row r="28" spans="1:11" x14ac:dyDescent="0.35">
      <c r="B28" s="8" t="s">
        <v>3194</v>
      </c>
      <c r="C28" s="60" t="s">
        <v>3195</v>
      </c>
      <c r="D28" s="54" t="s">
        <v>3196</v>
      </c>
      <c r="E28" s="6" t="s">
        <v>196</v>
      </c>
      <c r="F28" s="19">
        <v>1800000</v>
      </c>
      <c r="G28" s="24">
        <v>1807.98</v>
      </c>
      <c r="H28" s="24">
        <v>12.93</v>
      </c>
      <c r="I28" s="31">
        <v>5.4894999999999996</v>
      </c>
      <c r="J28" s="31"/>
      <c r="K28" s="35"/>
    </row>
    <row r="29" spans="1:11" x14ac:dyDescent="0.35">
      <c r="B29" s="8" t="s">
        <v>3197</v>
      </c>
      <c r="C29" s="60" t="s">
        <v>3198</v>
      </c>
      <c r="D29" s="54" t="s">
        <v>3199</v>
      </c>
      <c r="E29" s="6" t="s">
        <v>196</v>
      </c>
      <c r="F29" s="19">
        <v>200000</v>
      </c>
      <c r="G29" s="24">
        <v>200.89</v>
      </c>
      <c r="H29" s="24">
        <v>1.44</v>
      </c>
      <c r="I29" s="31">
        <v>5.4444999999999997</v>
      </c>
      <c r="J29" s="31"/>
      <c r="K29" s="35"/>
    </row>
    <row r="30" spans="1:11" x14ac:dyDescent="0.35">
      <c r="C30" s="58" t="s">
        <v>185</v>
      </c>
      <c r="D30" s="54"/>
      <c r="E30" s="6"/>
      <c r="F30" s="19"/>
      <c r="G30" s="25">
        <v>9599.2099999999991</v>
      </c>
      <c r="H30" s="25">
        <v>68.67</v>
      </c>
      <c r="I30" s="31"/>
      <c r="J30" s="31"/>
      <c r="K30" s="35"/>
    </row>
    <row r="31" spans="1:11" x14ac:dyDescent="0.35">
      <c r="C31" s="57"/>
      <c r="D31" s="54"/>
      <c r="E31" s="6"/>
      <c r="F31" s="19"/>
      <c r="G31" s="24"/>
      <c r="H31" s="24"/>
      <c r="I31" s="31"/>
      <c r="J31" s="31"/>
      <c r="K31" s="35"/>
    </row>
    <row r="32" spans="1:11" x14ac:dyDescent="0.35">
      <c r="C32" s="58" t="s">
        <v>11</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A34" s="10"/>
      <c r="B34" s="28"/>
      <c r="C34" s="58" t="s">
        <v>13</v>
      </c>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1823</v>
      </c>
      <c r="C42" s="60" t="s">
        <v>1824</v>
      </c>
      <c r="D42" s="54" t="s">
        <v>1825</v>
      </c>
      <c r="E42" s="6" t="s">
        <v>196</v>
      </c>
      <c r="F42" s="19">
        <v>619600</v>
      </c>
      <c r="G42" s="24">
        <v>615.97</v>
      </c>
      <c r="H42" s="24">
        <v>4.41</v>
      </c>
      <c r="I42" s="31">
        <v>5.1279500000000002</v>
      </c>
      <c r="J42" s="31"/>
      <c r="K42" s="35"/>
    </row>
    <row r="43" spans="1:11" x14ac:dyDescent="0.35">
      <c r="B43" s="8" t="s">
        <v>3151</v>
      </c>
      <c r="C43" s="60" t="s">
        <v>3152</v>
      </c>
      <c r="D43" s="54" t="s">
        <v>3153</v>
      </c>
      <c r="E43" s="6" t="s">
        <v>196</v>
      </c>
      <c r="F43" s="19">
        <v>615000</v>
      </c>
      <c r="G43" s="24">
        <v>611.04999999999995</v>
      </c>
      <c r="H43" s="24">
        <v>4.37</v>
      </c>
      <c r="I43" s="31">
        <v>5.1311499999999999</v>
      </c>
      <c r="J43" s="31"/>
      <c r="K43" s="35"/>
    </row>
    <row r="44" spans="1:11" x14ac:dyDescent="0.35">
      <c r="B44" s="8" t="s">
        <v>3160</v>
      </c>
      <c r="C44" s="60" t="s">
        <v>3161</v>
      </c>
      <c r="D44" s="54" t="s">
        <v>3162</v>
      </c>
      <c r="E44" s="6" t="s">
        <v>196</v>
      </c>
      <c r="F44" s="19">
        <v>575000</v>
      </c>
      <c r="G44" s="24">
        <v>571.23</v>
      </c>
      <c r="H44" s="24">
        <v>4.09</v>
      </c>
      <c r="I44" s="31">
        <v>5.1319499999999998</v>
      </c>
      <c r="J44" s="31"/>
      <c r="K44" s="35"/>
    </row>
    <row r="45" spans="1:11" x14ac:dyDescent="0.35">
      <c r="B45" s="8" t="s">
        <v>3154</v>
      </c>
      <c r="C45" s="60" t="s">
        <v>3155</v>
      </c>
      <c r="D45" s="54" t="s">
        <v>3156</v>
      </c>
      <c r="E45" s="6" t="s">
        <v>196</v>
      </c>
      <c r="F45" s="19">
        <v>461100</v>
      </c>
      <c r="G45" s="24">
        <v>457.94</v>
      </c>
      <c r="H45" s="24">
        <v>3.28</v>
      </c>
      <c r="I45" s="31">
        <v>5.1335499999999996</v>
      </c>
      <c r="J45" s="31"/>
      <c r="K45" s="35"/>
    </row>
    <row r="46" spans="1:11" x14ac:dyDescent="0.35">
      <c r="B46" s="8" t="s">
        <v>3148</v>
      </c>
      <c r="C46" s="60" t="s">
        <v>3149</v>
      </c>
      <c r="D46" s="54" t="s">
        <v>3150</v>
      </c>
      <c r="E46" s="6" t="s">
        <v>196</v>
      </c>
      <c r="F46" s="19">
        <v>200000</v>
      </c>
      <c r="G46" s="24">
        <v>198.74</v>
      </c>
      <c r="H46" s="24">
        <v>1.42</v>
      </c>
      <c r="I46" s="31">
        <v>5.13035</v>
      </c>
      <c r="J46" s="31"/>
      <c r="K46" s="35"/>
    </row>
    <row r="47" spans="1:11" x14ac:dyDescent="0.35">
      <c r="C47" s="58" t="s">
        <v>185</v>
      </c>
      <c r="D47" s="54"/>
      <c r="E47" s="6"/>
      <c r="F47" s="19"/>
      <c r="G47" s="25">
        <v>2454.9299999999998</v>
      </c>
      <c r="H47" s="25">
        <v>17.57</v>
      </c>
      <c r="I47" s="31"/>
      <c r="J47" s="31"/>
      <c r="K47" s="35"/>
    </row>
    <row r="48" spans="1:11" x14ac:dyDescent="0.35">
      <c r="C48" s="57"/>
      <c r="D48" s="54"/>
      <c r="E48" s="6"/>
      <c r="F48" s="19"/>
      <c r="G48" s="24"/>
      <c r="H48" s="24"/>
      <c r="I48" s="31"/>
      <c r="J48" s="31"/>
      <c r="K48" s="35"/>
    </row>
    <row r="49" spans="1:11" x14ac:dyDescent="0.35">
      <c r="C49" s="58" t="s">
        <v>18</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A51" s="10"/>
      <c r="B51" s="28"/>
      <c r="C51" s="58" t="s">
        <v>19</v>
      </c>
      <c r="D51" s="54"/>
      <c r="E51" s="6"/>
      <c r="F51" s="19"/>
      <c r="G51" s="24"/>
      <c r="H51" s="24"/>
      <c r="I51" s="31"/>
      <c r="J51" s="31"/>
      <c r="K51" s="35"/>
    </row>
    <row r="52" spans="1:11" x14ac:dyDescent="0.35">
      <c r="A52" s="28"/>
      <c r="B52" s="28"/>
      <c r="C52" s="58" t="s">
        <v>20</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21</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22</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23</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24</v>
      </c>
      <c r="D60" s="54"/>
      <c r="E60" s="6"/>
      <c r="F60" s="19"/>
      <c r="G60" s="24"/>
      <c r="H60" s="24"/>
      <c r="I60" s="31"/>
      <c r="J60" s="31"/>
      <c r="K60" s="35"/>
    </row>
    <row r="61" spans="1:11" x14ac:dyDescent="0.35">
      <c r="B61" s="8" t="s">
        <v>197</v>
      </c>
      <c r="C61" s="60" t="s">
        <v>198</v>
      </c>
      <c r="D61" s="54"/>
      <c r="E61" s="6"/>
      <c r="F61" s="19"/>
      <c r="G61" s="24">
        <v>1656</v>
      </c>
      <c r="H61" s="24">
        <v>11.85</v>
      </c>
      <c r="I61" s="31"/>
      <c r="J61" s="31"/>
      <c r="K61" s="35"/>
    </row>
    <row r="62" spans="1:11" x14ac:dyDescent="0.35">
      <c r="C62" s="58" t="s">
        <v>185</v>
      </c>
      <c r="D62" s="54"/>
      <c r="E62" s="6"/>
      <c r="F62" s="19"/>
      <c r="G62" s="25">
        <v>1656</v>
      </c>
      <c r="H62" s="25">
        <v>11.85</v>
      </c>
      <c r="I62" s="31"/>
      <c r="J62" s="31"/>
      <c r="K62" s="35"/>
    </row>
    <row r="63" spans="1:11" x14ac:dyDescent="0.35">
      <c r="C63" s="57"/>
      <c r="D63" s="54"/>
      <c r="E63" s="6"/>
      <c r="F63" s="19"/>
      <c r="G63" s="24"/>
      <c r="H63" s="24"/>
      <c r="I63" s="31"/>
      <c r="J63" s="31"/>
      <c r="K63" s="35"/>
    </row>
    <row r="64" spans="1:11" x14ac:dyDescent="0.35">
      <c r="A64" s="10"/>
      <c r="B64" s="28"/>
      <c r="C64" s="58" t="s">
        <v>25</v>
      </c>
      <c r="D64" s="54"/>
      <c r="E64" s="6"/>
      <c r="F64" s="19"/>
      <c r="G64" s="24"/>
      <c r="H64" s="24"/>
      <c r="I64" s="31"/>
      <c r="J64" s="31"/>
      <c r="K64" s="35"/>
    </row>
    <row r="65" spans="1:54" s="2" customFormat="1" ht="13.5" x14ac:dyDescent="0.35">
      <c r="A65" s="28"/>
      <c r="B65" s="28"/>
      <c r="C65" s="57" t="s">
        <v>4855</v>
      </c>
      <c r="D65" s="54"/>
      <c r="E65" s="6"/>
      <c r="F65" s="19"/>
      <c r="G65" s="24" t="s">
        <v>2</v>
      </c>
      <c r="H65" s="24" t="s">
        <v>2</v>
      </c>
      <c r="I65" s="31"/>
      <c r="J65" s="31"/>
      <c r="K65" s="35"/>
      <c r="L65" s="3"/>
      <c r="AI65" s="3"/>
      <c r="AV65" s="3"/>
      <c r="AX65" s="3"/>
      <c r="BB65" s="3"/>
    </row>
    <row r="66" spans="1:54" x14ac:dyDescent="0.35">
      <c r="B66" s="8"/>
      <c r="C66" s="60" t="s">
        <v>199</v>
      </c>
      <c r="D66" s="54"/>
      <c r="E66" s="6"/>
      <c r="F66" s="19"/>
      <c r="G66" s="24">
        <v>269.08</v>
      </c>
      <c r="H66" s="24">
        <v>1.91</v>
      </c>
      <c r="I66" s="31"/>
      <c r="J66" s="31"/>
      <c r="K66" s="35"/>
    </row>
    <row r="67" spans="1:54" x14ac:dyDescent="0.35">
      <c r="C67" s="58" t="s">
        <v>185</v>
      </c>
      <c r="D67" s="54"/>
      <c r="E67" s="6"/>
      <c r="F67" s="19"/>
      <c r="G67" s="25">
        <v>269.08</v>
      </c>
      <c r="H67" s="25">
        <v>1.91</v>
      </c>
      <c r="I67" s="31"/>
      <c r="J67" s="31"/>
      <c r="K67" s="35"/>
    </row>
    <row r="68" spans="1:54" x14ac:dyDescent="0.35">
      <c r="C68" s="57"/>
      <c r="D68" s="54"/>
      <c r="E68" s="6"/>
      <c r="F68" s="19"/>
      <c r="G68" s="24"/>
      <c r="H68" s="24"/>
      <c r="I68" s="31"/>
      <c r="J68" s="31"/>
      <c r="K68" s="35"/>
    </row>
    <row r="69" spans="1:54" x14ac:dyDescent="0.35">
      <c r="C69" s="61" t="s">
        <v>200</v>
      </c>
      <c r="D69" s="55"/>
      <c r="E69" s="5"/>
      <c r="F69" s="20"/>
      <c r="G69" s="26">
        <v>13979.22</v>
      </c>
      <c r="H69" s="26">
        <v>100</v>
      </c>
      <c r="I69" s="32"/>
      <c r="J69" s="32"/>
      <c r="K69" s="36"/>
    </row>
    <row r="72" spans="1:54" x14ac:dyDescent="0.35">
      <c r="C72" s="1" t="s">
        <v>201</v>
      </c>
    </row>
    <row r="73" spans="1:54" x14ac:dyDescent="0.35">
      <c r="C73" s="37" t="s">
        <v>202</v>
      </c>
      <c r="D73" s="37"/>
      <c r="E73" s="37"/>
      <c r="F73" s="37"/>
      <c r="G73" s="37"/>
      <c r="H73" s="37"/>
      <c r="I73" s="37"/>
      <c r="J73" s="37"/>
      <c r="K73" s="37"/>
    </row>
    <row r="74" spans="1:54" x14ac:dyDescent="0.35">
      <c r="C74" s="2" t="s">
        <v>203</v>
      </c>
    </row>
    <row r="75" spans="1:54" x14ac:dyDescent="0.35">
      <c r="C75" s="2" t="s">
        <v>204</v>
      </c>
    </row>
    <row r="76" spans="1:54" ht="30" customHeight="1" x14ac:dyDescent="0.35">
      <c r="C76" s="205" t="s">
        <v>205</v>
      </c>
      <c r="D76" s="206"/>
      <c r="E76" s="206"/>
      <c r="F76" s="206"/>
      <c r="G76" s="206"/>
      <c r="H76" s="206"/>
      <c r="I76" s="206"/>
      <c r="J76" s="206"/>
      <c r="K76" s="206"/>
    </row>
    <row r="77" spans="1:54" x14ac:dyDescent="0.35">
      <c r="C77" s="2" t="s">
        <v>206</v>
      </c>
    </row>
    <row r="79" spans="1:54" x14ac:dyDescent="0.35">
      <c r="C79" s="2" t="s">
        <v>5006</v>
      </c>
      <c r="E79" s="2" t="s">
        <v>2</v>
      </c>
    </row>
    <row r="81" spans="1:256" x14ac:dyDescent="0.35">
      <c r="C81" s="2" t="s">
        <v>5007</v>
      </c>
      <c r="E81" s="2" t="s">
        <v>2</v>
      </c>
    </row>
    <row r="83" spans="1:256" x14ac:dyDescent="0.35">
      <c r="C83" s="2" t="s">
        <v>5056</v>
      </c>
    </row>
    <row r="85" spans="1:256" x14ac:dyDescent="0.35">
      <c r="C85" s="2" t="s">
        <v>5057</v>
      </c>
    </row>
    <row r="86" spans="1:256" s="86" customFormat="1" ht="35.25" customHeight="1" x14ac:dyDescent="0.35">
      <c r="A86" s="82"/>
      <c r="B86" s="82"/>
      <c r="C86" s="87" t="s">
        <v>5012</v>
      </c>
      <c r="D86" s="91" t="s">
        <v>5013</v>
      </c>
      <c r="E86" s="91" t="s">
        <v>5014</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35">
      <c r="A87" s="82"/>
      <c r="B87" s="82"/>
      <c r="C87" s="89" t="s">
        <v>5015</v>
      </c>
      <c r="D87" s="92">
        <v>13.250500000000001</v>
      </c>
      <c r="E87" s="92">
        <v>13.3155</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35">
      <c r="A88" s="82"/>
      <c r="B88" s="82"/>
      <c r="C88" s="89" t="s">
        <v>5016</v>
      </c>
      <c r="D88" s="92">
        <v>13.250500000000001</v>
      </c>
      <c r="E88" s="92">
        <v>13.3155</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35">
      <c r="A89" s="82"/>
      <c r="B89" s="82"/>
      <c r="C89" s="89" t="s">
        <v>5017</v>
      </c>
      <c r="D89" s="92">
        <v>13.339399999999999</v>
      </c>
      <c r="E89" s="92">
        <v>13.4062</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9" t="s">
        <v>5018</v>
      </c>
      <c r="D90" s="92">
        <v>13.339399999999999</v>
      </c>
      <c r="E90" s="92">
        <v>13.4062</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ht="85" customHeight="1" x14ac:dyDescent="0.35">
      <c r="A91" s="82"/>
      <c r="B91" s="82"/>
      <c r="C91" s="207" t="s">
        <v>5051</v>
      </c>
      <c r="D91" s="208"/>
      <c r="E91" s="209"/>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3" spans="1:256" x14ac:dyDescent="0.35">
      <c r="C93" s="2" t="s">
        <v>5058</v>
      </c>
      <c r="E93" s="2" t="s">
        <v>2</v>
      </c>
    </row>
    <row r="95" spans="1:256" x14ac:dyDescent="0.35">
      <c r="C95" s="2" t="s">
        <v>5059</v>
      </c>
      <c r="E95" s="2" t="s">
        <v>2</v>
      </c>
    </row>
    <row r="97" spans="3:5" x14ac:dyDescent="0.35">
      <c r="C97" s="2" t="s">
        <v>5008</v>
      </c>
      <c r="E97" s="2" t="s">
        <v>2</v>
      </c>
    </row>
    <row r="99" spans="3:5" x14ac:dyDescent="0.35">
      <c r="C99" s="2" t="s">
        <v>5009</v>
      </c>
      <c r="E99" s="2" t="s">
        <v>2</v>
      </c>
    </row>
    <row r="101" spans="3:5" x14ac:dyDescent="0.35">
      <c r="C101" s="2" t="s">
        <v>5010</v>
      </c>
      <c r="E101" s="100" t="s">
        <v>5229</v>
      </c>
    </row>
    <row r="103" spans="3:5" x14ac:dyDescent="0.35">
      <c r="C103" s="2" t="s">
        <v>5011</v>
      </c>
      <c r="E103" s="101" t="s">
        <v>5270</v>
      </c>
    </row>
    <row r="105" spans="3:5" x14ac:dyDescent="0.35">
      <c r="C105" s="2" t="s">
        <v>5060</v>
      </c>
      <c r="E105" s="2" t="s">
        <v>2</v>
      </c>
    </row>
    <row r="107" spans="3:5" x14ac:dyDescent="0.35">
      <c r="C107" s="1" t="s">
        <v>5156</v>
      </c>
      <c r="E107" s="94" t="s">
        <v>5157</v>
      </c>
    </row>
    <row r="108" spans="3:5" x14ac:dyDescent="0.35">
      <c r="E108" s="2" t="s">
        <v>5163</v>
      </c>
    </row>
  </sheetData>
  <mergeCells count="2">
    <mergeCell ref="C76:K76"/>
    <mergeCell ref="C91:E91"/>
  </mergeCells>
  <hyperlinks>
    <hyperlink ref="J2" location="'Index'!A1" display="'Index'!A1" xr:uid="{39DDD079-8E2F-492C-B128-FE196ABC1F76}"/>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F96A3-6CFD-44CB-B02D-3BF6DEBC7EE8}">
  <sheetPr codeName="Sheet1"/>
  <dimension ref="A1:IV413"/>
  <sheetViews>
    <sheetView showGridLines="0" zoomScale="90" zoomScaleNormal="90" workbookViewId="0">
      <pane ySplit="6" topLeftCell="A38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3200</v>
      </c>
      <c r="J2" s="38" t="s">
        <v>4539</v>
      </c>
    </row>
    <row r="3" spans="1:54" ht="16" x14ac:dyDescent="0.4">
      <c r="C3" s="1" t="s">
        <v>28</v>
      </c>
      <c r="D3" s="21" t="s">
        <v>3201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85</v>
      </c>
      <c r="C11" s="60" t="s">
        <v>86</v>
      </c>
      <c r="D11" s="54" t="s">
        <v>87</v>
      </c>
      <c r="E11" s="6" t="s">
        <v>88</v>
      </c>
      <c r="F11" s="19">
        <v>15325542</v>
      </c>
      <c r="G11" s="24">
        <v>219277.85</v>
      </c>
      <c r="H11" s="24">
        <v>5.38</v>
      </c>
      <c r="I11" s="31"/>
      <c r="J11" s="31"/>
      <c r="K11" s="35"/>
    </row>
    <row r="12" spans="1:54" x14ac:dyDescent="0.35">
      <c r="B12" s="8" t="s">
        <v>45</v>
      </c>
      <c r="C12" s="60" t="s">
        <v>46</v>
      </c>
      <c r="D12" s="54" t="s">
        <v>47</v>
      </c>
      <c r="E12" s="6" t="s">
        <v>44</v>
      </c>
      <c r="F12" s="19">
        <v>22046454</v>
      </c>
      <c r="G12" s="24">
        <v>170132.49</v>
      </c>
      <c r="H12" s="24">
        <v>4.18</v>
      </c>
      <c r="I12" s="31"/>
      <c r="J12" s="31"/>
      <c r="K12" s="35"/>
    </row>
    <row r="13" spans="1:54" x14ac:dyDescent="0.35">
      <c r="B13" s="8" t="s">
        <v>41</v>
      </c>
      <c r="C13" s="60" t="s">
        <v>42</v>
      </c>
      <c r="D13" s="54" t="s">
        <v>43</v>
      </c>
      <c r="E13" s="6" t="s">
        <v>44</v>
      </c>
      <c r="F13" s="19">
        <v>10970221</v>
      </c>
      <c r="G13" s="24">
        <v>138597.76999999999</v>
      </c>
      <c r="H13" s="24">
        <v>3.4</v>
      </c>
      <c r="I13" s="31"/>
      <c r="J13" s="31"/>
      <c r="K13" s="35"/>
    </row>
    <row r="14" spans="1:54" x14ac:dyDescent="0.35">
      <c r="B14" s="8" t="s">
        <v>413</v>
      </c>
      <c r="C14" s="60" t="s">
        <v>414</v>
      </c>
      <c r="D14" s="54" t="s">
        <v>415</v>
      </c>
      <c r="E14" s="6" t="s">
        <v>375</v>
      </c>
      <c r="F14" s="19">
        <v>60405618</v>
      </c>
      <c r="G14" s="24">
        <v>98600.09</v>
      </c>
      <c r="H14" s="24">
        <v>2.42</v>
      </c>
      <c r="I14" s="31"/>
      <c r="J14" s="31"/>
      <c r="K14" s="35"/>
    </row>
    <row r="15" spans="1:54" x14ac:dyDescent="0.35">
      <c r="B15" s="8" t="s">
        <v>274</v>
      </c>
      <c r="C15" s="60" t="s">
        <v>275</v>
      </c>
      <c r="D15" s="54" t="s">
        <v>276</v>
      </c>
      <c r="E15" s="6" t="s">
        <v>207</v>
      </c>
      <c r="F15" s="19">
        <v>40410230</v>
      </c>
      <c r="G15" s="24">
        <v>85411.06</v>
      </c>
      <c r="H15" s="24">
        <v>2.1</v>
      </c>
      <c r="I15" s="31"/>
      <c r="J15" s="31"/>
      <c r="K15" s="35"/>
    </row>
    <row r="16" spans="1:54" x14ac:dyDescent="0.35">
      <c r="B16" s="8" t="s">
        <v>406</v>
      </c>
      <c r="C16" s="60" t="s">
        <v>407</v>
      </c>
      <c r="D16" s="54" t="s">
        <v>408</v>
      </c>
      <c r="E16" s="6" t="s">
        <v>58</v>
      </c>
      <c r="F16" s="19">
        <v>5482687</v>
      </c>
      <c r="G16" s="24">
        <v>80787.39</v>
      </c>
      <c r="H16" s="24">
        <v>1.98</v>
      </c>
      <c r="I16" s="31"/>
      <c r="J16" s="31"/>
      <c r="K16" s="35"/>
    </row>
    <row r="17" spans="2:11" x14ac:dyDescent="0.35">
      <c r="B17" s="8" t="s">
        <v>471</v>
      </c>
      <c r="C17" s="60" t="s">
        <v>472</v>
      </c>
      <c r="D17" s="54" t="s">
        <v>473</v>
      </c>
      <c r="E17" s="6" t="s">
        <v>65</v>
      </c>
      <c r="F17" s="19">
        <v>22567226</v>
      </c>
      <c r="G17" s="24">
        <v>77078.36</v>
      </c>
      <c r="H17" s="24">
        <v>1.89</v>
      </c>
      <c r="I17" s="31"/>
      <c r="J17" s="31"/>
      <c r="K17" s="35"/>
    </row>
    <row r="18" spans="2:11" x14ac:dyDescent="0.35">
      <c r="B18" s="8" t="s">
        <v>48</v>
      </c>
      <c r="C18" s="60" t="s">
        <v>49</v>
      </c>
      <c r="D18" s="54" t="s">
        <v>50</v>
      </c>
      <c r="E18" s="6" t="s">
        <v>44</v>
      </c>
      <c r="F18" s="19">
        <v>6046612</v>
      </c>
      <c r="G18" s="24">
        <v>76689.179999999993</v>
      </c>
      <c r="H18" s="24">
        <v>1.88</v>
      </c>
      <c r="I18" s="31"/>
      <c r="J18" s="31"/>
      <c r="K18" s="35"/>
    </row>
    <row r="19" spans="2:11" x14ac:dyDescent="0.35">
      <c r="B19" s="8" t="s">
        <v>51</v>
      </c>
      <c r="C19" s="60" t="s">
        <v>52</v>
      </c>
      <c r="D19" s="54" t="s">
        <v>53</v>
      </c>
      <c r="E19" s="6" t="s">
        <v>54</v>
      </c>
      <c r="F19" s="19">
        <v>1901300</v>
      </c>
      <c r="G19" s="24">
        <v>76318.179999999993</v>
      </c>
      <c r="H19" s="24">
        <v>1.87</v>
      </c>
      <c r="I19" s="31"/>
      <c r="J19" s="31"/>
      <c r="K19" s="35"/>
    </row>
    <row r="20" spans="2:11" x14ac:dyDescent="0.35">
      <c r="B20" s="8" t="s">
        <v>1046</v>
      </c>
      <c r="C20" s="60" t="s">
        <v>1047</v>
      </c>
      <c r="D20" s="54" t="s">
        <v>1048</v>
      </c>
      <c r="E20" s="6" t="s">
        <v>44</v>
      </c>
      <c r="F20" s="19">
        <v>66770108</v>
      </c>
      <c r="G20" s="24">
        <v>73019.789999999994</v>
      </c>
      <c r="H20" s="24">
        <v>1.79</v>
      </c>
      <c r="I20" s="31"/>
      <c r="J20" s="31"/>
      <c r="K20" s="35"/>
    </row>
    <row r="21" spans="2:11" x14ac:dyDescent="0.35">
      <c r="B21" s="8" t="s">
        <v>218</v>
      </c>
      <c r="C21" s="60" t="s">
        <v>219</v>
      </c>
      <c r="D21" s="54" t="s">
        <v>220</v>
      </c>
      <c r="E21" s="6" t="s">
        <v>221</v>
      </c>
      <c r="F21" s="19">
        <v>4090223</v>
      </c>
      <c r="G21" s="24">
        <v>71006.27</v>
      </c>
      <c r="H21" s="24">
        <v>1.74</v>
      </c>
      <c r="I21" s="31"/>
      <c r="J21" s="31"/>
      <c r="K21" s="35"/>
    </row>
    <row r="22" spans="2:11" x14ac:dyDescent="0.35">
      <c r="B22" s="8" t="s">
        <v>446</v>
      </c>
      <c r="C22" s="60" t="s">
        <v>447</v>
      </c>
      <c r="D22" s="54" t="s">
        <v>448</v>
      </c>
      <c r="E22" s="6" t="s">
        <v>65</v>
      </c>
      <c r="F22" s="19">
        <v>2186709</v>
      </c>
      <c r="G22" s="24">
        <v>67733.31</v>
      </c>
      <c r="H22" s="24">
        <v>1.66</v>
      </c>
      <c r="I22" s="31"/>
      <c r="J22" s="31"/>
      <c r="K22" s="35"/>
    </row>
    <row r="23" spans="2:11" x14ac:dyDescent="0.35">
      <c r="B23" s="8" t="s">
        <v>462</v>
      </c>
      <c r="C23" s="60" t="s">
        <v>463</v>
      </c>
      <c r="D23" s="54" t="s">
        <v>464</v>
      </c>
      <c r="E23" s="6" t="s">
        <v>119</v>
      </c>
      <c r="F23" s="19">
        <v>3727299</v>
      </c>
      <c r="G23" s="24">
        <v>67400.75</v>
      </c>
      <c r="H23" s="24">
        <v>1.65</v>
      </c>
      <c r="I23" s="31"/>
      <c r="J23" s="31"/>
      <c r="K23" s="35"/>
    </row>
    <row r="24" spans="2:11" x14ac:dyDescent="0.35">
      <c r="B24" s="8" t="s">
        <v>1058</v>
      </c>
      <c r="C24" s="60" t="s">
        <v>1059</v>
      </c>
      <c r="D24" s="54" t="s">
        <v>1060</v>
      </c>
      <c r="E24" s="6" t="s">
        <v>221</v>
      </c>
      <c r="F24" s="19">
        <v>34000000</v>
      </c>
      <c r="G24" s="24">
        <v>63760.2</v>
      </c>
      <c r="H24" s="24">
        <v>1.57</v>
      </c>
      <c r="I24" s="31"/>
      <c r="J24" s="31"/>
      <c r="K24" s="35"/>
    </row>
    <row r="25" spans="2:11" x14ac:dyDescent="0.35">
      <c r="B25" s="8" t="s">
        <v>617</v>
      </c>
      <c r="C25" s="60" t="s">
        <v>618</v>
      </c>
      <c r="D25" s="54" t="s">
        <v>619</v>
      </c>
      <c r="E25" s="6" t="s">
        <v>270</v>
      </c>
      <c r="F25" s="19">
        <v>19813813</v>
      </c>
      <c r="G25" s="24">
        <v>62393.7</v>
      </c>
      <c r="H25" s="24">
        <v>1.53</v>
      </c>
      <c r="I25" s="31"/>
      <c r="J25" s="31"/>
      <c r="K25" s="35"/>
    </row>
    <row r="26" spans="2:11" x14ac:dyDescent="0.35">
      <c r="B26" s="8" t="s">
        <v>403</v>
      </c>
      <c r="C26" s="60" t="s">
        <v>404</v>
      </c>
      <c r="D26" s="54" t="s">
        <v>405</v>
      </c>
      <c r="E26" s="6" t="s">
        <v>257</v>
      </c>
      <c r="F26" s="19">
        <v>3149850</v>
      </c>
      <c r="G26" s="24">
        <v>59431.37</v>
      </c>
      <c r="H26" s="24">
        <v>1.46</v>
      </c>
      <c r="I26" s="31"/>
      <c r="J26" s="31"/>
      <c r="K26" s="35"/>
    </row>
    <row r="27" spans="2:11" x14ac:dyDescent="0.35">
      <c r="B27" s="8" t="s">
        <v>254</v>
      </c>
      <c r="C27" s="60" t="s">
        <v>255</v>
      </c>
      <c r="D27" s="54" t="s">
        <v>256</v>
      </c>
      <c r="E27" s="6" t="s">
        <v>257</v>
      </c>
      <c r="F27" s="19">
        <v>14068000</v>
      </c>
      <c r="G27" s="24">
        <v>57671.77</v>
      </c>
      <c r="H27" s="24">
        <v>1.42</v>
      </c>
      <c r="I27" s="31"/>
      <c r="J27" s="31"/>
      <c r="K27" s="35"/>
    </row>
    <row r="28" spans="2:11" x14ac:dyDescent="0.35">
      <c r="B28" s="8" t="s">
        <v>501</v>
      </c>
      <c r="C28" s="60" t="s">
        <v>502</v>
      </c>
      <c r="D28" s="54" t="s">
        <v>503</v>
      </c>
      <c r="E28" s="6" t="s">
        <v>44</v>
      </c>
      <c r="F28" s="19">
        <v>21646950</v>
      </c>
      <c r="G28" s="24">
        <v>57031.05</v>
      </c>
      <c r="H28" s="24">
        <v>1.4</v>
      </c>
      <c r="I28" s="31"/>
      <c r="J28" s="31"/>
      <c r="K28" s="35"/>
    </row>
    <row r="29" spans="2:11" x14ac:dyDescent="0.35">
      <c r="B29" s="8" t="s">
        <v>1142</v>
      </c>
      <c r="C29" s="60" t="s">
        <v>1143</v>
      </c>
      <c r="D29" s="54" t="s">
        <v>1144</v>
      </c>
      <c r="E29" s="6" t="s">
        <v>221</v>
      </c>
      <c r="F29" s="19">
        <v>16297200</v>
      </c>
      <c r="G29" s="24">
        <v>51882.14</v>
      </c>
      <c r="H29" s="24">
        <v>1.27</v>
      </c>
      <c r="I29" s="31"/>
      <c r="J29" s="31"/>
      <c r="K29" s="35"/>
    </row>
    <row r="30" spans="2:11" x14ac:dyDescent="0.35">
      <c r="B30" s="8" t="s">
        <v>312</v>
      </c>
      <c r="C30" s="60" t="s">
        <v>313</v>
      </c>
      <c r="D30" s="54" t="s">
        <v>314</v>
      </c>
      <c r="E30" s="6" t="s">
        <v>58</v>
      </c>
      <c r="F30" s="19">
        <v>4319651</v>
      </c>
      <c r="G30" s="24">
        <v>51796.94</v>
      </c>
      <c r="H30" s="24">
        <v>1.27</v>
      </c>
      <c r="I30" s="31"/>
      <c r="J30" s="31"/>
      <c r="K30" s="35"/>
    </row>
    <row r="31" spans="2:11" x14ac:dyDescent="0.35">
      <c r="B31" s="8" t="s">
        <v>901</v>
      </c>
      <c r="C31" s="60" t="s">
        <v>902</v>
      </c>
      <c r="D31" s="54" t="s">
        <v>903</v>
      </c>
      <c r="E31" s="6" t="s">
        <v>153</v>
      </c>
      <c r="F31" s="19">
        <v>20000000</v>
      </c>
      <c r="G31" s="24">
        <v>49406</v>
      </c>
      <c r="H31" s="24">
        <v>1.21</v>
      </c>
      <c r="I31" s="31"/>
      <c r="J31" s="31"/>
      <c r="K31" s="35"/>
    </row>
    <row r="32" spans="2:11" x14ac:dyDescent="0.35">
      <c r="B32" s="8" t="s">
        <v>244</v>
      </c>
      <c r="C32" s="60" t="s">
        <v>245</v>
      </c>
      <c r="D32" s="54" t="s">
        <v>246</v>
      </c>
      <c r="E32" s="6" t="s">
        <v>119</v>
      </c>
      <c r="F32" s="19">
        <v>13021205</v>
      </c>
      <c r="G32" s="24">
        <v>46830.76</v>
      </c>
      <c r="H32" s="24">
        <v>1.1499999999999999</v>
      </c>
      <c r="I32" s="31"/>
      <c r="J32" s="31"/>
      <c r="K32" s="35"/>
    </row>
    <row r="33" spans="2:11" x14ac:dyDescent="0.35">
      <c r="B33" s="8" t="s">
        <v>1067</v>
      </c>
      <c r="C33" s="60" t="s">
        <v>1068</v>
      </c>
      <c r="D33" s="54" t="s">
        <v>1069</v>
      </c>
      <c r="E33" s="6" t="s">
        <v>44</v>
      </c>
      <c r="F33" s="19">
        <v>23364400</v>
      </c>
      <c r="G33" s="24">
        <v>46663.38</v>
      </c>
      <c r="H33" s="24">
        <v>1.1499999999999999</v>
      </c>
      <c r="I33" s="31"/>
      <c r="J33" s="31"/>
      <c r="K33" s="35"/>
    </row>
    <row r="34" spans="2:11" x14ac:dyDescent="0.35">
      <c r="B34" s="8" t="s">
        <v>222</v>
      </c>
      <c r="C34" s="60" t="s">
        <v>223</v>
      </c>
      <c r="D34" s="54" t="s">
        <v>224</v>
      </c>
      <c r="E34" s="6" t="s">
        <v>217</v>
      </c>
      <c r="F34" s="19">
        <v>10567226</v>
      </c>
      <c r="G34" s="24">
        <v>43315.06</v>
      </c>
      <c r="H34" s="24">
        <v>1.06</v>
      </c>
      <c r="I34" s="31"/>
      <c r="J34" s="31"/>
      <c r="K34" s="35"/>
    </row>
    <row r="35" spans="2:11" x14ac:dyDescent="0.35">
      <c r="B35" s="8" t="s">
        <v>81</v>
      </c>
      <c r="C35" s="60" t="s">
        <v>82</v>
      </c>
      <c r="D35" s="54" t="s">
        <v>83</v>
      </c>
      <c r="E35" s="6" t="s">
        <v>84</v>
      </c>
      <c r="F35" s="19">
        <v>1747750</v>
      </c>
      <c r="G35" s="24">
        <v>42723.75</v>
      </c>
      <c r="H35" s="24">
        <v>1.05</v>
      </c>
      <c r="I35" s="31"/>
      <c r="J35" s="31"/>
      <c r="K35" s="35"/>
    </row>
    <row r="36" spans="2:11" x14ac:dyDescent="0.35">
      <c r="B36" s="8" t="s">
        <v>66</v>
      </c>
      <c r="C36" s="60" t="s">
        <v>67</v>
      </c>
      <c r="D36" s="54" t="s">
        <v>68</v>
      </c>
      <c r="E36" s="6" t="s">
        <v>44</v>
      </c>
      <c r="F36" s="19">
        <v>10682000</v>
      </c>
      <c r="G36" s="24">
        <v>40944.11</v>
      </c>
      <c r="H36" s="24">
        <v>1.01</v>
      </c>
      <c r="I36" s="31"/>
      <c r="J36" s="31"/>
      <c r="K36" s="35"/>
    </row>
    <row r="37" spans="2:11" x14ac:dyDescent="0.35">
      <c r="B37" s="8" t="s">
        <v>428</v>
      </c>
      <c r="C37" s="60" t="s">
        <v>429</v>
      </c>
      <c r="D37" s="54" t="s">
        <v>430</v>
      </c>
      <c r="E37" s="6" t="s">
        <v>72</v>
      </c>
      <c r="F37" s="19">
        <v>13045930</v>
      </c>
      <c r="G37" s="24">
        <v>40533.699999999997</v>
      </c>
      <c r="H37" s="24">
        <v>1</v>
      </c>
      <c r="I37" s="31"/>
      <c r="J37" s="31"/>
      <c r="K37" s="35"/>
    </row>
    <row r="38" spans="2:11" x14ac:dyDescent="0.35">
      <c r="B38" s="8" t="s">
        <v>1055</v>
      </c>
      <c r="C38" s="60" t="s">
        <v>1056</v>
      </c>
      <c r="D38" s="54" t="s">
        <v>1057</v>
      </c>
      <c r="E38" s="6" t="s">
        <v>88</v>
      </c>
      <c r="F38" s="19">
        <v>28274557</v>
      </c>
      <c r="G38" s="24">
        <v>40220.559999999998</v>
      </c>
      <c r="H38" s="24">
        <v>0.99</v>
      </c>
      <c r="I38" s="31"/>
      <c r="J38" s="31"/>
      <c r="K38" s="35"/>
    </row>
    <row r="39" spans="2:11" x14ac:dyDescent="0.35">
      <c r="B39" s="8" t="s">
        <v>416</v>
      </c>
      <c r="C39" s="60" t="s">
        <v>417</v>
      </c>
      <c r="D39" s="54" t="s">
        <v>418</v>
      </c>
      <c r="E39" s="6" t="s">
        <v>72</v>
      </c>
      <c r="F39" s="19">
        <v>2458488</v>
      </c>
      <c r="G39" s="24">
        <v>38423.71</v>
      </c>
      <c r="H39" s="24">
        <v>0.94</v>
      </c>
      <c r="I39" s="31"/>
      <c r="J39" s="31"/>
      <c r="K39" s="35"/>
    </row>
    <row r="40" spans="2:11" x14ac:dyDescent="0.35">
      <c r="B40" s="8" t="s">
        <v>62</v>
      </c>
      <c r="C40" s="60" t="s">
        <v>63</v>
      </c>
      <c r="D40" s="54" t="s">
        <v>64</v>
      </c>
      <c r="E40" s="6" t="s">
        <v>65</v>
      </c>
      <c r="F40" s="19">
        <v>284660</v>
      </c>
      <c r="G40" s="24">
        <v>37899.629999999997</v>
      </c>
      <c r="H40" s="24">
        <v>0.93</v>
      </c>
      <c r="I40" s="31"/>
      <c r="J40" s="31"/>
      <c r="K40" s="35"/>
    </row>
    <row r="41" spans="2:11" x14ac:dyDescent="0.35">
      <c r="B41" s="8" t="s">
        <v>614</v>
      </c>
      <c r="C41" s="60" t="s">
        <v>615</v>
      </c>
      <c r="D41" s="54" t="s">
        <v>616</v>
      </c>
      <c r="E41" s="6" t="s">
        <v>153</v>
      </c>
      <c r="F41" s="19">
        <v>18468540</v>
      </c>
      <c r="G41" s="24">
        <v>35668.29</v>
      </c>
      <c r="H41" s="24">
        <v>0.88</v>
      </c>
      <c r="I41" s="31"/>
      <c r="J41" s="31"/>
      <c r="K41" s="35"/>
    </row>
    <row r="42" spans="2:11" x14ac:dyDescent="0.35">
      <c r="B42" s="8" t="s">
        <v>409</v>
      </c>
      <c r="C42" s="60" t="s">
        <v>410</v>
      </c>
      <c r="D42" s="54" t="s">
        <v>411</v>
      </c>
      <c r="E42" s="6" t="s">
        <v>412</v>
      </c>
      <c r="F42" s="19">
        <v>11840590</v>
      </c>
      <c r="G42" s="24">
        <v>35468.49</v>
      </c>
      <c r="H42" s="24">
        <v>0.87</v>
      </c>
      <c r="I42" s="31"/>
      <c r="J42" s="31"/>
      <c r="K42" s="35"/>
    </row>
    <row r="43" spans="2:11" x14ac:dyDescent="0.35">
      <c r="B43" s="8" t="s">
        <v>59</v>
      </c>
      <c r="C43" s="60" t="s">
        <v>60</v>
      </c>
      <c r="D43" s="54" t="s">
        <v>61</v>
      </c>
      <c r="E43" s="6" t="s">
        <v>44</v>
      </c>
      <c r="F43" s="19">
        <v>3131459</v>
      </c>
      <c r="G43" s="24">
        <v>33458.07</v>
      </c>
      <c r="H43" s="24">
        <v>0.82</v>
      </c>
      <c r="I43" s="31"/>
      <c r="J43" s="31"/>
      <c r="K43" s="35"/>
    </row>
    <row r="44" spans="2:11" x14ac:dyDescent="0.35">
      <c r="B44" s="8" t="s">
        <v>315</v>
      </c>
      <c r="C44" s="60" t="s">
        <v>316</v>
      </c>
      <c r="D44" s="54" t="s">
        <v>317</v>
      </c>
      <c r="E44" s="6" t="s">
        <v>58</v>
      </c>
      <c r="F44" s="19">
        <v>15542698</v>
      </c>
      <c r="G44" s="24">
        <v>31186.42</v>
      </c>
      <c r="H44" s="24">
        <v>0.77</v>
      </c>
      <c r="I44" s="31"/>
      <c r="J44" s="31"/>
      <c r="K44" s="35"/>
    </row>
    <row r="45" spans="2:11" x14ac:dyDescent="0.35">
      <c r="B45" s="8" t="s">
        <v>1061</v>
      </c>
      <c r="C45" s="60" t="s">
        <v>1062</v>
      </c>
      <c r="D45" s="54" t="s">
        <v>1063</v>
      </c>
      <c r="E45" s="6" t="s">
        <v>250</v>
      </c>
      <c r="F45" s="19">
        <v>2265500</v>
      </c>
      <c r="G45" s="24">
        <v>30031.47</v>
      </c>
      <c r="H45" s="24">
        <v>0.74</v>
      </c>
      <c r="I45" s="31"/>
      <c r="J45" s="31"/>
      <c r="K45" s="35"/>
    </row>
    <row r="46" spans="2:11" x14ac:dyDescent="0.35">
      <c r="B46" s="8" t="s">
        <v>140</v>
      </c>
      <c r="C46" s="60" t="s">
        <v>141</v>
      </c>
      <c r="D46" s="54" t="s">
        <v>142</v>
      </c>
      <c r="E46" s="6" t="s">
        <v>143</v>
      </c>
      <c r="F46" s="19">
        <v>5629765</v>
      </c>
      <c r="G46" s="24">
        <v>28928.55</v>
      </c>
      <c r="H46" s="24">
        <v>0.71</v>
      </c>
      <c r="I46" s="31"/>
      <c r="J46" s="31"/>
      <c r="K46" s="35"/>
    </row>
    <row r="47" spans="2:11" x14ac:dyDescent="0.35">
      <c r="B47" s="8" t="s">
        <v>400</v>
      </c>
      <c r="C47" s="60" t="s">
        <v>401</v>
      </c>
      <c r="D47" s="54" t="s">
        <v>402</v>
      </c>
      <c r="E47" s="6" t="s">
        <v>119</v>
      </c>
      <c r="F47" s="19">
        <v>2136949</v>
      </c>
      <c r="G47" s="24">
        <v>27985.48</v>
      </c>
      <c r="H47" s="24">
        <v>0.69</v>
      </c>
      <c r="I47" s="31"/>
      <c r="J47" s="31"/>
      <c r="K47" s="35"/>
    </row>
    <row r="48" spans="2:11" x14ac:dyDescent="0.35">
      <c r="B48" s="8" t="s">
        <v>605</v>
      </c>
      <c r="C48" s="60" t="s">
        <v>606</v>
      </c>
      <c r="D48" s="54" t="s">
        <v>607</v>
      </c>
      <c r="E48" s="6" t="s">
        <v>135</v>
      </c>
      <c r="F48" s="19">
        <v>4581225</v>
      </c>
      <c r="G48" s="24">
        <v>26891.79</v>
      </c>
      <c r="H48" s="24">
        <v>0.66</v>
      </c>
      <c r="I48" s="31"/>
      <c r="J48" s="31"/>
      <c r="K48" s="35"/>
    </row>
    <row r="49" spans="2:11" x14ac:dyDescent="0.35">
      <c r="B49" s="8" t="s">
        <v>1049</v>
      </c>
      <c r="C49" s="60" t="s">
        <v>1050</v>
      </c>
      <c r="D49" s="54" t="s">
        <v>1051</v>
      </c>
      <c r="E49" s="6" t="s">
        <v>184</v>
      </c>
      <c r="F49" s="19">
        <v>5863921</v>
      </c>
      <c r="G49" s="24">
        <v>25889.21</v>
      </c>
      <c r="H49" s="24">
        <v>0.64</v>
      </c>
      <c r="I49" s="31"/>
      <c r="J49" s="31"/>
      <c r="K49" s="35"/>
    </row>
    <row r="50" spans="2:11" x14ac:dyDescent="0.35">
      <c r="B50" s="8" t="s">
        <v>456</v>
      </c>
      <c r="C50" s="60" t="s">
        <v>457</v>
      </c>
      <c r="D50" s="54" t="s">
        <v>458</v>
      </c>
      <c r="E50" s="6" t="s">
        <v>115</v>
      </c>
      <c r="F50" s="19">
        <v>479600</v>
      </c>
      <c r="G50" s="24">
        <v>25257.65</v>
      </c>
      <c r="H50" s="24">
        <v>0.62</v>
      </c>
      <c r="I50" s="31"/>
      <c r="J50" s="31"/>
      <c r="K50" s="35"/>
    </row>
    <row r="51" spans="2:11" x14ac:dyDescent="0.35">
      <c r="B51" s="8" t="s">
        <v>632</v>
      </c>
      <c r="C51" s="60" t="s">
        <v>633</v>
      </c>
      <c r="D51" s="54" t="s">
        <v>634</v>
      </c>
      <c r="E51" s="6" t="s">
        <v>153</v>
      </c>
      <c r="F51" s="19">
        <v>10312842</v>
      </c>
      <c r="G51" s="24">
        <v>24669.35</v>
      </c>
      <c r="H51" s="24">
        <v>0.61</v>
      </c>
      <c r="I51" s="31"/>
      <c r="J51" s="31"/>
      <c r="K51" s="35"/>
    </row>
    <row r="52" spans="2:11" x14ac:dyDescent="0.35">
      <c r="B52" s="8" t="s">
        <v>144</v>
      </c>
      <c r="C52" s="60" t="s">
        <v>145</v>
      </c>
      <c r="D52" s="54" t="s">
        <v>146</v>
      </c>
      <c r="E52" s="6" t="s">
        <v>131</v>
      </c>
      <c r="F52" s="19">
        <v>3880000</v>
      </c>
      <c r="G52" s="24">
        <v>23561.3</v>
      </c>
      <c r="H52" s="24">
        <v>0.57999999999999996</v>
      </c>
      <c r="I52" s="31"/>
      <c r="J52" s="31"/>
      <c r="K52" s="35"/>
    </row>
    <row r="53" spans="2:11" x14ac:dyDescent="0.35">
      <c r="B53" s="8" t="s">
        <v>2179</v>
      </c>
      <c r="C53" s="60" t="s">
        <v>1335</v>
      </c>
      <c r="D53" s="54" t="s">
        <v>2180</v>
      </c>
      <c r="E53" s="6" t="s">
        <v>88</v>
      </c>
      <c r="F53" s="19">
        <v>7135025</v>
      </c>
      <c r="G53" s="24">
        <v>21437.18</v>
      </c>
      <c r="H53" s="24">
        <v>0.53</v>
      </c>
      <c r="I53" s="31"/>
      <c r="J53" s="31"/>
      <c r="K53" s="35"/>
    </row>
    <row r="54" spans="2:11" x14ac:dyDescent="0.35">
      <c r="B54" s="8" t="s">
        <v>599</v>
      </c>
      <c r="C54" s="60" t="s">
        <v>600</v>
      </c>
      <c r="D54" s="54" t="s">
        <v>601</v>
      </c>
      <c r="E54" s="6" t="s">
        <v>153</v>
      </c>
      <c r="F54" s="19">
        <v>16511500</v>
      </c>
      <c r="G54" s="24">
        <v>20191.91</v>
      </c>
      <c r="H54" s="24">
        <v>0.5</v>
      </c>
      <c r="I54" s="31"/>
      <c r="J54" s="31"/>
      <c r="K54" s="35"/>
    </row>
    <row r="55" spans="2:11" x14ac:dyDescent="0.35">
      <c r="B55" s="8" t="s">
        <v>1077</v>
      </c>
      <c r="C55" s="60" t="s">
        <v>1078</v>
      </c>
      <c r="D55" s="54" t="s">
        <v>1079</v>
      </c>
      <c r="E55" s="6" t="s">
        <v>143</v>
      </c>
      <c r="F55" s="19">
        <v>2418084</v>
      </c>
      <c r="G55" s="24">
        <v>19293.89</v>
      </c>
      <c r="H55" s="24">
        <v>0.47</v>
      </c>
      <c r="I55" s="31"/>
      <c r="J55" s="31"/>
      <c r="K55" s="35"/>
    </row>
    <row r="56" spans="2:11" x14ac:dyDescent="0.35">
      <c r="B56" s="8" t="s">
        <v>483</v>
      </c>
      <c r="C56" s="60" t="s">
        <v>484</v>
      </c>
      <c r="D56" s="54" t="s">
        <v>485</v>
      </c>
      <c r="E56" s="6" t="s">
        <v>72</v>
      </c>
      <c r="F56" s="19">
        <v>1083298</v>
      </c>
      <c r="G56" s="24">
        <v>18927.38</v>
      </c>
      <c r="H56" s="24">
        <v>0.46</v>
      </c>
      <c r="I56" s="31"/>
      <c r="J56" s="31"/>
      <c r="K56" s="35"/>
    </row>
    <row r="57" spans="2:11" x14ac:dyDescent="0.35">
      <c r="B57" s="8" t="s">
        <v>289</v>
      </c>
      <c r="C57" s="60" t="s">
        <v>290</v>
      </c>
      <c r="D57" s="54" t="s">
        <v>291</v>
      </c>
      <c r="E57" s="6" t="s">
        <v>292</v>
      </c>
      <c r="F57" s="19">
        <v>4014525</v>
      </c>
      <c r="G57" s="24">
        <v>18749.84</v>
      </c>
      <c r="H57" s="24">
        <v>0.46</v>
      </c>
      <c r="I57" s="31"/>
      <c r="J57" s="31"/>
      <c r="K57" s="35"/>
    </row>
    <row r="58" spans="2:11" x14ac:dyDescent="0.35">
      <c r="B58" s="8" t="s">
        <v>898</v>
      </c>
      <c r="C58" s="60" t="s">
        <v>899</v>
      </c>
      <c r="D58" s="54" t="s">
        <v>900</v>
      </c>
      <c r="E58" s="6" t="s">
        <v>84</v>
      </c>
      <c r="F58" s="19">
        <v>411775</v>
      </c>
      <c r="G58" s="24">
        <v>18057.16</v>
      </c>
      <c r="H58" s="24">
        <v>0.44</v>
      </c>
      <c r="I58" s="31"/>
      <c r="J58" s="31"/>
      <c r="K58" s="35"/>
    </row>
    <row r="59" spans="2:11" x14ac:dyDescent="0.35">
      <c r="B59" s="8" t="s">
        <v>2176</v>
      </c>
      <c r="C59" s="60" t="s">
        <v>2177</v>
      </c>
      <c r="D59" s="54" t="s">
        <v>2178</v>
      </c>
      <c r="E59" s="6" t="s">
        <v>221</v>
      </c>
      <c r="F59" s="19">
        <v>3951250</v>
      </c>
      <c r="G59" s="24">
        <v>17565.28</v>
      </c>
      <c r="H59" s="24">
        <v>0.43</v>
      </c>
      <c r="I59" s="31"/>
      <c r="J59" s="31"/>
      <c r="K59" s="35"/>
    </row>
    <row r="60" spans="2:11" x14ac:dyDescent="0.35">
      <c r="B60" s="8" t="s">
        <v>1101</v>
      </c>
      <c r="C60" s="60" t="s">
        <v>1102</v>
      </c>
      <c r="D60" s="54" t="s">
        <v>1103</v>
      </c>
      <c r="E60" s="6" t="s">
        <v>115</v>
      </c>
      <c r="F60" s="19">
        <v>1578981</v>
      </c>
      <c r="G60" s="24">
        <v>15027.95</v>
      </c>
      <c r="H60" s="24">
        <v>0.37</v>
      </c>
      <c r="I60" s="31"/>
      <c r="J60" s="31"/>
      <c r="K60" s="35"/>
    </row>
    <row r="61" spans="2:11" x14ac:dyDescent="0.35">
      <c r="B61" s="8" t="s">
        <v>431</v>
      </c>
      <c r="C61" s="60" t="s">
        <v>432</v>
      </c>
      <c r="D61" s="54" t="s">
        <v>433</v>
      </c>
      <c r="E61" s="6" t="s">
        <v>375</v>
      </c>
      <c r="F61" s="19">
        <v>5245800</v>
      </c>
      <c r="G61" s="24">
        <v>14518.28</v>
      </c>
      <c r="H61" s="24">
        <v>0.36</v>
      </c>
      <c r="I61" s="31"/>
      <c r="J61" s="31"/>
      <c r="K61" s="35"/>
    </row>
    <row r="62" spans="2:11" x14ac:dyDescent="0.35">
      <c r="B62" s="8" t="s">
        <v>1104</v>
      </c>
      <c r="C62" s="60" t="s">
        <v>1105</v>
      </c>
      <c r="D62" s="54" t="s">
        <v>1106</v>
      </c>
      <c r="E62" s="6" t="s">
        <v>292</v>
      </c>
      <c r="F62" s="19">
        <v>21008663</v>
      </c>
      <c r="G62" s="24">
        <v>12052.67</v>
      </c>
      <c r="H62" s="24">
        <v>0.3</v>
      </c>
      <c r="I62" s="31"/>
      <c r="J62" s="31"/>
      <c r="K62" s="35"/>
    </row>
    <row r="63" spans="2:11" x14ac:dyDescent="0.35">
      <c r="B63" s="8" t="s">
        <v>586</v>
      </c>
      <c r="C63" s="60" t="s">
        <v>587</v>
      </c>
      <c r="D63" s="54" t="s">
        <v>588</v>
      </c>
      <c r="E63" s="6" t="s">
        <v>589</v>
      </c>
      <c r="F63" s="19">
        <v>2263649</v>
      </c>
      <c r="G63" s="24">
        <v>10898.34</v>
      </c>
      <c r="H63" s="24">
        <v>0.27</v>
      </c>
      <c r="I63" s="31"/>
      <c r="J63" s="31"/>
      <c r="K63" s="35"/>
    </row>
    <row r="64" spans="2:11" x14ac:dyDescent="0.35">
      <c r="B64" s="8" t="s">
        <v>2075</v>
      </c>
      <c r="C64" s="60" t="s">
        <v>2076</v>
      </c>
      <c r="D64" s="54" t="s">
        <v>2077</v>
      </c>
      <c r="E64" s="6" t="s">
        <v>143</v>
      </c>
      <c r="F64" s="19">
        <v>613335</v>
      </c>
      <c r="G64" s="24">
        <v>10814.32</v>
      </c>
      <c r="H64" s="24">
        <v>0.27</v>
      </c>
      <c r="I64" s="31"/>
      <c r="J64" s="31"/>
      <c r="K64" s="35"/>
    </row>
    <row r="65" spans="2:11" x14ac:dyDescent="0.35">
      <c r="B65" s="8" t="s">
        <v>324</v>
      </c>
      <c r="C65" s="60" t="s">
        <v>325</v>
      </c>
      <c r="D65" s="54" t="s">
        <v>326</v>
      </c>
      <c r="E65" s="6" t="s">
        <v>58</v>
      </c>
      <c r="F65" s="19">
        <v>434812</v>
      </c>
      <c r="G65" s="24">
        <v>10756.81</v>
      </c>
      <c r="H65" s="24">
        <v>0.26</v>
      </c>
      <c r="I65" s="31"/>
      <c r="J65" s="31"/>
      <c r="K65" s="35"/>
    </row>
    <row r="66" spans="2:11" x14ac:dyDescent="0.35">
      <c r="B66" s="8" t="s">
        <v>1064</v>
      </c>
      <c r="C66" s="60" t="s">
        <v>1065</v>
      </c>
      <c r="D66" s="54" t="s">
        <v>1066</v>
      </c>
      <c r="E66" s="6" t="s">
        <v>76</v>
      </c>
      <c r="F66" s="19">
        <v>377543</v>
      </c>
      <c r="G66" s="24">
        <v>10550.44</v>
      </c>
      <c r="H66" s="24">
        <v>0.26</v>
      </c>
      <c r="I66" s="31"/>
      <c r="J66" s="31"/>
      <c r="K66" s="35"/>
    </row>
    <row r="67" spans="2:11" x14ac:dyDescent="0.35">
      <c r="B67" s="8" t="s">
        <v>231</v>
      </c>
      <c r="C67" s="60" t="s">
        <v>232</v>
      </c>
      <c r="D67" s="54" t="s">
        <v>233</v>
      </c>
      <c r="E67" s="6" t="s">
        <v>119</v>
      </c>
      <c r="F67" s="19">
        <v>179590</v>
      </c>
      <c r="G67" s="24">
        <v>9697.86</v>
      </c>
      <c r="H67" s="24">
        <v>0.24</v>
      </c>
      <c r="I67" s="31"/>
      <c r="J67" s="31"/>
      <c r="K67" s="35"/>
    </row>
    <row r="68" spans="2:11" x14ac:dyDescent="0.35">
      <c r="B68" s="8" t="s">
        <v>267</v>
      </c>
      <c r="C68" s="60" t="s">
        <v>268</v>
      </c>
      <c r="D68" s="54" t="s">
        <v>269</v>
      </c>
      <c r="E68" s="6" t="s">
        <v>270</v>
      </c>
      <c r="F68" s="19">
        <v>423000</v>
      </c>
      <c r="G68" s="24">
        <v>9521.31</v>
      </c>
      <c r="H68" s="24">
        <v>0.23</v>
      </c>
      <c r="I68" s="31"/>
      <c r="J68" s="31"/>
      <c r="K68" s="35"/>
    </row>
    <row r="69" spans="2:11" x14ac:dyDescent="0.35">
      <c r="B69" s="8" t="s">
        <v>77</v>
      </c>
      <c r="C69" s="60" t="s">
        <v>78</v>
      </c>
      <c r="D69" s="54" t="s">
        <v>79</v>
      </c>
      <c r="E69" s="6" t="s">
        <v>80</v>
      </c>
      <c r="F69" s="19">
        <v>900200</v>
      </c>
      <c r="G69" s="24">
        <v>9344.08</v>
      </c>
      <c r="H69" s="24">
        <v>0.23</v>
      </c>
      <c r="I69" s="31"/>
      <c r="J69" s="31"/>
      <c r="K69" s="35"/>
    </row>
    <row r="70" spans="2:11" x14ac:dyDescent="0.35">
      <c r="B70" s="8" t="s">
        <v>2347</v>
      </c>
      <c r="C70" s="60" t="s">
        <v>2348</v>
      </c>
      <c r="D70" s="54" t="s">
        <v>2349</v>
      </c>
      <c r="E70" s="6" t="s">
        <v>292</v>
      </c>
      <c r="F70" s="19">
        <v>1425233</v>
      </c>
      <c r="G70" s="24">
        <v>7252.3</v>
      </c>
      <c r="H70" s="24">
        <v>0.18</v>
      </c>
      <c r="I70" s="31"/>
      <c r="J70" s="31"/>
      <c r="K70" s="35"/>
    </row>
    <row r="71" spans="2:11" x14ac:dyDescent="0.35">
      <c r="B71" s="8" t="s">
        <v>1145</v>
      </c>
      <c r="C71" s="60" t="s">
        <v>1146</v>
      </c>
      <c r="D71" s="54" t="s">
        <v>1147</v>
      </c>
      <c r="E71" s="6" t="s">
        <v>72</v>
      </c>
      <c r="F71" s="19">
        <v>705375</v>
      </c>
      <c r="G71" s="24">
        <v>6611.83</v>
      </c>
      <c r="H71" s="24">
        <v>0.16</v>
      </c>
      <c r="I71" s="31"/>
      <c r="J71" s="31"/>
      <c r="K71" s="35"/>
    </row>
    <row r="72" spans="2:11" x14ac:dyDescent="0.35">
      <c r="B72" s="8" t="s">
        <v>283</v>
      </c>
      <c r="C72" s="60" t="s">
        <v>284</v>
      </c>
      <c r="D72" s="54" t="s">
        <v>285</v>
      </c>
      <c r="E72" s="6" t="s">
        <v>119</v>
      </c>
      <c r="F72" s="19">
        <v>282200</v>
      </c>
      <c r="G72" s="24">
        <v>6505.27</v>
      </c>
      <c r="H72" s="24">
        <v>0.16</v>
      </c>
      <c r="I72" s="31"/>
      <c r="J72" s="31"/>
      <c r="K72" s="35"/>
    </row>
    <row r="73" spans="2:11" x14ac:dyDescent="0.35">
      <c r="B73" s="8" t="s">
        <v>926</v>
      </c>
      <c r="C73" s="60" t="s">
        <v>927</v>
      </c>
      <c r="D73" s="54" t="s">
        <v>928</v>
      </c>
      <c r="E73" s="6" t="s">
        <v>123</v>
      </c>
      <c r="F73" s="19">
        <v>427500</v>
      </c>
      <c r="G73" s="24">
        <v>6235.52</v>
      </c>
      <c r="H73" s="24">
        <v>0.15</v>
      </c>
      <c r="I73" s="31"/>
      <c r="J73" s="31"/>
      <c r="K73" s="35"/>
    </row>
    <row r="74" spans="2:11" x14ac:dyDescent="0.35">
      <c r="B74" s="8" t="s">
        <v>1151</v>
      </c>
      <c r="C74" s="60" t="s">
        <v>1152</v>
      </c>
      <c r="D74" s="54" t="s">
        <v>1153</v>
      </c>
      <c r="E74" s="6" t="s">
        <v>143</v>
      </c>
      <c r="F74" s="19">
        <v>296625</v>
      </c>
      <c r="G74" s="24">
        <v>5395.61</v>
      </c>
      <c r="H74" s="24">
        <v>0.13</v>
      </c>
      <c r="I74" s="31"/>
      <c r="J74" s="31"/>
      <c r="K74" s="35"/>
    </row>
    <row r="75" spans="2:11" x14ac:dyDescent="0.35">
      <c r="B75" s="8" t="s">
        <v>2360</v>
      </c>
      <c r="C75" s="60" t="s">
        <v>1531</v>
      </c>
      <c r="D75" s="54" t="s">
        <v>2361</v>
      </c>
      <c r="E75" s="6" t="s">
        <v>44</v>
      </c>
      <c r="F75" s="19">
        <v>578900</v>
      </c>
      <c r="G75" s="24">
        <v>5303.01</v>
      </c>
      <c r="H75" s="24">
        <v>0.13</v>
      </c>
      <c r="I75" s="31"/>
      <c r="J75" s="31"/>
      <c r="K75" s="35"/>
    </row>
    <row r="76" spans="2:11" x14ac:dyDescent="0.35">
      <c r="B76" s="8" t="s">
        <v>286</v>
      </c>
      <c r="C76" s="60" t="s">
        <v>287</v>
      </c>
      <c r="D76" s="54" t="s">
        <v>288</v>
      </c>
      <c r="E76" s="6" t="s">
        <v>88</v>
      </c>
      <c r="F76" s="19">
        <v>1415475</v>
      </c>
      <c r="G76" s="24">
        <v>5301.66</v>
      </c>
      <c r="H76" s="24">
        <v>0.13</v>
      </c>
      <c r="I76" s="31"/>
      <c r="J76" s="31"/>
      <c r="K76" s="35"/>
    </row>
    <row r="77" spans="2:11" x14ac:dyDescent="0.35">
      <c r="B77" s="8" t="s">
        <v>333</v>
      </c>
      <c r="C77" s="60" t="s">
        <v>334</v>
      </c>
      <c r="D77" s="54" t="s">
        <v>335</v>
      </c>
      <c r="E77" s="6" t="s">
        <v>76</v>
      </c>
      <c r="F77" s="19">
        <v>325000</v>
      </c>
      <c r="G77" s="24">
        <v>4621.83</v>
      </c>
      <c r="H77" s="24">
        <v>0.11</v>
      </c>
      <c r="I77" s="31"/>
      <c r="J77" s="31"/>
      <c r="K77" s="35"/>
    </row>
    <row r="78" spans="2:11" x14ac:dyDescent="0.35">
      <c r="B78" s="8" t="s">
        <v>55</v>
      </c>
      <c r="C78" s="60" t="s">
        <v>56</v>
      </c>
      <c r="D78" s="54" t="s">
        <v>57</v>
      </c>
      <c r="E78" s="6" t="s">
        <v>58</v>
      </c>
      <c r="F78" s="19">
        <v>388100</v>
      </c>
      <c r="G78" s="24">
        <v>4586.57</v>
      </c>
      <c r="H78" s="24">
        <v>0.11</v>
      </c>
      <c r="I78" s="31"/>
      <c r="J78" s="31"/>
      <c r="K78" s="35"/>
    </row>
    <row r="79" spans="2:11" x14ac:dyDescent="0.35">
      <c r="B79" s="8" t="s">
        <v>240</v>
      </c>
      <c r="C79" s="60" t="s">
        <v>241</v>
      </c>
      <c r="D79" s="54" t="s">
        <v>242</v>
      </c>
      <c r="E79" s="6" t="s">
        <v>243</v>
      </c>
      <c r="F79" s="19">
        <v>82936</v>
      </c>
      <c r="G79" s="24">
        <v>2728.76</v>
      </c>
      <c r="H79" s="24">
        <v>7.0000000000000007E-2</v>
      </c>
      <c r="I79" s="31"/>
      <c r="J79" s="31"/>
      <c r="K79" s="35"/>
    </row>
    <row r="80" spans="2:11" x14ac:dyDescent="0.35">
      <c r="B80" s="8" t="s">
        <v>2740</v>
      </c>
      <c r="C80" s="60" t="s">
        <v>2741</v>
      </c>
      <c r="D80" s="54" t="s">
        <v>2742</v>
      </c>
      <c r="E80" s="6" t="s">
        <v>153</v>
      </c>
      <c r="F80" s="19">
        <v>868284</v>
      </c>
      <c r="G80" s="24">
        <v>2448.21</v>
      </c>
      <c r="H80" s="24">
        <v>0.06</v>
      </c>
      <c r="I80" s="31"/>
      <c r="J80" s="31"/>
      <c r="K80" s="35"/>
    </row>
    <row r="81" spans="2:11" x14ac:dyDescent="0.35">
      <c r="B81" s="8" t="s">
        <v>1148</v>
      </c>
      <c r="C81" s="60" t="s">
        <v>1149</v>
      </c>
      <c r="D81" s="54" t="s">
        <v>1150</v>
      </c>
      <c r="E81" s="6" t="s">
        <v>207</v>
      </c>
      <c r="F81" s="19">
        <v>182250</v>
      </c>
      <c r="G81" s="24">
        <v>2304.5500000000002</v>
      </c>
      <c r="H81" s="24">
        <v>0.06</v>
      </c>
      <c r="I81" s="31"/>
      <c r="J81" s="31"/>
      <c r="K81" s="35"/>
    </row>
    <row r="82" spans="2:11" x14ac:dyDescent="0.35">
      <c r="B82" s="8" t="s">
        <v>357</v>
      </c>
      <c r="C82" s="60" t="s">
        <v>358</v>
      </c>
      <c r="D82" s="54" t="s">
        <v>359</v>
      </c>
      <c r="E82" s="6" t="s">
        <v>131</v>
      </c>
      <c r="F82" s="19">
        <v>34497</v>
      </c>
      <c r="G82" s="24">
        <v>1016.94</v>
      </c>
      <c r="H82" s="24">
        <v>0.02</v>
      </c>
      <c r="I82" s="31"/>
      <c r="J82" s="31"/>
      <c r="K82" s="35"/>
    </row>
    <row r="83" spans="2:11" x14ac:dyDescent="0.35">
      <c r="B83" s="8" t="s">
        <v>225</v>
      </c>
      <c r="C83" s="60" t="s">
        <v>226</v>
      </c>
      <c r="D83" s="54" t="s">
        <v>227</v>
      </c>
      <c r="E83" s="6" t="s">
        <v>207</v>
      </c>
      <c r="F83" s="19">
        <v>75625</v>
      </c>
      <c r="G83" s="24">
        <v>924.97</v>
      </c>
      <c r="H83" s="24">
        <v>0.02</v>
      </c>
      <c r="I83" s="31"/>
      <c r="J83" s="31"/>
      <c r="K83" s="35"/>
    </row>
    <row r="84" spans="2:11" x14ac:dyDescent="0.35">
      <c r="B84" s="8" t="s">
        <v>2324</v>
      </c>
      <c r="C84" s="60" t="s">
        <v>2325</v>
      </c>
      <c r="D84" s="54" t="s">
        <v>2326</v>
      </c>
      <c r="E84" s="6" t="s">
        <v>84</v>
      </c>
      <c r="F84" s="19">
        <v>302546</v>
      </c>
      <c r="G84" s="24">
        <v>824.01</v>
      </c>
      <c r="H84" s="24">
        <v>0.02</v>
      </c>
      <c r="I84" s="31"/>
      <c r="J84" s="31"/>
      <c r="K84" s="35"/>
    </row>
    <row r="85" spans="2:11" x14ac:dyDescent="0.35">
      <c r="B85" s="8" t="s">
        <v>1139</v>
      </c>
      <c r="C85" s="60" t="s">
        <v>1140</v>
      </c>
      <c r="D85" s="54" t="s">
        <v>1141</v>
      </c>
      <c r="E85" s="6" t="s">
        <v>568</v>
      </c>
      <c r="F85" s="19">
        <v>153900</v>
      </c>
      <c r="G85" s="24">
        <v>663.77</v>
      </c>
      <c r="H85" s="24">
        <v>0.02</v>
      </c>
      <c r="I85" s="31"/>
      <c r="J85" s="31"/>
      <c r="K85" s="35"/>
    </row>
    <row r="86" spans="2:11" x14ac:dyDescent="0.35">
      <c r="B86" s="8" t="s">
        <v>293</v>
      </c>
      <c r="C86" s="60" t="s">
        <v>294</v>
      </c>
      <c r="D86" s="54" t="s">
        <v>295</v>
      </c>
      <c r="E86" s="6" t="s">
        <v>143</v>
      </c>
      <c r="F86" s="19">
        <v>110000</v>
      </c>
      <c r="G86" s="24">
        <v>645.59</v>
      </c>
      <c r="H86" s="24">
        <v>0.02</v>
      </c>
      <c r="I86" s="31"/>
      <c r="J86" s="31"/>
      <c r="K86" s="35"/>
    </row>
    <row r="87" spans="2:11" x14ac:dyDescent="0.35">
      <c r="B87" s="8" t="s">
        <v>237</v>
      </c>
      <c r="C87" s="60" t="s">
        <v>238</v>
      </c>
      <c r="D87" s="54" t="s">
        <v>239</v>
      </c>
      <c r="E87" s="6" t="s">
        <v>119</v>
      </c>
      <c r="F87" s="19">
        <v>28600</v>
      </c>
      <c r="G87" s="24">
        <v>397.4</v>
      </c>
      <c r="H87" s="24">
        <v>0.01</v>
      </c>
      <c r="I87" s="31"/>
      <c r="J87" s="31"/>
      <c r="K87" s="35"/>
    </row>
    <row r="88" spans="2:11" x14ac:dyDescent="0.35">
      <c r="B88" s="8" t="s">
        <v>2339</v>
      </c>
      <c r="C88" s="60" t="s">
        <v>2340</v>
      </c>
      <c r="D88" s="54" t="s">
        <v>2341</v>
      </c>
      <c r="E88" s="6" t="s">
        <v>961</v>
      </c>
      <c r="F88" s="19">
        <v>34075</v>
      </c>
      <c r="G88" s="24">
        <v>373.39</v>
      </c>
      <c r="H88" s="24">
        <v>0.01</v>
      </c>
      <c r="I88" s="31"/>
      <c r="J88" s="31"/>
      <c r="K88" s="35"/>
    </row>
    <row r="89" spans="2:11" x14ac:dyDescent="0.35">
      <c r="B89" s="8" t="s">
        <v>1160</v>
      </c>
      <c r="C89" s="60" t="s">
        <v>1161</v>
      </c>
      <c r="D89" s="54" t="s">
        <v>1162</v>
      </c>
      <c r="E89" s="6" t="s">
        <v>515</v>
      </c>
      <c r="F89" s="19">
        <v>24750</v>
      </c>
      <c r="G89" s="24">
        <v>283.29000000000002</v>
      </c>
      <c r="H89" s="24">
        <v>0.01</v>
      </c>
      <c r="I89" s="31"/>
      <c r="J89" s="31"/>
      <c r="K89" s="35"/>
    </row>
    <row r="90" spans="2:11" x14ac:dyDescent="0.35">
      <c r="B90" s="8" t="s">
        <v>2330</v>
      </c>
      <c r="C90" s="60" t="s">
        <v>2331</v>
      </c>
      <c r="D90" s="54" t="s">
        <v>2332</v>
      </c>
      <c r="E90" s="6" t="s">
        <v>515</v>
      </c>
      <c r="F90" s="19">
        <v>31200</v>
      </c>
      <c r="G90" s="24">
        <v>241.8</v>
      </c>
      <c r="H90" s="24">
        <v>0.01</v>
      </c>
      <c r="I90" s="31"/>
      <c r="J90" s="31"/>
      <c r="K90" s="35"/>
    </row>
    <row r="91" spans="2:11" x14ac:dyDescent="0.35">
      <c r="B91" s="8" t="s">
        <v>952</v>
      </c>
      <c r="C91" s="60" t="s">
        <v>953</v>
      </c>
      <c r="D91" s="54" t="s">
        <v>954</v>
      </c>
      <c r="E91" s="6" t="s">
        <v>58</v>
      </c>
      <c r="F91" s="19">
        <v>19125</v>
      </c>
      <c r="G91" s="24">
        <v>228.72</v>
      </c>
      <c r="H91" s="24">
        <v>0.01</v>
      </c>
      <c r="I91" s="31"/>
      <c r="J91" s="31"/>
      <c r="K91" s="35"/>
    </row>
    <row r="92" spans="2:11" x14ac:dyDescent="0.35">
      <c r="B92" s="8" t="s">
        <v>348</v>
      </c>
      <c r="C92" s="60" t="s">
        <v>349</v>
      </c>
      <c r="D92" s="54" t="s">
        <v>350</v>
      </c>
      <c r="E92" s="6" t="s">
        <v>243</v>
      </c>
      <c r="F92" s="19">
        <v>6014</v>
      </c>
      <c r="G92" s="24">
        <v>163.13999999999999</v>
      </c>
      <c r="H92" s="24" t="s">
        <v>4856</v>
      </c>
      <c r="I92" s="31"/>
      <c r="J92" s="31"/>
      <c r="K92" s="35"/>
    </row>
    <row r="93" spans="2:11" x14ac:dyDescent="0.35">
      <c r="B93" s="8" t="s">
        <v>2350</v>
      </c>
      <c r="C93" s="60" t="s">
        <v>1372</v>
      </c>
      <c r="D93" s="54" t="s">
        <v>2351</v>
      </c>
      <c r="E93" s="6" t="s">
        <v>72</v>
      </c>
      <c r="F93" s="19">
        <v>14950</v>
      </c>
      <c r="G93" s="24">
        <v>156.32</v>
      </c>
      <c r="H93" s="24" t="s">
        <v>4856</v>
      </c>
      <c r="I93" s="31"/>
      <c r="J93" s="31"/>
      <c r="K93" s="35"/>
    </row>
    <row r="94" spans="2:11" x14ac:dyDescent="0.35">
      <c r="B94" s="8" t="s">
        <v>1073</v>
      </c>
      <c r="C94" s="60" t="s">
        <v>1074</v>
      </c>
      <c r="D94" s="54" t="s">
        <v>1075</v>
      </c>
      <c r="E94" s="6" t="s">
        <v>1076</v>
      </c>
      <c r="F94" s="19">
        <v>162000</v>
      </c>
      <c r="G94" s="24">
        <v>146.4</v>
      </c>
      <c r="H94" s="24" t="s">
        <v>4856</v>
      </c>
      <c r="I94" s="31"/>
      <c r="J94" s="31"/>
      <c r="K94" s="35"/>
    </row>
    <row r="95" spans="2:11" x14ac:dyDescent="0.35">
      <c r="B95" s="8" t="s">
        <v>73</v>
      </c>
      <c r="C95" s="60" t="s">
        <v>74</v>
      </c>
      <c r="D95" s="54" t="s">
        <v>75</v>
      </c>
      <c r="E95" s="6" t="s">
        <v>76</v>
      </c>
      <c r="F95" s="19">
        <v>1000</v>
      </c>
      <c r="G95" s="24">
        <v>115.86</v>
      </c>
      <c r="H95" s="24" t="s">
        <v>4856</v>
      </c>
      <c r="I95" s="31"/>
      <c r="J95" s="31"/>
      <c r="K95" s="35"/>
    </row>
    <row r="96" spans="2:11" x14ac:dyDescent="0.35">
      <c r="B96" s="8" t="s">
        <v>379</v>
      </c>
      <c r="C96" s="60" t="s">
        <v>380</v>
      </c>
      <c r="D96" s="54" t="s">
        <v>381</v>
      </c>
      <c r="E96" s="6" t="s">
        <v>123</v>
      </c>
      <c r="F96" s="19">
        <v>423000</v>
      </c>
      <c r="G96" s="24">
        <v>115.18</v>
      </c>
      <c r="H96" s="24" t="s">
        <v>4856</v>
      </c>
      <c r="I96" s="31"/>
      <c r="J96" s="31"/>
      <c r="K96" s="35"/>
    </row>
    <row r="97" spans="2:11" x14ac:dyDescent="0.35">
      <c r="B97" s="8" t="s">
        <v>2316</v>
      </c>
      <c r="C97" s="60" t="s">
        <v>679</v>
      </c>
      <c r="D97" s="54" t="s">
        <v>2317</v>
      </c>
      <c r="E97" s="6" t="s">
        <v>72</v>
      </c>
      <c r="F97" s="19">
        <v>6000</v>
      </c>
      <c r="G97" s="24">
        <v>33.28</v>
      </c>
      <c r="H97" s="24" t="s">
        <v>4856</v>
      </c>
      <c r="I97" s="31"/>
      <c r="J97" s="31"/>
      <c r="K97" s="35"/>
    </row>
    <row r="98" spans="2:11" x14ac:dyDescent="0.35">
      <c r="B98" s="8" t="s">
        <v>962</v>
      </c>
      <c r="C98" s="60" t="s">
        <v>963</v>
      </c>
      <c r="D98" s="54" t="s">
        <v>964</v>
      </c>
      <c r="E98" s="6" t="s">
        <v>153</v>
      </c>
      <c r="F98" s="19">
        <v>1125</v>
      </c>
      <c r="G98" s="24">
        <v>10.94</v>
      </c>
      <c r="H98" s="24" t="s">
        <v>4856</v>
      </c>
      <c r="I98" s="31"/>
      <c r="J98" s="31"/>
      <c r="K98" s="35"/>
    </row>
    <row r="99" spans="2:11" x14ac:dyDescent="0.35">
      <c r="B99" s="8" t="s">
        <v>69</v>
      </c>
      <c r="C99" s="60" t="s">
        <v>70</v>
      </c>
      <c r="D99" s="54" t="s">
        <v>71</v>
      </c>
      <c r="E99" s="6" t="s">
        <v>72</v>
      </c>
      <c r="F99" s="19">
        <v>1050</v>
      </c>
      <c r="G99" s="24">
        <v>9.84</v>
      </c>
      <c r="H99" s="24" t="s">
        <v>4856</v>
      </c>
      <c r="I99" s="31"/>
      <c r="J99" s="31"/>
      <c r="K99" s="35"/>
    </row>
    <row r="100" spans="2:11" x14ac:dyDescent="0.35">
      <c r="B100" s="8" t="s">
        <v>583</v>
      </c>
      <c r="C100" s="60" t="s">
        <v>584</v>
      </c>
      <c r="D100" s="54" t="s">
        <v>585</v>
      </c>
      <c r="E100" s="6" t="s">
        <v>292</v>
      </c>
      <c r="F100" s="19">
        <v>150</v>
      </c>
      <c r="G100" s="24">
        <v>6.44</v>
      </c>
      <c r="H100" s="24" t="s">
        <v>4856</v>
      </c>
      <c r="I100" s="31"/>
      <c r="J100" s="31"/>
      <c r="K100" s="35"/>
    </row>
    <row r="101" spans="2:11" x14ac:dyDescent="0.35">
      <c r="B101" s="8" t="s">
        <v>124</v>
      </c>
      <c r="C101" s="60" t="s">
        <v>125</v>
      </c>
      <c r="D101" s="54" t="s">
        <v>126</v>
      </c>
      <c r="E101" s="6" t="s">
        <v>127</v>
      </c>
      <c r="F101" s="19">
        <v>1000</v>
      </c>
      <c r="G101" s="24">
        <v>6.36</v>
      </c>
      <c r="H101" s="24" t="s">
        <v>4856</v>
      </c>
      <c r="I101" s="31"/>
      <c r="J101" s="31"/>
      <c r="K101" s="35"/>
    </row>
    <row r="102" spans="2:11" x14ac:dyDescent="0.35">
      <c r="B102" s="8" t="s">
        <v>1157</v>
      </c>
      <c r="C102" s="60" t="s">
        <v>1158</v>
      </c>
      <c r="D102" s="54" t="s">
        <v>1159</v>
      </c>
      <c r="E102" s="6" t="s">
        <v>119</v>
      </c>
      <c r="F102" s="19">
        <v>250</v>
      </c>
      <c r="G102" s="24">
        <v>3.31</v>
      </c>
      <c r="H102" s="24" t="s">
        <v>4856</v>
      </c>
      <c r="I102" s="31"/>
      <c r="J102" s="31"/>
      <c r="K102" s="35"/>
    </row>
    <row r="103" spans="2:11" x14ac:dyDescent="0.35">
      <c r="C103" s="58" t="s">
        <v>185</v>
      </c>
      <c r="D103" s="54"/>
      <c r="E103" s="6"/>
      <c r="F103" s="19"/>
      <c r="G103" s="25">
        <v>2795043.16</v>
      </c>
      <c r="H103" s="25">
        <v>68.62</v>
      </c>
      <c r="I103" s="31"/>
      <c r="J103" s="31"/>
      <c r="K103" s="35"/>
    </row>
    <row r="104" spans="2:11" x14ac:dyDescent="0.35">
      <c r="C104" s="57"/>
      <c r="D104" s="54"/>
      <c r="E104" s="6"/>
      <c r="F104" s="19"/>
      <c r="G104" s="24"/>
      <c r="H104" s="24"/>
      <c r="I104" s="31"/>
      <c r="J104" s="31"/>
      <c r="K104" s="35"/>
    </row>
    <row r="105" spans="2:11" x14ac:dyDescent="0.35">
      <c r="C105" s="59" t="s">
        <v>1116</v>
      </c>
      <c r="D105" s="54"/>
      <c r="E105" s="6"/>
      <c r="F105" s="19"/>
      <c r="G105" s="24"/>
      <c r="H105" s="24"/>
      <c r="I105" s="31"/>
      <c r="J105" s="31"/>
      <c r="K105" s="35"/>
    </row>
    <row r="106" spans="2:11" x14ac:dyDescent="0.35">
      <c r="B106" s="8" t="s">
        <v>1234</v>
      </c>
      <c r="C106" s="60" t="s">
        <v>1235</v>
      </c>
      <c r="D106" s="54" t="s">
        <v>1236</v>
      </c>
      <c r="E106" s="6" t="s">
        <v>135</v>
      </c>
      <c r="F106" s="19">
        <v>15955463</v>
      </c>
      <c r="G106" s="24">
        <v>52002.05</v>
      </c>
      <c r="H106" s="24">
        <v>1.28</v>
      </c>
      <c r="I106" s="31"/>
      <c r="J106" s="31"/>
      <c r="K106" s="35"/>
    </row>
    <row r="107" spans="2:11" x14ac:dyDescent="0.35">
      <c r="B107" s="8" t="s">
        <v>1117</v>
      </c>
      <c r="C107" s="60" t="s">
        <v>1118</v>
      </c>
      <c r="D107" s="54" t="s">
        <v>1119</v>
      </c>
      <c r="E107" s="6" t="s">
        <v>135</v>
      </c>
      <c r="F107" s="19">
        <v>8340000</v>
      </c>
      <c r="G107" s="24">
        <v>35424.980000000003</v>
      </c>
      <c r="H107" s="24">
        <v>0.87</v>
      </c>
      <c r="I107" s="31"/>
      <c r="J107" s="31"/>
      <c r="K107" s="35"/>
    </row>
    <row r="108" spans="2:11" x14ac:dyDescent="0.35">
      <c r="C108" s="58" t="s">
        <v>185</v>
      </c>
      <c r="D108" s="54"/>
      <c r="E108" s="6"/>
      <c r="F108" s="19"/>
      <c r="G108" s="25">
        <v>87427.03</v>
      </c>
      <c r="H108" s="25">
        <v>2.15</v>
      </c>
      <c r="I108" s="31"/>
      <c r="J108" s="31"/>
      <c r="K108" s="35"/>
    </row>
    <row r="109" spans="2:11" x14ac:dyDescent="0.35">
      <c r="C109" s="57"/>
      <c r="D109" s="54"/>
      <c r="E109" s="6"/>
      <c r="F109" s="19"/>
      <c r="G109" s="24"/>
      <c r="H109" s="24"/>
      <c r="I109" s="31"/>
      <c r="J109" s="31"/>
      <c r="K109" s="35"/>
    </row>
    <row r="110" spans="2:11" x14ac:dyDescent="0.35">
      <c r="C110" s="59" t="s">
        <v>635</v>
      </c>
      <c r="D110" s="54"/>
      <c r="E110" s="6"/>
      <c r="F110" s="19"/>
      <c r="G110" s="24"/>
      <c r="H110" s="24"/>
      <c r="I110" s="31"/>
      <c r="J110" s="31"/>
      <c r="K110" s="35"/>
    </row>
    <row r="111" spans="2:11" x14ac:dyDescent="0.35">
      <c r="B111" s="8" t="s">
        <v>3202</v>
      </c>
      <c r="C111" s="60" t="s">
        <v>417</v>
      </c>
      <c r="D111" s="54" t="s">
        <v>3203</v>
      </c>
      <c r="E111" s="6" t="s">
        <v>72</v>
      </c>
      <c r="F111" s="19">
        <v>20000</v>
      </c>
      <c r="G111" s="24">
        <v>23445.8</v>
      </c>
      <c r="H111" s="24">
        <v>0.57999999999999996</v>
      </c>
      <c r="I111" s="31">
        <v>7.3674999999999997</v>
      </c>
      <c r="J111" s="31"/>
      <c r="K111" s="35" t="s">
        <v>645</v>
      </c>
    </row>
    <row r="112" spans="2:11" x14ac:dyDescent="0.35">
      <c r="C112" s="58" t="s">
        <v>185</v>
      </c>
      <c r="D112" s="54"/>
      <c r="E112" s="6"/>
      <c r="F112" s="19"/>
      <c r="G112" s="25">
        <v>23445.8</v>
      </c>
      <c r="H112" s="25">
        <v>0.57999999999999996</v>
      </c>
      <c r="I112" s="31"/>
      <c r="J112" s="31"/>
      <c r="K112" s="35"/>
    </row>
    <row r="113" spans="1:11" x14ac:dyDescent="0.35">
      <c r="C113" s="57"/>
      <c r="D113" s="54"/>
      <c r="E113" s="6"/>
      <c r="F113" s="19"/>
      <c r="G113" s="24"/>
      <c r="H113" s="24"/>
      <c r="I113" s="31"/>
      <c r="J113" s="31"/>
      <c r="K113" s="35"/>
    </row>
    <row r="114" spans="1:11" x14ac:dyDescent="0.35">
      <c r="C114" s="58" t="s">
        <v>3</v>
      </c>
      <c r="D114" s="54"/>
      <c r="E114" s="6"/>
      <c r="F114" s="19"/>
      <c r="G114" s="24" t="s">
        <v>2</v>
      </c>
      <c r="H114" s="24" t="s">
        <v>2</v>
      </c>
      <c r="I114" s="31"/>
      <c r="J114" s="31"/>
      <c r="K114" s="35"/>
    </row>
    <row r="115" spans="1:11" x14ac:dyDescent="0.35">
      <c r="C115" s="57"/>
      <c r="D115" s="54"/>
      <c r="E115" s="6"/>
      <c r="F115" s="19"/>
      <c r="G115" s="24"/>
      <c r="H115" s="24"/>
      <c r="I115" s="31"/>
      <c r="J115" s="31"/>
      <c r="K115" s="35"/>
    </row>
    <row r="116" spans="1:11" x14ac:dyDescent="0.35">
      <c r="C116" s="58" t="s">
        <v>4</v>
      </c>
      <c r="D116" s="54"/>
      <c r="E116" s="6"/>
      <c r="F116" s="19"/>
      <c r="G116" s="24" t="s">
        <v>2</v>
      </c>
      <c r="H116" s="24" t="s">
        <v>2</v>
      </c>
      <c r="I116" s="31"/>
      <c r="J116" s="31"/>
      <c r="K116" s="35"/>
    </row>
    <row r="117" spans="1:11" x14ac:dyDescent="0.35">
      <c r="C117" s="57"/>
      <c r="D117" s="54"/>
      <c r="E117" s="6"/>
      <c r="F117" s="19"/>
      <c r="G117" s="24"/>
      <c r="H117" s="24"/>
      <c r="I117" s="31"/>
      <c r="J117" s="31"/>
      <c r="K117" s="35"/>
    </row>
    <row r="118" spans="1:11" x14ac:dyDescent="0.35">
      <c r="A118" s="10"/>
      <c r="B118" s="28"/>
      <c r="C118" s="58" t="s">
        <v>5</v>
      </c>
      <c r="D118" s="54"/>
      <c r="E118" s="6"/>
      <c r="F118" s="19"/>
      <c r="G118" s="24"/>
      <c r="H118" s="24"/>
      <c r="I118" s="31"/>
      <c r="J118" s="31"/>
      <c r="K118" s="35"/>
    </row>
    <row r="119" spans="1:11" x14ac:dyDescent="0.35">
      <c r="C119" s="59" t="s">
        <v>6</v>
      </c>
      <c r="D119" s="54"/>
      <c r="E119" s="6"/>
      <c r="F119" s="19"/>
      <c r="G119" s="24"/>
      <c r="H119" s="24"/>
      <c r="I119" s="31"/>
      <c r="J119" s="31"/>
      <c r="K119" s="35"/>
    </row>
    <row r="120" spans="1:11" x14ac:dyDescent="0.35">
      <c r="C120" s="59" t="s">
        <v>641</v>
      </c>
      <c r="D120" s="54"/>
      <c r="E120" s="6"/>
      <c r="F120" s="19"/>
      <c r="G120" s="24"/>
      <c r="H120" s="24"/>
      <c r="I120" s="31"/>
      <c r="J120" s="31"/>
      <c r="K120" s="35"/>
    </row>
    <row r="121" spans="1:11" x14ac:dyDescent="0.35">
      <c r="B121" s="8" t="s">
        <v>841</v>
      </c>
      <c r="C121" s="60" t="s">
        <v>575</v>
      </c>
      <c r="D121" s="54" t="s">
        <v>842</v>
      </c>
      <c r="E121" s="6" t="s">
        <v>644</v>
      </c>
      <c r="F121" s="19">
        <v>48000</v>
      </c>
      <c r="G121" s="24">
        <v>47641.82</v>
      </c>
      <c r="H121" s="24">
        <v>1.17</v>
      </c>
      <c r="I121" s="31">
        <v>8.7368000000000006</v>
      </c>
      <c r="J121" s="31"/>
      <c r="K121" s="35" t="s">
        <v>645</v>
      </c>
    </row>
    <row r="122" spans="1:11" x14ac:dyDescent="0.35">
      <c r="B122" s="8" t="s">
        <v>754</v>
      </c>
      <c r="C122" s="60" t="s">
        <v>714</v>
      </c>
      <c r="D122" s="54" t="s">
        <v>755</v>
      </c>
      <c r="E122" s="6" t="s">
        <v>653</v>
      </c>
      <c r="F122" s="19">
        <v>30000</v>
      </c>
      <c r="G122" s="24">
        <v>30517.919999999998</v>
      </c>
      <c r="H122" s="24">
        <v>0.75</v>
      </c>
      <c r="I122" s="31">
        <v>7.9273999999999996</v>
      </c>
      <c r="J122" s="31"/>
      <c r="K122" s="35" t="s">
        <v>645</v>
      </c>
    </row>
    <row r="123" spans="1:11" x14ac:dyDescent="0.35">
      <c r="B123" s="8" t="s">
        <v>741</v>
      </c>
      <c r="C123" s="60" t="s">
        <v>70</v>
      </c>
      <c r="D123" s="54" t="s">
        <v>742</v>
      </c>
      <c r="E123" s="6" t="s">
        <v>653</v>
      </c>
      <c r="F123" s="19">
        <v>30000</v>
      </c>
      <c r="G123" s="24">
        <v>29983.14</v>
      </c>
      <c r="H123" s="24">
        <v>0.74</v>
      </c>
      <c r="I123" s="31">
        <v>7.7605000000000004</v>
      </c>
      <c r="J123" s="31"/>
      <c r="K123" s="35" t="s">
        <v>645</v>
      </c>
    </row>
    <row r="124" spans="1:11" x14ac:dyDescent="0.35">
      <c r="B124" s="8" t="s">
        <v>678</v>
      </c>
      <c r="C124" s="60" t="s">
        <v>679</v>
      </c>
      <c r="D124" s="54" t="s">
        <v>680</v>
      </c>
      <c r="E124" s="6" t="s">
        <v>653</v>
      </c>
      <c r="F124" s="19">
        <v>30000</v>
      </c>
      <c r="G124" s="24">
        <v>29978.25</v>
      </c>
      <c r="H124" s="24">
        <v>0.74</v>
      </c>
      <c r="I124" s="31">
        <v>7.6698000000000004</v>
      </c>
      <c r="J124" s="31"/>
      <c r="K124" s="35" t="s">
        <v>645</v>
      </c>
    </row>
    <row r="125" spans="1:11" x14ac:dyDescent="0.35">
      <c r="B125" s="8" t="s">
        <v>1920</v>
      </c>
      <c r="C125" s="60" t="s">
        <v>1921</v>
      </c>
      <c r="D125" s="54" t="s">
        <v>1922</v>
      </c>
      <c r="E125" s="6" t="s">
        <v>653</v>
      </c>
      <c r="F125" s="19">
        <v>25000</v>
      </c>
      <c r="G125" s="24">
        <v>24327.279999999999</v>
      </c>
      <c r="H125" s="24">
        <v>0.6</v>
      </c>
      <c r="I125" s="31">
        <v>7.8650000000000002</v>
      </c>
      <c r="J125" s="31"/>
      <c r="K125" s="35" t="s">
        <v>645</v>
      </c>
    </row>
    <row r="126" spans="1:11" x14ac:dyDescent="0.35">
      <c r="B126" s="8" t="s">
        <v>3204</v>
      </c>
      <c r="C126" s="60" t="s">
        <v>141</v>
      </c>
      <c r="D126" s="54" t="s">
        <v>3205</v>
      </c>
      <c r="E126" s="6" t="s">
        <v>653</v>
      </c>
      <c r="F126" s="19">
        <v>21500</v>
      </c>
      <c r="G126" s="24">
        <v>21481.360000000001</v>
      </c>
      <c r="H126" s="24">
        <v>0.53</v>
      </c>
      <c r="I126" s="31">
        <v>8.0350000000000001</v>
      </c>
      <c r="J126" s="31"/>
      <c r="K126" s="35" t="s">
        <v>645</v>
      </c>
    </row>
    <row r="127" spans="1:11" x14ac:dyDescent="0.35">
      <c r="B127" s="8" t="s">
        <v>1911</v>
      </c>
      <c r="C127" s="60" t="s">
        <v>450</v>
      </c>
      <c r="D127" s="54" t="s">
        <v>1912</v>
      </c>
      <c r="E127" s="6" t="s">
        <v>670</v>
      </c>
      <c r="F127" s="19">
        <v>20000</v>
      </c>
      <c r="G127" s="24">
        <v>20026.599999999999</v>
      </c>
      <c r="H127" s="24">
        <v>0.49</v>
      </c>
      <c r="I127" s="31">
        <v>8.4149999999999991</v>
      </c>
      <c r="J127" s="31"/>
      <c r="K127" s="35"/>
    </row>
    <row r="128" spans="1:11" x14ac:dyDescent="0.35">
      <c r="B128" s="8" t="s">
        <v>760</v>
      </c>
      <c r="C128" s="60" t="s">
        <v>714</v>
      </c>
      <c r="D128" s="54" t="s">
        <v>761</v>
      </c>
      <c r="E128" s="6" t="s">
        <v>653</v>
      </c>
      <c r="F128" s="19">
        <v>20000</v>
      </c>
      <c r="G128" s="24">
        <v>19760.16</v>
      </c>
      <c r="H128" s="24">
        <v>0.49</v>
      </c>
      <c r="I128" s="31">
        <v>7.9450000000000003</v>
      </c>
      <c r="J128" s="31"/>
      <c r="K128" s="35" t="s">
        <v>645</v>
      </c>
    </row>
    <row r="129" spans="2:11" x14ac:dyDescent="0.35">
      <c r="B129" s="8" t="s">
        <v>1282</v>
      </c>
      <c r="C129" s="60" t="s">
        <v>823</v>
      </c>
      <c r="D129" s="54" t="s">
        <v>1283</v>
      </c>
      <c r="E129" s="6" t="s">
        <v>1126</v>
      </c>
      <c r="F129" s="19">
        <v>20000</v>
      </c>
      <c r="G129" s="24">
        <v>19547.5</v>
      </c>
      <c r="H129" s="24">
        <v>0.48</v>
      </c>
      <c r="I129" s="31">
        <v>7.68</v>
      </c>
      <c r="J129" s="31"/>
      <c r="K129" s="35" t="s">
        <v>645</v>
      </c>
    </row>
    <row r="130" spans="2:11" x14ac:dyDescent="0.35">
      <c r="B130" s="8" t="s">
        <v>2556</v>
      </c>
      <c r="C130" s="60" t="s">
        <v>1232</v>
      </c>
      <c r="D130" s="54" t="s">
        <v>2557</v>
      </c>
      <c r="E130" s="6" t="s">
        <v>653</v>
      </c>
      <c r="F130" s="19">
        <v>19000</v>
      </c>
      <c r="G130" s="24">
        <v>19086.3</v>
      </c>
      <c r="H130" s="24">
        <v>0.47</v>
      </c>
      <c r="I130" s="31">
        <v>7.5998000000000001</v>
      </c>
      <c r="J130" s="31"/>
      <c r="K130" s="35" t="s">
        <v>645</v>
      </c>
    </row>
    <row r="131" spans="2:11" x14ac:dyDescent="0.35">
      <c r="B131" s="8" t="s">
        <v>1237</v>
      </c>
      <c r="C131" s="60" t="s">
        <v>155</v>
      </c>
      <c r="D131" s="54" t="s">
        <v>1238</v>
      </c>
      <c r="E131" s="6" t="s">
        <v>677</v>
      </c>
      <c r="F131" s="19">
        <v>19000</v>
      </c>
      <c r="G131" s="24">
        <v>19069.2</v>
      </c>
      <c r="H131" s="24">
        <v>0.47</v>
      </c>
      <c r="I131" s="31">
        <v>7.8550000000000004</v>
      </c>
      <c r="J131" s="31"/>
      <c r="K131" s="35" t="s">
        <v>645</v>
      </c>
    </row>
    <row r="132" spans="2:11" x14ac:dyDescent="0.35">
      <c r="B132" s="8" t="s">
        <v>713</v>
      </c>
      <c r="C132" s="60" t="s">
        <v>714</v>
      </c>
      <c r="D132" s="54" t="s">
        <v>715</v>
      </c>
      <c r="E132" s="6" t="s">
        <v>653</v>
      </c>
      <c r="F132" s="19">
        <v>17500</v>
      </c>
      <c r="G132" s="24">
        <v>17866.240000000002</v>
      </c>
      <c r="H132" s="24">
        <v>0.44</v>
      </c>
      <c r="I132" s="31">
        <v>8.0150000000000006</v>
      </c>
      <c r="J132" s="31"/>
      <c r="K132" s="35" t="s">
        <v>645</v>
      </c>
    </row>
    <row r="133" spans="2:11" x14ac:dyDescent="0.35">
      <c r="B133" s="8" t="s">
        <v>3206</v>
      </c>
      <c r="C133" s="60" t="s">
        <v>820</v>
      </c>
      <c r="D133" s="54" t="s">
        <v>3207</v>
      </c>
      <c r="E133" s="6" t="s">
        <v>653</v>
      </c>
      <c r="F133" s="19">
        <v>17500</v>
      </c>
      <c r="G133" s="24">
        <v>17457.2</v>
      </c>
      <c r="H133" s="24">
        <v>0.43</v>
      </c>
      <c r="I133" s="31">
        <v>7.6349999999999998</v>
      </c>
      <c r="J133" s="31"/>
      <c r="K133" s="35" t="s">
        <v>645</v>
      </c>
    </row>
    <row r="134" spans="2:11" x14ac:dyDescent="0.35">
      <c r="B134" s="8" t="s">
        <v>2254</v>
      </c>
      <c r="C134" s="60" t="s">
        <v>2243</v>
      </c>
      <c r="D134" s="54" t="s">
        <v>2255</v>
      </c>
      <c r="E134" s="6" t="s">
        <v>653</v>
      </c>
      <c r="F134" s="19">
        <v>15000</v>
      </c>
      <c r="G134" s="24">
        <v>15184.5</v>
      </c>
      <c r="H134" s="24">
        <v>0.37</v>
      </c>
      <c r="I134" s="31">
        <v>7.89</v>
      </c>
      <c r="J134" s="31"/>
      <c r="K134" s="35" t="s">
        <v>645</v>
      </c>
    </row>
    <row r="135" spans="2:11" x14ac:dyDescent="0.35">
      <c r="B135" s="8" t="s">
        <v>743</v>
      </c>
      <c r="C135" s="60" t="s">
        <v>450</v>
      </c>
      <c r="D135" s="54" t="s">
        <v>744</v>
      </c>
      <c r="E135" s="6" t="s">
        <v>670</v>
      </c>
      <c r="F135" s="19">
        <v>15000</v>
      </c>
      <c r="G135" s="24">
        <v>14988.8</v>
      </c>
      <c r="H135" s="24">
        <v>0.37</v>
      </c>
      <c r="I135" s="31">
        <v>8.4</v>
      </c>
      <c r="J135" s="31"/>
      <c r="K135" s="35" t="s">
        <v>645</v>
      </c>
    </row>
    <row r="136" spans="2:11" x14ac:dyDescent="0.35">
      <c r="B136" s="8" t="s">
        <v>702</v>
      </c>
      <c r="C136" s="60" t="s">
        <v>703</v>
      </c>
      <c r="D136" s="54" t="s">
        <v>704</v>
      </c>
      <c r="E136" s="6" t="s">
        <v>653</v>
      </c>
      <c r="F136" s="19">
        <v>15000</v>
      </c>
      <c r="G136" s="24">
        <v>14876</v>
      </c>
      <c r="H136" s="24">
        <v>0.37</v>
      </c>
      <c r="I136" s="31">
        <v>7.9926000000000004</v>
      </c>
      <c r="J136" s="31"/>
      <c r="K136" s="35" t="s">
        <v>645</v>
      </c>
    </row>
    <row r="137" spans="2:11" x14ac:dyDescent="0.35">
      <c r="B137" s="8" t="s">
        <v>3208</v>
      </c>
      <c r="C137" s="60" t="s">
        <v>719</v>
      </c>
      <c r="D137" s="54" t="s">
        <v>3209</v>
      </c>
      <c r="E137" s="6" t="s">
        <v>1126</v>
      </c>
      <c r="F137" s="19">
        <v>15000</v>
      </c>
      <c r="G137" s="24">
        <v>14773.64</v>
      </c>
      <c r="H137" s="24">
        <v>0.36</v>
      </c>
      <c r="I137" s="31">
        <v>7.4424999999999999</v>
      </c>
      <c r="J137" s="31"/>
      <c r="K137" s="35" t="s">
        <v>645</v>
      </c>
    </row>
    <row r="138" spans="2:11" x14ac:dyDescent="0.35">
      <c r="B138" s="8" t="s">
        <v>3210</v>
      </c>
      <c r="C138" s="60" t="s">
        <v>294</v>
      </c>
      <c r="D138" s="54" t="s">
        <v>3211</v>
      </c>
      <c r="E138" s="6" t="s">
        <v>1126</v>
      </c>
      <c r="F138" s="19">
        <v>14600</v>
      </c>
      <c r="G138" s="24">
        <v>14634.24</v>
      </c>
      <c r="H138" s="24">
        <v>0.36</v>
      </c>
      <c r="I138" s="31">
        <v>8.0097000000000005</v>
      </c>
      <c r="J138" s="31"/>
      <c r="K138" s="35" t="s">
        <v>645</v>
      </c>
    </row>
    <row r="139" spans="2:11" x14ac:dyDescent="0.35">
      <c r="B139" s="8" t="s">
        <v>1127</v>
      </c>
      <c r="C139" s="60" t="s">
        <v>823</v>
      </c>
      <c r="D139" s="54" t="s">
        <v>1128</v>
      </c>
      <c r="E139" s="6" t="s">
        <v>1126</v>
      </c>
      <c r="F139" s="19">
        <v>10000</v>
      </c>
      <c r="G139" s="24">
        <v>10025.42</v>
      </c>
      <c r="H139" s="24">
        <v>0.25</v>
      </c>
      <c r="I139" s="31">
        <v>7.415</v>
      </c>
      <c r="J139" s="31"/>
      <c r="K139" s="35" t="s">
        <v>645</v>
      </c>
    </row>
    <row r="140" spans="2:11" x14ac:dyDescent="0.35">
      <c r="B140" s="8" t="s">
        <v>1631</v>
      </c>
      <c r="C140" s="60" t="s">
        <v>823</v>
      </c>
      <c r="D140" s="54" t="s">
        <v>1632</v>
      </c>
      <c r="E140" s="6" t="s">
        <v>1126</v>
      </c>
      <c r="F140" s="19">
        <v>10000</v>
      </c>
      <c r="G140" s="24">
        <v>9988.93</v>
      </c>
      <c r="H140" s="24">
        <v>0.25</v>
      </c>
      <c r="I140" s="31">
        <v>7.58</v>
      </c>
      <c r="J140" s="31"/>
      <c r="K140" s="35"/>
    </row>
    <row r="141" spans="2:11" x14ac:dyDescent="0.35">
      <c r="B141" s="8" t="s">
        <v>1835</v>
      </c>
      <c r="C141" s="60" t="s">
        <v>823</v>
      </c>
      <c r="D141" s="54" t="s">
        <v>1836</v>
      </c>
      <c r="E141" s="6" t="s">
        <v>653</v>
      </c>
      <c r="F141" s="19">
        <v>10000</v>
      </c>
      <c r="G141" s="24">
        <v>9930.35</v>
      </c>
      <c r="H141" s="24">
        <v>0.24</v>
      </c>
      <c r="I141" s="31">
        <v>7.7042000000000002</v>
      </c>
      <c r="J141" s="31"/>
      <c r="K141" s="35"/>
    </row>
    <row r="142" spans="2:11" x14ac:dyDescent="0.35">
      <c r="B142" s="8" t="s">
        <v>3212</v>
      </c>
      <c r="C142" s="60" t="s">
        <v>679</v>
      </c>
      <c r="D142" s="54" t="s">
        <v>3213</v>
      </c>
      <c r="E142" s="6" t="s">
        <v>653</v>
      </c>
      <c r="F142" s="19">
        <v>7500</v>
      </c>
      <c r="G142" s="24">
        <v>7321.64</v>
      </c>
      <c r="H142" s="24">
        <v>0.18</v>
      </c>
      <c r="I142" s="31">
        <v>7.7850000000000001</v>
      </c>
      <c r="J142" s="31"/>
      <c r="K142" s="35" t="s">
        <v>645</v>
      </c>
    </row>
    <row r="143" spans="2:11" x14ac:dyDescent="0.35">
      <c r="B143" s="8" t="s">
        <v>1185</v>
      </c>
      <c r="C143" s="60" t="s">
        <v>450</v>
      </c>
      <c r="D143" s="54" t="s">
        <v>1186</v>
      </c>
      <c r="E143" s="6" t="s">
        <v>670</v>
      </c>
      <c r="F143" s="19">
        <v>5000</v>
      </c>
      <c r="G143" s="24">
        <v>5047.25</v>
      </c>
      <c r="H143" s="24">
        <v>0.12</v>
      </c>
      <c r="I143" s="31">
        <v>8.4</v>
      </c>
      <c r="J143" s="31"/>
      <c r="K143" s="35" t="s">
        <v>645</v>
      </c>
    </row>
    <row r="144" spans="2:11" x14ac:dyDescent="0.35">
      <c r="B144" s="8" t="s">
        <v>1905</v>
      </c>
      <c r="C144" s="60" t="s">
        <v>423</v>
      </c>
      <c r="D144" s="54" t="s">
        <v>1906</v>
      </c>
      <c r="E144" s="6" t="s">
        <v>1907</v>
      </c>
      <c r="F144" s="19">
        <v>5000</v>
      </c>
      <c r="G144" s="24">
        <v>5005.0200000000004</v>
      </c>
      <c r="H144" s="24">
        <v>0.12</v>
      </c>
      <c r="I144" s="31">
        <v>7.07</v>
      </c>
      <c r="J144" s="31"/>
      <c r="K144" s="35" t="s">
        <v>645</v>
      </c>
    </row>
    <row r="145" spans="2:11" x14ac:dyDescent="0.35">
      <c r="B145" s="8" t="s">
        <v>1183</v>
      </c>
      <c r="C145" s="60" t="s">
        <v>820</v>
      </c>
      <c r="D145" s="54" t="s">
        <v>1184</v>
      </c>
      <c r="E145" s="6" t="s">
        <v>653</v>
      </c>
      <c r="F145" s="19">
        <v>50</v>
      </c>
      <c r="G145" s="24">
        <v>49.74</v>
      </c>
      <c r="H145" s="24" t="s">
        <v>4856</v>
      </c>
      <c r="I145" s="31">
        <v>7.6765999999999996</v>
      </c>
      <c r="J145" s="31"/>
      <c r="K145" s="35" t="s">
        <v>645</v>
      </c>
    </row>
    <row r="146" spans="2:11" x14ac:dyDescent="0.35">
      <c r="C146" s="58" t="s">
        <v>185</v>
      </c>
      <c r="D146" s="54"/>
      <c r="E146" s="6"/>
      <c r="F146" s="19"/>
      <c r="G146" s="25">
        <v>438568.5</v>
      </c>
      <c r="H146" s="25">
        <v>10.79</v>
      </c>
      <c r="I146" s="31"/>
      <c r="J146" s="31"/>
      <c r="K146" s="35"/>
    </row>
    <row r="147" spans="2:11" x14ac:dyDescent="0.35">
      <c r="C147" s="57"/>
      <c r="D147" s="54"/>
      <c r="E147" s="6"/>
      <c r="F147" s="19"/>
      <c r="G147" s="24"/>
      <c r="H147" s="24"/>
      <c r="I147" s="31"/>
      <c r="J147" s="31"/>
      <c r="K147" s="35"/>
    </row>
    <row r="148" spans="2:11" x14ac:dyDescent="0.35">
      <c r="C148" s="59" t="s">
        <v>767</v>
      </c>
      <c r="D148" s="54"/>
      <c r="E148" s="6"/>
      <c r="F148" s="19"/>
      <c r="G148" s="24"/>
      <c r="H148" s="24"/>
      <c r="I148" s="31"/>
      <c r="J148" s="31"/>
      <c r="K148" s="35"/>
    </row>
    <row r="149" spans="2:11" x14ac:dyDescent="0.35">
      <c r="B149" s="8" t="s">
        <v>768</v>
      </c>
      <c r="C149" s="60" t="s">
        <v>769</v>
      </c>
      <c r="D149" s="54" t="s">
        <v>770</v>
      </c>
      <c r="E149" s="6" t="s">
        <v>644</v>
      </c>
      <c r="F149" s="19">
        <v>40000</v>
      </c>
      <c r="G149" s="24">
        <v>39753.360000000001</v>
      </c>
      <c r="H149" s="24">
        <v>0.98</v>
      </c>
      <c r="I149" s="31">
        <v>9.34</v>
      </c>
      <c r="J149" s="31"/>
      <c r="K149" s="35" t="s">
        <v>645</v>
      </c>
    </row>
    <row r="150" spans="2:11" x14ac:dyDescent="0.35">
      <c r="C150" s="58" t="s">
        <v>185</v>
      </c>
      <c r="D150" s="54"/>
      <c r="E150" s="6"/>
      <c r="F150" s="19"/>
      <c r="G150" s="25">
        <v>39753.360000000001</v>
      </c>
      <c r="H150" s="25">
        <v>0.98</v>
      </c>
      <c r="I150" s="31"/>
      <c r="J150" s="31"/>
      <c r="K150" s="35"/>
    </row>
    <row r="151" spans="2:11" x14ac:dyDescent="0.35">
      <c r="C151" s="57"/>
      <c r="D151" s="54"/>
      <c r="E151" s="6"/>
      <c r="F151" s="19"/>
      <c r="G151" s="24"/>
      <c r="H151" s="24"/>
      <c r="I151" s="31"/>
      <c r="J151" s="31"/>
      <c r="K151" s="35"/>
    </row>
    <row r="152" spans="2:11" x14ac:dyDescent="0.35">
      <c r="C152" s="58" t="s">
        <v>7</v>
      </c>
      <c r="D152" s="54"/>
      <c r="E152" s="6"/>
      <c r="F152" s="19"/>
      <c r="G152" s="24" t="s">
        <v>2</v>
      </c>
      <c r="H152" s="24" t="s">
        <v>2</v>
      </c>
      <c r="I152" s="31"/>
      <c r="J152" s="31"/>
      <c r="K152" s="35"/>
    </row>
    <row r="153" spans="2:11" x14ac:dyDescent="0.35">
      <c r="C153" s="57"/>
      <c r="D153" s="54"/>
      <c r="E153" s="6"/>
      <c r="F153" s="19"/>
      <c r="G153" s="24"/>
      <c r="H153" s="24"/>
      <c r="I153" s="31"/>
      <c r="J153" s="31"/>
      <c r="K153" s="35"/>
    </row>
    <row r="154" spans="2:11" x14ac:dyDescent="0.35">
      <c r="C154" s="58" t="s">
        <v>8</v>
      </c>
      <c r="D154" s="54"/>
      <c r="E154" s="6"/>
      <c r="F154" s="19"/>
      <c r="G154" s="24" t="s">
        <v>2</v>
      </c>
      <c r="H154" s="24" t="s">
        <v>2</v>
      </c>
      <c r="I154" s="31"/>
      <c r="J154" s="31"/>
      <c r="K154" s="35"/>
    </row>
    <row r="155" spans="2:11" x14ac:dyDescent="0.35">
      <c r="C155" s="57"/>
      <c r="D155" s="54"/>
      <c r="E155" s="6"/>
      <c r="F155" s="19"/>
      <c r="G155" s="24"/>
      <c r="H155" s="24"/>
      <c r="I155" s="31"/>
      <c r="J155" s="31"/>
      <c r="K155" s="35"/>
    </row>
    <row r="156" spans="2:11" x14ac:dyDescent="0.35">
      <c r="C156" s="59" t="s">
        <v>9</v>
      </c>
      <c r="D156" s="54"/>
      <c r="E156" s="6"/>
      <c r="F156" s="19"/>
      <c r="G156" s="24"/>
      <c r="H156" s="24"/>
      <c r="I156" s="31"/>
      <c r="J156" s="31"/>
      <c r="K156" s="35"/>
    </row>
    <row r="157" spans="2:11" x14ac:dyDescent="0.35">
      <c r="B157" s="8" t="s">
        <v>3214</v>
      </c>
      <c r="C157" s="60" t="s">
        <v>3215</v>
      </c>
      <c r="D157" s="54" t="s">
        <v>3216</v>
      </c>
      <c r="E157" s="6" t="s">
        <v>196</v>
      </c>
      <c r="F157" s="19">
        <v>35000000</v>
      </c>
      <c r="G157" s="24">
        <v>35823.94</v>
      </c>
      <c r="H157" s="24">
        <v>0.88</v>
      </c>
      <c r="I157" s="31">
        <v>6.8207250000000004</v>
      </c>
      <c r="J157" s="31"/>
      <c r="K157" s="35"/>
    </row>
    <row r="158" spans="2:11" x14ac:dyDescent="0.35">
      <c r="B158" s="8" t="s">
        <v>2258</v>
      </c>
      <c r="C158" s="60" t="s">
        <v>2259</v>
      </c>
      <c r="D158" s="54" t="s">
        <v>2260</v>
      </c>
      <c r="E158" s="6" t="s">
        <v>196</v>
      </c>
      <c r="F158" s="19">
        <v>33000000</v>
      </c>
      <c r="G158" s="24">
        <v>32298.09</v>
      </c>
      <c r="H158" s="24">
        <v>0.79</v>
      </c>
      <c r="I158" s="31">
        <v>6.7006180999999998</v>
      </c>
      <c r="J158" s="31"/>
      <c r="K158" s="35"/>
    </row>
    <row r="159" spans="2:11" x14ac:dyDescent="0.35">
      <c r="B159" s="8" t="s">
        <v>780</v>
      </c>
      <c r="C159" s="60" t="s">
        <v>781</v>
      </c>
      <c r="D159" s="54" t="s">
        <v>782</v>
      </c>
      <c r="E159" s="6" t="s">
        <v>196</v>
      </c>
      <c r="F159" s="19">
        <v>34500000</v>
      </c>
      <c r="G159" s="24">
        <v>31276.32</v>
      </c>
      <c r="H159" s="24">
        <v>0.77</v>
      </c>
      <c r="I159" s="31">
        <v>7.8019064</v>
      </c>
      <c r="J159" s="31"/>
      <c r="K159" s="35"/>
    </row>
    <row r="160" spans="2:11" x14ac:dyDescent="0.35">
      <c r="C160" s="58" t="s">
        <v>185</v>
      </c>
      <c r="D160" s="54"/>
      <c r="E160" s="6"/>
      <c r="F160" s="19"/>
      <c r="G160" s="25">
        <v>99398.35</v>
      </c>
      <c r="H160" s="25">
        <v>2.44</v>
      </c>
      <c r="I160" s="31"/>
      <c r="J160" s="31"/>
      <c r="K160" s="35"/>
    </row>
    <row r="161" spans="1:11" x14ac:dyDescent="0.35">
      <c r="C161" s="57"/>
      <c r="D161" s="54"/>
      <c r="E161" s="6"/>
      <c r="F161" s="19"/>
      <c r="G161" s="24"/>
      <c r="H161" s="24"/>
      <c r="I161" s="31"/>
      <c r="J161" s="31"/>
      <c r="K161" s="35"/>
    </row>
    <row r="162" spans="1:11" x14ac:dyDescent="0.35">
      <c r="C162" s="59" t="s">
        <v>10</v>
      </c>
      <c r="D162" s="54"/>
      <c r="E162" s="6"/>
      <c r="F162" s="19"/>
      <c r="G162" s="24"/>
      <c r="H162" s="24"/>
      <c r="I162" s="31"/>
      <c r="J162" s="31"/>
      <c r="K162" s="35"/>
    </row>
    <row r="163" spans="1:11" x14ac:dyDescent="0.35">
      <c r="B163" s="8" t="s">
        <v>1950</v>
      </c>
      <c r="C163" s="60" t="s">
        <v>1951</v>
      </c>
      <c r="D163" s="54" t="s">
        <v>1952</v>
      </c>
      <c r="E163" s="6" t="s">
        <v>196</v>
      </c>
      <c r="F163" s="19">
        <v>40000000</v>
      </c>
      <c r="G163" s="24">
        <v>39235.040000000001</v>
      </c>
      <c r="H163" s="24">
        <v>0.96</v>
      </c>
      <c r="I163" s="31">
        <v>7.9483980000000001</v>
      </c>
      <c r="J163" s="31"/>
      <c r="K163" s="35"/>
    </row>
    <row r="164" spans="1:11" x14ac:dyDescent="0.35">
      <c r="B164" s="8" t="s">
        <v>793</v>
      </c>
      <c r="C164" s="60" t="s">
        <v>794</v>
      </c>
      <c r="D164" s="54" t="s">
        <v>795</v>
      </c>
      <c r="E164" s="6" t="s">
        <v>196</v>
      </c>
      <c r="F164" s="19">
        <v>30000000</v>
      </c>
      <c r="G164" s="24">
        <v>28798.59</v>
      </c>
      <c r="H164" s="24">
        <v>0.71</v>
      </c>
      <c r="I164" s="31">
        <v>8.0248244999999994</v>
      </c>
      <c r="J164" s="31"/>
      <c r="K164" s="35"/>
    </row>
    <row r="165" spans="1:11" x14ac:dyDescent="0.35">
      <c r="B165" s="8" t="s">
        <v>2261</v>
      </c>
      <c r="C165" s="60" t="s">
        <v>2262</v>
      </c>
      <c r="D165" s="54" t="s">
        <v>2263</v>
      </c>
      <c r="E165" s="6" t="s">
        <v>196</v>
      </c>
      <c r="F165" s="19">
        <v>15000000</v>
      </c>
      <c r="G165" s="24">
        <v>14799.95</v>
      </c>
      <c r="H165" s="24">
        <v>0.36</v>
      </c>
      <c r="I165" s="31">
        <v>8.0246782000000003</v>
      </c>
      <c r="J165" s="31"/>
      <c r="K165" s="35"/>
    </row>
    <row r="166" spans="1:11" x14ac:dyDescent="0.35">
      <c r="C166" s="58" t="s">
        <v>185</v>
      </c>
      <c r="D166" s="54"/>
      <c r="E166" s="6"/>
      <c r="F166" s="19"/>
      <c r="G166" s="25">
        <v>82833.58</v>
      </c>
      <c r="H166" s="25">
        <v>2.0299999999999998</v>
      </c>
      <c r="I166" s="31"/>
      <c r="J166" s="31"/>
      <c r="K166" s="35"/>
    </row>
    <row r="167" spans="1:11" x14ac:dyDescent="0.35">
      <c r="C167" s="57"/>
      <c r="D167" s="54"/>
      <c r="E167" s="6"/>
      <c r="F167" s="19"/>
      <c r="G167" s="24"/>
      <c r="H167" s="24"/>
      <c r="I167" s="31"/>
      <c r="J167" s="31"/>
      <c r="K167" s="35"/>
    </row>
    <row r="168" spans="1:11" x14ac:dyDescent="0.35">
      <c r="C168" s="58" t="s">
        <v>11</v>
      </c>
      <c r="D168" s="54"/>
      <c r="E168" s="6"/>
      <c r="F168" s="19"/>
      <c r="G168" s="24" t="s">
        <v>2</v>
      </c>
      <c r="H168" s="24" t="s">
        <v>2</v>
      </c>
      <c r="I168" s="31"/>
      <c r="J168" s="31"/>
      <c r="K168" s="35"/>
    </row>
    <row r="169" spans="1:11" x14ac:dyDescent="0.35">
      <c r="C169" s="57"/>
      <c r="D169" s="54"/>
      <c r="E169" s="6"/>
      <c r="F169" s="19"/>
      <c r="G169" s="24"/>
      <c r="H169" s="24"/>
      <c r="I169" s="31"/>
      <c r="J169" s="31"/>
      <c r="K169" s="35"/>
    </row>
    <row r="170" spans="1:11" x14ac:dyDescent="0.35">
      <c r="A170" s="10"/>
      <c r="B170" s="28"/>
      <c r="C170" s="58" t="s">
        <v>13</v>
      </c>
      <c r="D170" s="54"/>
      <c r="E170" s="6"/>
      <c r="F170" s="19"/>
      <c r="G170" s="24"/>
      <c r="H170" s="24"/>
      <c r="I170" s="31"/>
      <c r="J170" s="31"/>
      <c r="K170" s="35"/>
    </row>
    <row r="171" spans="1:11" x14ac:dyDescent="0.35">
      <c r="C171" s="59" t="s">
        <v>14</v>
      </c>
      <c r="D171" s="54"/>
      <c r="E171" s="6"/>
      <c r="F171" s="19"/>
      <c r="G171" s="24"/>
      <c r="H171" s="24"/>
      <c r="I171" s="31"/>
      <c r="J171" s="31"/>
      <c r="K171" s="35"/>
    </row>
    <row r="172" spans="1:11" x14ac:dyDescent="0.35">
      <c r="B172" s="8" t="s">
        <v>2264</v>
      </c>
      <c r="C172" s="60" t="s">
        <v>679</v>
      </c>
      <c r="D172" s="54" t="s">
        <v>2265</v>
      </c>
      <c r="E172" s="6" t="s">
        <v>798</v>
      </c>
      <c r="F172" s="19">
        <v>5000</v>
      </c>
      <c r="G172" s="24">
        <v>23599.279999999999</v>
      </c>
      <c r="H172" s="24">
        <v>0.57999999999999996</v>
      </c>
      <c r="I172" s="31">
        <v>7.27</v>
      </c>
      <c r="J172" s="31"/>
      <c r="K172" s="35" t="s">
        <v>645</v>
      </c>
    </row>
    <row r="173" spans="1:11" x14ac:dyDescent="0.35">
      <c r="C173" s="58" t="s">
        <v>185</v>
      </c>
      <c r="D173" s="54"/>
      <c r="E173" s="6"/>
      <c r="F173" s="19"/>
      <c r="G173" s="25">
        <v>23599.279999999999</v>
      </c>
      <c r="H173" s="25">
        <v>0.57999999999999996</v>
      </c>
      <c r="I173" s="31"/>
      <c r="J173" s="31"/>
      <c r="K173" s="35"/>
    </row>
    <row r="174" spans="1:11" x14ac:dyDescent="0.35">
      <c r="C174" s="57"/>
      <c r="D174" s="54"/>
      <c r="E174" s="6"/>
      <c r="F174" s="19"/>
      <c r="G174" s="24"/>
      <c r="H174" s="24"/>
      <c r="I174" s="31"/>
      <c r="J174" s="31"/>
      <c r="K174" s="35"/>
    </row>
    <row r="175" spans="1:11" x14ac:dyDescent="0.35">
      <c r="C175" s="59" t="s">
        <v>15</v>
      </c>
      <c r="D175" s="54"/>
      <c r="E175" s="6"/>
      <c r="F175" s="19"/>
      <c r="G175" s="24"/>
      <c r="H175" s="24"/>
      <c r="I175" s="31"/>
      <c r="J175" s="31"/>
      <c r="K175" s="35"/>
    </row>
    <row r="176" spans="1:11" x14ac:dyDescent="0.35">
      <c r="B176" s="8" t="s">
        <v>1657</v>
      </c>
      <c r="C176" s="60" t="s">
        <v>823</v>
      </c>
      <c r="D176" s="54" t="s">
        <v>1658</v>
      </c>
      <c r="E176" s="6" t="s">
        <v>798</v>
      </c>
      <c r="F176" s="19">
        <v>8000</v>
      </c>
      <c r="G176" s="24">
        <v>37599.360000000001</v>
      </c>
      <c r="H176" s="24">
        <v>0.92</v>
      </c>
      <c r="I176" s="31">
        <v>7.26</v>
      </c>
      <c r="J176" s="31"/>
      <c r="K176" s="35" t="s">
        <v>645</v>
      </c>
    </row>
    <row r="177" spans="2:11" x14ac:dyDescent="0.35">
      <c r="B177" s="8" t="s">
        <v>1743</v>
      </c>
      <c r="C177" s="60" t="s">
        <v>820</v>
      </c>
      <c r="D177" s="54" t="s">
        <v>1744</v>
      </c>
      <c r="E177" s="6" t="s">
        <v>798</v>
      </c>
      <c r="F177" s="19">
        <v>7000</v>
      </c>
      <c r="G177" s="24">
        <v>33062.54</v>
      </c>
      <c r="H177" s="24">
        <v>0.81</v>
      </c>
      <c r="I177" s="31">
        <v>7.3</v>
      </c>
      <c r="J177" s="31"/>
      <c r="K177" s="35" t="s">
        <v>645</v>
      </c>
    </row>
    <row r="178" spans="2:11" x14ac:dyDescent="0.35">
      <c r="B178" s="8" t="s">
        <v>1789</v>
      </c>
      <c r="C178" s="60" t="s">
        <v>820</v>
      </c>
      <c r="D178" s="54" t="s">
        <v>1790</v>
      </c>
      <c r="E178" s="6" t="s">
        <v>798</v>
      </c>
      <c r="F178" s="19">
        <v>3000</v>
      </c>
      <c r="G178" s="24">
        <v>14207.24</v>
      </c>
      <c r="H178" s="24">
        <v>0.35</v>
      </c>
      <c r="I178" s="31">
        <v>7.3</v>
      </c>
      <c r="J178" s="31"/>
      <c r="K178" s="35"/>
    </row>
    <row r="179" spans="2:11" x14ac:dyDescent="0.35">
      <c r="B179" s="8" t="s">
        <v>2648</v>
      </c>
      <c r="C179" s="60" t="s">
        <v>46</v>
      </c>
      <c r="D179" s="54" t="s">
        <v>2649</v>
      </c>
      <c r="E179" s="6" t="s">
        <v>798</v>
      </c>
      <c r="F179" s="19">
        <v>3000</v>
      </c>
      <c r="G179" s="24">
        <v>14125.76</v>
      </c>
      <c r="H179" s="24">
        <v>0.35</v>
      </c>
      <c r="I179" s="31">
        <v>7.2404000000000002</v>
      </c>
      <c r="J179" s="31"/>
      <c r="K179" s="35" t="s">
        <v>645</v>
      </c>
    </row>
    <row r="180" spans="2:11" x14ac:dyDescent="0.35">
      <c r="B180" s="8" t="s">
        <v>822</v>
      </c>
      <c r="C180" s="60" t="s">
        <v>823</v>
      </c>
      <c r="D180" s="54" t="s">
        <v>824</v>
      </c>
      <c r="E180" s="6" t="s">
        <v>798</v>
      </c>
      <c r="F180" s="19">
        <v>3000</v>
      </c>
      <c r="G180" s="24">
        <v>14120.88</v>
      </c>
      <c r="H180" s="24">
        <v>0.35</v>
      </c>
      <c r="I180" s="31">
        <v>7.26</v>
      </c>
      <c r="J180" s="31"/>
      <c r="K180" s="35" t="s">
        <v>645</v>
      </c>
    </row>
    <row r="181" spans="2:11" x14ac:dyDescent="0.35">
      <c r="B181" s="8" t="s">
        <v>1745</v>
      </c>
      <c r="C181" s="60" t="s">
        <v>67</v>
      </c>
      <c r="D181" s="54" t="s">
        <v>1746</v>
      </c>
      <c r="E181" s="6" t="s">
        <v>798</v>
      </c>
      <c r="F181" s="19">
        <v>1000</v>
      </c>
      <c r="G181" s="24">
        <v>4711.6400000000003</v>
      </c>
      <c r="H181" s="24">
        <v>0.12</v>
      </c>
      <c r="I181" s="31">
        <v>7.16</v>
      </c>
      <c r="J181" s="31"/>
      <c r="K181" s="35" t="s">
        <v>645</v>
      </c>
    </row>
    <row r="182" spans="2:11" x14ac:dyDescent="0.35">
      <c r="C182" s="58" t="s">
        <v>185</v>
      </c>
      <c r="D182" s="54"/>
      <c r="E182" s="6"/>
      <c r="F182" s="19"/>
      <c r="G182" s="25">
        <v>117827.42</v>
      </c>
      <c r="H182" s="25">
        <v>2.9</v>
      </c>
      <c r="I182" s="31"/>
      <c r="J182" s="31"/>
      <c r="K182" s="35"/>
    </row>
    <row r="183" spans="2:11" x14ac:dyDescent="0.35">
      <c r="C183" s="57"/>
      <c r="D183" s="54"/>
      <c r="E183" s="6"/>
      <c r="F183" s="19"/>
      <c r="G183" s="24"/>
      <c r="H183" s="24"/>
      <c r="I183" s="31"/>
      <c r="J183" s="31"/>
      <c r="K183" s="35"/>
    </row>
    <row r="184" spans="2:11" x14ac:dyDescent="0.35">
      <c r="C184" s="59" t="s">
        <v>16</v>
      </c>
      <c r="D184" s="54"/>
      <c r="E184" s="6"/>
      <c r="F184" s="19"/>
      <c r="G184" s="24"/>
      <c r="H184" s="24"/>
      <c r="I184" s="31"/>
      <c r="J184" s="31"/>
      <c r="K184" s="35"/>
    </row>
    <row r="185" spans="2:11" x14ac:dyDescent="0.35">
      <c r="B185" s="8" t="s">
        <v>1808</v>
      </c>
      <c r="C185" s="60" t="s">
        <v>1809</v>
      </c>
      <c r="D185" s="54" t="s">
        <v>1810</v>
      </c>
      <c r="E185" s="6" t="s">
        <v>196</v>
      </c>
      <c r="F185" s="19">
        <v>85000000</v>
      </c>
      <c r="G185" s="24">
        <v>81192.429999999993</v>
      </c>
      <c r="H185" s="24">
        <v>1.99</v>
      </c>
      <c r="I185" s="31">
        <v>5.5755999999999997</v>
      </c>
      <c r="J185" s="31"/>
      <c r="K185" s="35"/>
    </row>
    <row r="186" spans="2:11" x14ac:dyDescent="0.35">
      <c r="B186" s="8" t="s">
        <v>1616</v>
      </c>
      <c r="C186" s="60" t="s">
        <v>1617</v>
      </c>
      <c r="D186" s="54" t="s">
        <v>1618</v>
      </c>
      <c r="E186" s="6" t="s">
        <v>196</v>
      </c>
      <c r="F186" s="19">
        <v>55000000</v>
      </c>
      <c r="G186" s="24">
        <v>54402.7</v>
      </c>
      <c r="H186" s="24">
        <v>1.34</v>
      </c>
      <c r="I186" s="31">
        <v>5.2732000000000001</v>
      </c>
      <c r="J186" s="31"/>
      <c r="K186" s="35"/>
    </row>
    <row r="187" spans="2:11" x14ac:dyDescent="0.35">
      <c r="C187" s="58" t="s">
        <v>185</v>
      </c>
      <c r="D187" s="54"/>
      <c r="E187" s="6"/>
      <c r="F187" s="19"/>
      <c r="G187" s="25">
        <v>135595.13</v>
      </c>
      <c r="H187" s="25">
        <v>3.33</v>
      </c>
      <c r="I187" s="31"/>
      <c r="J187" s="31"/>
      <c r="K187" s="35"/>
    </row>
    <row r="188" spans="2:11" x14ac:dyDescent="0.35">
      <c r="C188" s="57"/>
      <c r="D188" s="54"/>
      <c r="E188" s="6"/>
      <c r="F188" s="19"/>
      <c r="G188" s="24"/>
      <c r="H188" s="24"/>
      <c r="I188" s="31"/>
      <c r="J188" s="31"/>
      <c r="K188" s="35"/>
    </row>
    <row r="189" spans="2:11" x14ac:dyDescent="0.35">
      <c r="C189" s="58" t="s">
        <v>17</v>
      </c>
      <c r="D189" s="54"/>
      <c r="E189" s="6"/>
      <c r="F189" s="19"/>
      <c r="G189" s="24" t="s">
        <v>2</v>
      </c>
      <c r="H189" s="24" t="s">
        <v>2</v>
      </c>
      <c r="I189" s="31"/>
      <c r="J189" s="31"/>
      <c r="K189" s="35"/>
    </row>
    <row r="190" spans="2:11" x14ac:dyDescent="0.35">
      <c r="C190" s="57"/>
      <c r="D190" s="54"/>
      <c r="E190" s="6"/>
      <c r="F190" s="19"/>
      <c r="G190" s="24"/>
      <c r="H190" s="24"/>
      <c r="I190" s="31"/>
      <c r="J190" s="31"/>
      <c r="K190" s="35"/>
    </row>
    <row r="191" spans="2:11" x14ac:dyDescent="0.35">
      <c r="C191" s="58" t="s">
        <v>18</v>
      </c>
      <c r="D191" s="54"/>
      <c r="E191" s="6"/>
      <c r="F191" s="19"/>
      <c r="G191" s="24" t="s">
        <v>2</v>
      </c>
      <c r="H191" s="24" t="s">
        <v>2</v>
      </c>
      <c r="I191" s="31"/>
      <c r="J191" s="31"/>
      <c r="K191" s="35"/>
    </row>
    <row r="192" spans="2:11" x14ac:dyDescent="0.35">
      <c r="C192" s="57"/>
      <c r="D192" s="54"/>
      <c r="E192" s="6"/>
      <c r="F192" s="19"/>
      <c r="G192" s="24"/>
      <c r="H192" s="24"/>
      <c r="I192" s="31"/>
      <c r="J192" s="31"/>
      <c r="K192" s="35"/>
    </row>
    <row r="193" spans="1:11" x14ac:dyDescent="0.35">
      <c r="A193" s="10"/>
      <c r="B193" s="28"/>
      <c r="C193" s="58" t="s">
        <v>19</v>
      </c>
      <c r="D193" s="54"/>
      <c r="E193" s="6"/>
      <c r="F193" s="19"/>
      <c r="G193" s="24"/>
      <c r="H193" s="24"/>
      <c r="I193" s="31"/>
      <c r="J193" s="31"/>
      <c r="K193" s="35"/>
    </row>
    <row r="194" spans="1:11" x14ac:dyDescent="0.35">
      <c r="C194" s="59" t="s">
        <v>831</v>
      </c>
      <c r="D194" s="54"/>
      <c r="E194" s="6"/>
      <c r="F194" s="19"/>
      <c r="G194" s="24"/>
      <c r="H194" s="24"/>
      <c r="I194" s="31"/>
      <c r="J194" s="31"/>
      <c r="K194" s="35"/>
    </row>
    <row r="195" spans="1:11" x14ac:dyDescent="0.35">
      <c r="B195" s="8" t="s">
        <v>893</v>
      </c>
      <c r="C195" s="60" t="s">
        <v>894</v>
      </c>
      <c r="D195" s="54" t="s">
        <v>895</v>
      </c>
      <c r="E195" s="6" t="s">
        <v>302</v>
      </c>
      <c r="F195" s="19">
        <v>1552715</v>
      </c>
      <c r="G195" s="24">
        <v>1716.99</v>
      </c>
      <c r="H195" s="24">
        <v>0.04</v>
      </c>
      <c r="I195" s="31"/>
      <c r="J195" s="31"/>
      <c r="K195" s="35"/>
    </row>
    <row r="196" spans="1:11" x14ac:dyDescent="0.35">
      <c r="B196" s="8" t="s">
        <v>835</v>
      </c>
      <c r="C196" s="60" t="s">
        <v>775</v>
      </c>
      <c r="D196" s="54" t="s">
        <v>836</v>
      </c>
      <c r="E196" s="6" t="s">
        <v>302</v>
      </c>
      <c r="F196" s="19">
        <v>10260</v>
      </c>
      <c r="G196" s="24">
        <v>16.420000000000002</v>
      </c>
      <c r="H196" s="24" t="s">
        <v>4856</v>
      </c>
      <c r="I196" s="31"/>
      <c r="J196" s="31"/>
      <c r="K196" s="35"/>
    </row>
    <row r="197" spans="1:11" x14ac:dyDescent="0.35">
      <c r="C197" s="58" t="s">
        <v>185</v>
      </c>
      <c r="D197" s="54"/>
      <c r="E197" s="6"/>
      <c r="F197" s="19"/>
      <c r="G197" s="25">
        <v>1733.41</v>
      </c>
      <c r="H197" s="25">
        <v>0.04</v>
      </c>
      <c r="I197" s="31"/>
      <c r="J197" s="31"/>
      <c r="K197" s="35"/>
    </row>
    <row r="198" spans="1:11" x14ac:dyDescent="0.35">
      <c r="C198" s="57"/>
      <c r="D198" s="54"/>
      <c r="E198" s="6"/>
      <c r="F198" s="19"/>
      <c r="G198" s="24"/>
      <c r="H198" s="24"/>
      <c r="I198" s="31"/>
      <c r="J198" s="31"/>
      <c r="K198" s="35"/>
    </row>
    <row r="199" spans="1:11" x14ac:dyDescent="0.35">
      <c r="C199" s="58" t="s">
        <v>20</v>
      </c>
      <c r="D199" s="54"/>
      <c r="E199" s="6"/>
      <c r="F199" s="19"/>
      <c r="G199" s="24" t="s">
        <v>2</v>
      </c>
      <c r="H199" s="24" t="s">
        <v>2</v>
      </c>
      <c r="I199" s="31"/>
      <c r="J199" s="31"/>
      <c r="K199" s="35"/>
    </row>
    <row r="200" spans="1:11" x14ac:dyDescent="0.35">
      <c r="C200" s="57"/>
      <c r="D200" s="54"/>
      <c r="E200" s="6"/>
      <c r="F200" s="19"/>
      <c r="G200" s="24"/>
      <c r="H200" s="24"/>
      <c r="I200" s="31"/>
      <c r="J200" s="31"/>
      <c r="K200" s="35"/>
    </row>
    <row r="201" spans="1:11" x14ac:dyDescent="0.35">
      <c r="C201" s="58" t="s">
        <v>21</v>
      </c>
      <c r="D201" s="54"/>
      <c r="E201" s="6"/>
      <c r="F201" s="19"/>
      <c r="G201" s="24" t="s">
        <v>2</v>
      </c>
      <c r="H201" s="24" t="s">
        <v>2</v>
      </c>
      <c r="I201" s="31"/>
      <c r="J201" s="31"/>
      <c r="K201" s="35"/>
    </row>
    <row r="202" spans="1:11" x14ac:dyDescent="0.35">
      <c r="C202" s="57"/>
      <c r="D202" s="54"/>
      <c r="E202" s="6"/>
      <c r="F202" s="19"/>
      <c r="G202" s="24"/>
      <c r="H202" s="24"/>
      <c r="I202" s="31"/>
      <c r="J202" s="31"/>
      <c r="K202" s="35"/>
    </row>
    <row r="203" spans="1:11" x14ac:dyDescent="0.35">
      <c r="C203" s="58" t="s">
        <v>22</v>
      </c>
      <c r="D203" s="54"/>
      <c r="E203" s="6"/>
      <c r="F203" s="19"/>
      <c r="G203" s="24" t="s">
        <v>2</v>
      </c>
      <c r="H203" s="24" t="s">
        <v>2</v>
      </c>
      <c r="I203" s="31"/>
      <c r="J203" s="31"/>
      <c r="K203" s="35"/>
    </row>
    <row r="204" spans="1:11" x14ac:dyDescent="0.35">
      <c r="C204" s="57"/>
      <c r="D204" s="54"/>
      <c r="E204" s="6"/>
      <c r="F204" s="19"/>
      <c r="G204" s="24"/>
      <c r="H204" s="24"/>
      <c r="I204" s="31"/>
      <c r="J204" s="31"/>
      <c r="K204" s="35"/>
    </row>
    <row r="205" spans="1:11" x14ac:dyDescent="0.35">
      <c r="C205" s="58" t="s">
        <v>23</v>
      </c>
      <c r="D205" s="54"/>
      <c r="E205" s="6"/>
      <c r="F205" s="19"/>
      <c r="G205" s="24" t="s">
        <v>2</v>
      </c>
      <c r="H205" s="24" t="s">
        <v>2</v>
      </c>
      <c r="I205" s="31"/>
      <c r="J205" s="31"/>
      <c r="K205" s="35"/>
    </row>
    <row r="206" spans="1:11" x14ac:dyDescent="0.35">
      <c r="C206" s="57"/>
      <c r="D206" s="54"/>
      <c r="E206" s="6"/>
      <c r="F206" s="19"/>
      <c r="G206" s="24"/>
      <c r="H206" s="24"/>
      <c r="I206" s="31"/>
      <c r="J206" s="31"/>
      <c r="K206" s="35"/>
    </row>
    <row r="207" spans="1:11" x14ac:dyDescent="0.35">
      <c r="C207" s="59" t="s">
        <v>24</v>
      </c>
      <c r="D207" s="54"/>
      <c r="E207" s="6"/>
      <c r="F207" s="19"/>
      <c r="G207" s="24"/>
      <c r="H207" s="24"/>
      <c r="I207" s="31"/>
      <c r="J207" s="31"/>
      <c r="K207" s="35"/>
    </row>
    <row r="208" spans="1:11" x14ac:dyDescent="0.35">
      <c r="B208" s="8" t="s">
        <v>197</v>
      </c>
      <c r="C208" s="60" t="s">
        <v>198</v>
      </c>
      <c r="D208" s="54"/>
      <c r="E208" s="6"/>
      <c r="F208" s="19"/>
      <c r="G208" s="24">
        <v>219551.27</v>
      </c>
      <c r="H208" s="24">
        <v>5.39</v>
      </c>
      <c r="I208" s="31"/>
      <c r="J208" s="31"/>
      <c r="K208" s="35"/>
    </row>
    <row r="209" spans="1:54" x14ac:dyDescent="0.35">
      <c r="C209" s="58" t="s">
        <v>185</v>
      </c>
      <c r="D209" s="54"/>
      <c r="E209" s="6"/>
      <c r="F209" s="19"/>
      <c r="G209" s="25">
        <v>219551.27</v>
      </c>
      <c r="H209" s="25">
        <v>5.39</v>
      </c>
      <c r="I209" s="31"/>
      <c r="J209" s="31"/>
      <c r="K209" s="35"/>
    </row>
    <row r="210" spans="1:54" x14ac:dyDescent="0.35">
      <c r="C210" s="57"/>
      <c r="D210" s="54"/>
      <c r="E210" s="6"/>
      <c r="F210" s="19"/>
      <c r="G210" s="24"/>
      <c r="H210" s="24"/>
      <c r="I210" s="31"/>
      <c r="J210" s="31"/>
      <c r="K210" s="35"/>
    </row>
    <row r="211" spans="1:54" x14ac:dyDescent="0.35">
      <c r="A211" s="10"/>
      <c r="B211" s="28"/>
      <c r="C211" s="58" t="s">
        <v>25</v>
      </c>
      <c r="D211" s="54"/>
      <c r="E211" s="6"/>
      <c r="F211" s="19"/>
      <c r="G211" s="24"/>
      <c r="H211" s="24"/>
      <c r="I211" s="31"/>
      <c r="J211" s="31"/>
      <c r="K211" s="35"/>
    </row>
    <row r="212" spans="1:54" s="2" customFormat="1" ht="13.5" x14ac:dyDescent="0.35">
      <c r="A212" s="28"/>
      <c r="B212" s="28"/>
      <c r="C212" s="57" t="s">
        <v>4855</v>
      </c>
      <c r="D212" s="54"/>
      <c r="E212" s="6"/>
      <c r="F212" s="19"/>
      <c r="G212" s="24">
        <v>3150</v>
      </c>
      <c r="H212" s="24">
        <v>0.08</v>
      </c>
      <c r="I212" s="31"/>
      <c r="J212" s="31"/>
      <c r="K212" s="35"/>
      <c r="L212" s="3"/>
      <c r="AI212" s="3"/>
      <c r="AV212" s="3"/>
      <c r="AX212" s="3"/>
      <c r="BB212" s="3"/>
    </row>
    <row r="213" spans="1:54" x14ac:dyDescent="0.35">
      <c r="B213" s="8"/>
      <c r="C213" s="60" t="s">
        <v>199</v>
      </c>
      <c r="D213" s="54"/>
      <c r="E213" s="6"/>
      <c r="F213" s="19"/>
      <c r="G213" s="24">
        <v>5291.16</v>
      </c>
      <c r="H213" s="24">
        <v>0.09</v>
      </c>
      <c r="I213" s="31"/>
      <c r="J213" s="31"/>
      <c r="K213" s="35"/>
    </row>
    <row r="214" spans="1:54" x14ac:dyDescent="0.35">
      <c r="C214" s="58" t="s">
        <v>185</v>
      </c>
      <c r="D214" s="54"/>
      <c r="E214" s="6"/>
      <c r="F214" s="19"/>
      <c r="G214" s="25">
        <v>8441.16</v>
      </c>
      <c r="H214" s="25">
        <v>0.16999999999999998</v>
      </c>
      <c r="I214" s="31"/>
      <c r="J214" s="31"/>
      <c r="K214" s="35"/>
    </row>
    <row r="215" spans="1:54" x14ac:dyDescent="0.35">
      <c r="C215" s="57"/>
      <c r="D215" s="54"/>
      <c r="E215" s="6"/>
      <c r="F215" s="19"/>
      <c r="G215" s="24"/>
      <c r="H215" s="24"/>
      <c r="I215" s="31"/>
      <c r="J215" s="31"/>
      <c r="K215" s="35"/>
    </row>
    <row r="216" spans="1:54" x14ac:dyDescent="0.35">
      <c r="C216" s="61" t="s">
        <v>200</v>
      </c>
      <c r="D216" s="55"/>
      <c r="E216" s="5"/>
      <c r="F216" s="20"/>
      <c r="G216" s="26">
        <v>4073217.45</v>
      </c>
      <c r="H216" s="26">
        <v>100.00000000000003</v>
      </c>
      <c r="I216" s="32"/>
      <c r="J216" s="32"/>
      <c r="K216" s="36"/>
    </row>
    <row r="218" spans="1:54" s="50" customFormat="1" ht="15" x14ac:dyDescent="0.4">
      <c r="C218" s="50" t="s">
        <v>4550</v>
      </c>
      <c r="F218" s="51"/>
      <c r="G218" s="51"/>
      <c r="H218" s="51"/>
    </row>
    <row r="219" spans="1:54" s="42" customFormat="1" ht="27" x14ac:dyDescent="0.35">
      <c r="B219" s="43"/>
      <c r="C219" s="43" t="s">
        <v>4545</v>
      </c>
      <c r="D219" s="43" t="s">
        <v>4546</v>
      </c>
      <c r="E219" s="43" t="s">
        <v>4547</v>
      </c>
      <c r="F219" s="44" t="s">
        <v>34</v>
      </c>
      <c r="G219" s="45" t="s">
        <v>4548</v>
      </c>
      <c r="H219" s="44" t="s">
        <v>36</v>
      </c>
      <c r="I219" s="43" t="s">
        <v>39</v>
      </c>
    </row>
    <row r="220" spans="1:54" s="42" customFormat="1" ht="13.5" x14ac:dyDescent="0.35">
      <c r="B220" s="43"/>
      <c r="C220" s="43" t="s">
        <v>4544</v>
      </c>
      <c r="D220" s="43"/>
      <c r="E220" s="43"/>
      <c r="F220" s="44"/>
      <c r="G220" s="45"/>
      <c r="H220" s="44"/>
      <c r="I220" s="43"/>
    </row>
    <row r="221" spans="1:54" s="2" customFormat="1" ht="13.5" x14ac:dyDescent="0.35">
      <c r="B221" s="46">
        <v>2300155</v>
      </c>
      <c r="C221" s="46" t="s">
        <v>4930</v>
      </c>
      <c r="D221" s="46" t="s">
        <v>4543</v>
      </c>
      <c r="E221" s="46"/>
      <c r="F221" s="47">
        <v>128895</v>
      </c>
      <c r="G221" s="47">
        <v>31061.374889999999</v>
      </c>
      <c r="H221" s="47">
        <v>0.76</v>
      </c>
      <c r="I221" s="46"/>
    </row>
    <row r="222" spans="1:54" s="1" customFormat="1" ht="13.5" x14ac:dyDescent="0.35">
      <c r="B222" s="48"/>
      <c r="C222" s="48" t="s">
        <v>4553</v>
      </c>
      <c r="D222" s="48"/>
      <c r="E222" s="48"/>
      <c r="F222" s="49"/>
      <c r="G222" s="49"/>
      <c r="H222" s="49"/>
      <c r="I222" s="48"/>
    </row>
    <row r="223" spans="1:54" s="2" customFormat="1" ht="13.5" x14ac:dyDescent="0.35">
      <c r="B223" s="46">
        <v>2222633</v>
      </c>
      <c r="C223" s="46" t="s">
        <v>4561</v>
      </c>
      <c r="D223" s="46" t="s">
        <v>4552</v>
      </c>
      <c r="E223" s="46" t="s">
        <v>65</v>
      </c>
      <c r="F223" s="47">
        <v>-2186200</v>
      </c>
      <c r="G223" s="47">
        <v>-68100.13</v>
      </c>
      <c r="H223" s="47">
        <v>-1.67</v>
      </c>
      <c r="I223" s="46"/>
    </row>
    <row r="224" spans="1:54" s="2" customFormat="1" ht="13.5" x14ac:dyDescent="0.35">
      <c r="B224" s="46">
        <v>2222641</v>
      </c>
      <c r="C224" s="46" t="s">
        <v>4575</v>
      </c>
      <c r="D224" s="46" t="s">
        <v>4552</v>
      </c>
      <c r="E224" s="46" t="s">
        <v>88</v>
      </c>
      <c r="F224" s="47">
        <v>-4390500</v>
      </c>
      <c r="G224" s="47">
        <v>-63012.455999999998</v>
      </c>
      <c r="H224" s="47">
        <v>-1.55</v>
      </c>
      <c r="I224" s="46"/>
    </row>
    <row r="225" spans="2:9" s="2" customFormat="1" ht="13.5" x14ac:dyDescent="0.35">
      <c r="B225" s="46">
        <v>2222681</v>
      </c>
      <c r="C225" s="46" t="s">
        <v>4584</v>
      </c>
      <c r="D225" s="46" t="s">
        <v>4552</v>
      </c>
      <c r="E225" s="46" t="s">
        <v>54</v>
      </c>
      <c r="F225" s="47">
        <v>-1429750</v>
      </c>
      <c r="G225" s="47">
        <v>-57729.015749999999</v>
      </c>
      <c r="H225" s="47">
        <v>-1.42</v>
      </c>
      <c r="I225" s="46"/>
    </row>
    <row r="226" spans="2:9" s="2" customFormat="1" ht="13.5" x14ac:dyDescent="0.35">
      <c r="B226" s="46">
        <v>2222757</v>
      </c>
      <c r="C226" s="46" t="s">
        <v>4560</v>
      </c>
      <c r="D226" s="46" t="s">
        <v>4552</v>
      </c>
      <c r="E226" s="46" t="s">
        <v>44</v>
      </c>
      <c r="F226" s="47">
        <v>-19667700</v>
      </c>
      <c r="G226" s="47">
        <v>-52139.072699999997</v>
      </c>
      <c r="H226" s="47">
        <v>-1.28</v>
      </c>
      <c r="I226" s="46"/>
    </row>
    <row r="227" spans="2:9" s="2" customFormat="1" ht="13.5" x14ac:dyDescent="0.35">
      <c r="B227" s="46">
        <v>2222658</v>
      </c>
      <c r="C227" s="46" t="s">
        <v>4559</v>
      </c>
      <c r="D227" s="46" t="s">
        <v>4552</v>
      </c>
      <c r="E227" s="46" t="s">
        <v>257</v>
      </c>
      <c r="F227" s="47">
        <v>-2309450</v>
      </c>
      <c r="G227" s="47">
        <v>-43796.409800000001</v>
      </c>
      <c r="H227" s="47">
        <v>-1.08</v>
      </c>
      <c r="I227" s="46"/>
    </row>
    <row r="228" spans="2:9" s="2" customFormat="1" ht="13.5" x14ac:dyDescent="0.35">
      <c r="B228" s="46">
        <v>2222704</v>
      </c>
      <c r="C228" s="46" t="s">
        <v>4570</v>
      </c>
      <c r="D228" s="46" t="s">
        <v>4552</v>
      </c>
      <c r="E228" s="46" t="s">
        <v>84</v>
      </c>
      <c r="F228" s="47">
        <v>-1747750</v>
      </c>
      <c r="G228" s="47">
        <v>-42945.713000000003</v>
      </c>
      <c r="H228" s="47">
        <v>-1.05</v>
      </c>
      <c r="I228" s="46"/>
    </row>
    <row r="229" spans="2:9" s="2" customFormat="1" ht="13.5" x14ac:dyDescent="0.35">
      <c r="B229" s="46">
        <v>2222642</v>
      </c>
      <c r="C229" s="46" t="s">
        <v>4634</v>
      </c>
      <c r="D229" s="46" t="s">
        <v>4552</v>
      </c>
      <c r="E229" s="46" t="s">
        <v>88</v>
      </c>
      <c r="F229" s="47">
        <v>-20538375</v>
      </c>
      <c r="G229" s="47">
        <v>-29394.522300000001</v>
      </c>
      <c r="H229" s="47">
        <v>-0.72</v>
      </c>
      <c r="I229" s="46"/>
    </row>
    <row r="230" spans="2:9" s="2" customFormat="1" ht="13.5" x14ac:dyDescent="0.35">
      <c r="B230" s="46">
        <v>2222615</v>
      </c>
      <c r="C230" s="46" t="s">
        <v>4556</v>
      </c>
      <c r="D230" s="46" t="s">
        <v>4552</v>
      </c>
      <c r="E230" s="46" t="s">
        <v>44</v>
      </c>
      <c r="F230" s="47">
        <v>-7182000</v>
      </c>
      <c r="G230" s="47">
        <v>-27715.338</v>
      </c>
      <c r="H230" s="47">
        <v>-0.68</v>
      </c>
      <c r="I230" s="46"/>
    </row>
    <row r="231" spans="2:9" s="2" customFormat="1" ht="13.5" x14ac:dyDescent="0.35">
      <c r="B231" s="46">
        <v>2222714</v>
      </c>
      <c r="C231" s="46" t="s">
        <v>4568</v>
      </c>
      <c r="D231" s="46" t="s">
        <v>4552</v>
      </c>
      <c r="E231" s="46" t="s">
        <v>135</v>
      </c>
      <c r="F231" s="47">
        <v>-4581225</v>
      </c>
      <c r="G231" s="47">
        <v>-27045.2617875</v>
      </c>
      <c r="H231" s="47">
        <v>-0.66</v>
      </c>
      <c r="I231" s="46"/>
    </row>
    <row r="232" spans="2:9" s="2" customFormat="1" ht="13.5" x14ac:dyDescent="0.35">
      <c r="B232" s="46">
        <v>2222756</v>
      </c>
      <c r="C232" s="46" t="s">
        <v>4647</v>
      </c>
      <c r="D232" s="46" t="s">
        <v>4552</v>
      </c>
      <c r="E232" s="46" t="s">
        <v>115</v>
      </c>
      <c r="F232" s="47">
        <v>-476000</v>
      </c>
      <c r="G232" s="47">
        <v>-25227.047999999999</v>
      </c>
      <c r="H232" s="47">
        <v>-0.62</v>
      </c>
      <c r="I232" s="46"/>
    </row>
    <row r="233" spans="2:9" s="2" customFormat="1" ht="13.5" x14ac:dyDescent="0.35">
      <c r="B233" s="46">
        <v>2222609</v>
      </c>
      <c r="C233" s="46" t="s">
        <v>4646</v>
      </c>
      <c r="D233" s="46" t="s">
        <v>4552</v>
      </c>
      <c r="E233" s="46" t="s">
        <v>88</v>
      </c>
      <c r="F233" s="47">
        <v>-7133700</v>
      </c>
      <c r="G233" s="47">
        <v>-21565.1751</v>
      </c>
      <c r="H233" s="47">
        <v>-0.53</v>
      </c>
      <c r="I233" s="46"/>
    </row>
    <row r="234" spans="2:9" s="2" customFormat="1" ht="13.5" x14ac:dyDescent="0.35">
      <c r="B234" s="46">
        <v>2222662</v>
      </c>
      <c r="C234" s="46" t="s">
        <v>4555</v>
      </c>
      <c r="D234" s="46" t="s">
        <v>4552</v>
      </c>
      <c r="E234" s="46" t="s">
        <v>44</v>
      </c>
      <c r="F234" s="47">
        <v>-2399100</v>
      </c>
      <c r="G234" s="47">
        <v>-18619.415099999998</v>
      </c>
      <c r="H234" s="47">
        <v>-0.46</v>
      </c>
      <c r="I234" s="46"/>
    </row>
    <row r="235" spans="2:9" s="2" customFormat="1" ht="13.5" x14ac:dyDescent="0.35">
      <c r="B235" s="46">
        <v>2222684</v>
      </c>
      <c r="C235" s="46" t="s">
        <v>4613</v>
      </c>
      <c r="D235" s="46" t="s">
        <v>4552</v>
      </c>
      <c r="E235" s="46" t="s">
        <v>84</v>
      </c>
      <c r="F235" s="47">
        <v>-411775</v>
      </c>
      <c r="G235" s="47">
        <v>-18127.159049999998</v>
      </c>
      <c r="H235" s="47">
        <v>-0.45</v>
      </c>
      <c r="I235" s="46"/>
    </row>
    <row r="236" spans="2:9" s="2" customFormat="1" ht="13.5" x14ac:dyDescent="0.35">
      <c r="B236" s="46">
        <v>2222723</v>
      </c>
      <c r="C236" s="46" t="s">
        <v>4578</v>
      </c>
      <c r="D236" s="46" t="s">
        <v>4552</v>
      </c>
      <c r="E236" s="46" t="s">
        <v>221</v>
      </c>
      <c r="F236" s="47">
        <v>-3951250</v>
      </c>
      <c r="G236" s="47">
        <v>-17664.063125000001</v>
      </c>
      <c r="H236" s="47">
        <v>-0.43</v>
      </c>
      <c r="I236" s="46"/>
    </row>
    <row r="237" spans="2:9" s="2" customFormat="1" ht="13.5" x14ac:dyDescent="0.35">
      <c r="B237" s="46">
        <v>2222695</v>
      </c>
      <c r="C237" s="46" t="s">
        <v>4563</v>
      </c>
      <c r="D237" s="46" t="s">
        <v>4552</v>
      </c>
      <c r="E237" s="46" t="s">
        <v>44</v>
      </c>
      <c r="F237" s="47">
        <v>-1613250</v>
      </c>
      <c r="G237" s="47">
        <v>-17166.593250000002</v>
      </c>
      <c r="H237" s="47">
        <v>-0.42</v>
      </c>
      <c r="I237" s="46"/>
    </row>
    <row r="238" spans="2:9" s="2" customFormat="1" ht="13.5" x14ac:dyDescent="0.35">
      <c r="B238" s="46">
        <v>2222952</v>
      </c>
      <c r="C238" s="46" t="s">
        <v>4648</v>
      </c>
      <c r="D238" s="46" t="s">
        <v>4552</v>
      </c>
      <c r="E238" s="46" t="s">
        <v>44</v>
      </c>
      <c r="F238" s="47">
        <v>-1517250</v>
      </c>
      <c r="G238" s="47">
        <v>-16163.26425</v>
      </c>
      <c r="H238" s="47">
        <v>-0.4</v>
      </c>
      <c r="I238" s="46"/>
    </row>
    <row r="239" spans="2:9" s="2" customFormat="1" ht="13.5" x14ac:dyDescent="0.35">
      <c r="B239" s="46">
        <v>2222891</v>
      </c>
      <c r="C239" s="46" t="s">
        <v>4649</v>
      </c>
      <c r="D239" s="46" t="s">
        <v>4552</v>
      </c>
      <c r="E239" s="46" t="s">
        <v>221</v>
      </c>
      <c r="F239" s="47">
        <v>-4347200</v>
      </c>
      <c r="G239" s="47">
        <v>-13967.553599999999</v>
      </c>
      <c r="H239" s="47">
        <v>-0.34</v>
      </c>
      <c r="I239" s="46"/>
    </row>
    <row r="240" spans="2:9" s="2" customFormat="1" ht="13.5" x14ac:dyDescent="0.35">
      <c r="B240" s="46">
        <v>2222873</v>
      </c>
      <c r="C240" s="46" t="s">
        <v>4650</v>
      </c>
      <c r="D240" s="46" t="s">
        <v>4552</v>
      </c>
      <c r="E240" s="46" t="s">
        <v>44</v>
      </c>
      <c r="F240" s="47">
        <v>-3500000</v>
      </c>
      <c r="G240" s="47">
        <v>-13571.25</v>
      </c>
      <c r="H240" s="47">
        <v>-0.33</v>
      </c>
      <c r="I240" s="46"/>
    </row>
    <row r="241" spans="2:9" s="2" customFormat="1" ht="13.5" x14ac:dyDescent="0.35">
      <c r="B241" s="46">
        <v>2222898</v>
      </c>
      <c r="C241" s="46" t="s">
        <v>4564</v>
      </c>
      <c r="D241" s="46" t="s">
        <v>4552</v>
      </c>
      <c r="E241" s="46" t="s">
        <v>88</v>
      </c>
      <c r="F241" s="47">
        <v>-750000</v>
      </c>
      <c r="G241" s="47">
        <v>-10830</v>
      </c>
      <c r="H241" s="47">
        <v>-0.27</v>
      </c>
      <c r="I241" s="46"/>
    </row>
    <row r="242" spans="2:9" s="2" customFormat="1" ht="13.5" x14ac:dyDescent="0.35">
      <c r="B242" s="46">
        <v>2222625</v>
      </c>
      <c r="C242" s="46" t="s">
        <v>4651</v>
      </c>
      <c r="D242" s="46" t="s">
        <v>4552</v>
      </c>
      <c r="E242" s="46" t="s">
        <v>143</v>
      </c>
      <c r="F242" s="47">
        <v>-611975</v>
      </c>
      <c r="G242" s="47">
        <v>-10820.329975000001</v>
      </c>
      <c r="H242" s="47">
        <v>-0.27</v>
      </c>
      <c r="I242" s="46"/>
    </row>
    <row r="243" spans="2:9" s="2" customFormat="1" ht="13.5" x14ac:dyDescent="0.35">
      <c r="B243" s="46">
        <v>2222703</v>
      </c>
      <c r="C243" s="46" t="s">
        <v>4569</v>
      </c>
      <c r="D243" s="46" t="s">
        <v>4552</v>
      </c>
      <c r="E243" s="46" t="s">
        <v>80</v>
      </c>
      <c r="F243" s="47">
        <v>-886900</v>
      </c>
      <c r="G243" s="47">
        <v>-9244.1587</v>
      </c>
      <c r="H243" s="47">
        <v>-0.23</v>
      </c>
      <c r="I243" s="46"/>
    </row>
    <row r="244" spans="2:9" s="2" customFormat="1" ht="13.5" x14ac:dyDescent="0.35">
      <c r="B244" s="46">
        <v>2222748</v>
      </c>
      <c r="C244" s="46" t="s">
        <v>4605</v>
      </c>
      <c r="D244" s="46" t="s">
        <v>4552</v>
      </c>
      <c r="E244" s="46" t="s">
        <v>119</v>
      </c>
      <c r="F244" s="47">
        <v>-459900</v>
      </c>
      <c r="G244" s="47">
        <v>-8347.1849999999995</v>
      </c>
      <c r="H244" s="47">
        <v>-0.2</v>
      </c>
      <c r="I244" s="46"/>
    </row>
    <row r="245" spans="2:9" s="2" customFormat="1" ht="13.5" x14ac:dyDescent="0.35">
      <c r="B245" s="46">
        <v>2223005</v>
      </c>
      <c r="C245" s="46" t="s">
        <v>4621</v>
      </c>
      <c r="D245" s="46" t="s">
        <v>4552</v>
      </c>
      <c r="E245" s="46" t="s">
        <v>119</v>
      </c>
      <c r="F245" s="47">
        <v>-436800</v>
      </c>
      <c r="G245" s="47">
        <v>-7976.8415999999997</v>
      </c>
      <c r="H245" s="47">
        <v>-0.2</v>
      </c>
      <c r="I245" s="46"/>
    </row>
    <row r="246" spans="2:9" s="2" customFormat="1" ht="13.5" x14ac:dyDescent="0.35">
      <c r="B246" s="46">
        <v>2222705</v>
      </c>
      <c r="C246" s="46" t="s">
        <v>4583</v>
      </c>
      <c r="D246" s="46" t="s">
        <v>4552</v>
      </c>
      <c r="E246" s="46" t="s">
        <v>65</v>
      </c>
      <c r="F246" s="47">
        <v>-58850</v>
      </c>
      <c r="G246" s="47">
        <v>-7877.6610000000001</v>
      </c>
      <c r="H246" s="47">
        <v>-0.19</v>
      </c>
      <c r="I246" s="46"/>
    </row>
    <row r="247" spans="2:9" s="2" customFormat="1" ht="13.5" x14ac:dyDescent="0.35">
      <c r="B247" s="46">
        <v>2222962</v>
      </c>
      <c r="C247" s="46" t="s">
        <v>4652</v>
      </c>
      <c r="D247" s="46" t="s">
        <v>4552</v>
      </c>
      <c r="E247" s="46" t="s">
        <v>65</v>
      </c>
      <c r="F247" s="47">
        <v>-57450</v>
      </c>
      <c r="G247" s="47">
        <v>-7735.0680000000002</v>
      </c>
      <c r="H247" s="47">
        <v>-0.19</v>
      </c>
      <c r="I247" s="46"/>
    </row>
    <row r="248" spans="2:9" s="2" customFormat="1" ht="13.5" x14ac:dyDescent="0.35">
      <c r="B248" s="46">
        <v>2222720</v>
      </c>
      <c r="C248" s="46" t="s">
        <v>4587</v>
      </c>
      <c r="D248" s="46" t="s">
        <v>4552</v>
      </c>
      <c r="E248" s="46" t="s">
        <v>72</v>
      </c>
      <c r="F248" s="47">
        <v>-705375</v>
      </c>
      <c r="G248" s="47">
        <v>-6630.1723124999999</v>
      </c>
      <c r="H248" s="47">
        <v>-0.16</v>
      </c>
      <c r="I248" s="46"/>
    </row>
    <row r="249" spans="2:9" s="2" customFormat="1" ht="13.5" x14ac:dyDescent="0.35">
      <c r="B249" s="46">
        <v>2222974</v>
      </c>
      <c r="C249" s="46" t="s">
        <v>4653</v>
      </c>
      <c r="D249" s="46" t="s">
        <v>4552</v>
      </c>
      <c r="E249" s="46" t="s">
        <v>119</v>
      </c>
      <c r="F249" s="47">
        <v>-282200</v>
      </c>
      <c r="G249" s="47">
        <v>-6561.15</v>
      </c>
      <c r="H249" s="47">
        <v>-0.16</v>
      </c>
      <c r="I249" s="46"/>
    </row>
    <row r="250" spans="2:9" s="2" customFormat="1" ht="13.5" x14ac:dyDescent="0.35">
      <c r="B250" s="46">
        <v>2222666</v>
      </c>
      <c r="C250" s="46" t="s">
        <v>4617</v>
      </c>
      <c r="D250" s="46" t="s">
        <v>4552</v>
      </c>
      <c r="E250" s="46" t="s">
        <v>123</v>
      </c>
      <c r="F250" s="47">
        <v>-427500</v>
      </c>
      <c r="G250" s="47">
        <v>-6250.4775</v>
      </c>
      <c r="H250" s="47">
        <v>-0.15</v>
      </c>
      <c r="I250" s="46"/>
    </row>
    <row r="251" spans="2:9" s="2" customFormat="1" ht="13.5" x14ac:dyDescent="0.35">
      <c r="B251" s="46">
        <v>2222686</v>
      </c>
      <c r="C251" s="46" t="s">
        <v>4594</v>
      </c>
      <c r="D251" s="46" t="s">
        <v>4552</v>
      </c>
      <c r="E251" s="46" t="s">
        <v>143</v>
      </c>
      <c r="F251" s="47">
        <v>-296625</v>
      </c>
      <c r="G251" s="47">
        <v>-5410.44</v>
      </c>
      <c r="H251" s="47">
        <v>-0.13</v>
      </c>
      <c r="I251" s="46"/>
    </row>
    <row r="252" spans="2:9" s="2" customFormat="1" ht="13.5" x14ac:dyDescent="0.35">
      <c r="B252" s="46">
        <v>2222653</v>
      </c>
      <c r="C252" s="46" t="s">
        <v>4643</v>
      </c>
      <c r="D252" s="46" t="s">
        <v>4552</v>
      </c>
      <c r="E252" s="46" t="s">
        <v>88</v>
      </c>
      <c r="F252" s="47">
        <v>-1415475</v>
      </c>
      <c r="G252" s="47">
        <v>-5334.2175374999997</v>
      </c>
      <c r="H252" s="47">
        <v>-0.13</v>
      </c>
      <c r="I252" s="46"/>
    </row>
    <row r="253" spans="2:9" s="2" customFormat="1" ht="13.5" x14ac:dyDescent="0.35">
      <c r="B253" s="46">
        <v>2222759</v>
      </c>
      <c r="C253" s="46" t="s">
        <v>4610</v>
      </c>
      <c r="D253" s="46" t="s">
        <v>4552</v>
      </c>
      <c r="E253" s="46" t="s">
        <v>44</v>
      </c>
      <c r="F253" s="47">
        <v>-578900</v>
      </c>
      <c r="G253" s="47">
        <v>-5333.6951499999996</v>
      </c>
      <c r="H253" s="47">
        <v>-0.13</v>
      </c>
      <c r="I253" s="46"/>
    </row>
    <row r="254" spans="2:9" s="2" customFormat="1" ht="13.5" x14ac:dyDescent="0.35">
      <c r="B254" s="46">
        <v>2222639</v>
      </c>
      <c r="C254" s="46" t="s">
        <v>4571</v>
      </c>
      <c r="D254" s="46" t="s">
        <v>4552</v>
      </c>
      <c r="E254" s="46" t="s">
        <v>207</v>
      </c>
      <c r="F254" s="47">
        <v>-166050</v>
      </c>
      <c r="G254" s="47">
        <v>-2109.3331499999999</v>
      </c>
      <c r="H254" s="47">
        <v>-0.05</v>
      </c>
      <c r="I254" s="46"/>
    </row>
    <row r="255" spans="2:9" s="2" customFormat="1" ht="13.5" x14ac:dyDescent="0.35">
      <c r="B255" s="46">
        <v>2222634</v>
      </c>
      <c r="C255" s="46" t="s">
        <v>4654</v>
      </c>
      <c r="D255" s="46" t="s">
        <v>4552</v>
      </c>
      <c r="E255" s="46" t="s">
        <v>221</v>
      </c>
      <c r="F255" s="47">
        <v>-435100</v>
      </c>
      <c r="G255" s="47">
        <v>-1388.62165</v>
      </c>
      <c r="H255" s="47">
        <v>-0.03</v>
      </c>
      <c r="I255" s="46"/>
    </row>
    <row r="256" spans="2:9" s="2" customFormat="1" ht="13.5" x14ac:dyDescent="0.35">
      <c r="B256" s="46">
        <v>2222787</v>
      </c>
      <c r="C256" s="46" t="s">
        <v>4558</v>
      </c>
      <c r="D256" s="46" t="s">
        <v>4552</v>
      </c>
      <c r="E256" s="46" t="s">
        <v>44</v>
      </c>
      <c r="F256" s="47">
        <v>-96250</v>
      </c>
      <c r="G256" s="47">
        <v>-1228.05375</v>
      </c>
      <c r="H256" s="47">
        <v>-0.03</v>
      </c>
      <c r="I256" s="46"/>
    </row>
    <row r="257" spans="2:9" s="2" customFormat="1" ht="13.5" x14ac:dyDescent="0.35">
      <c r="B257" s="46">
        <v>2222783</v>
      </c>
      <c r="C257" s="46" t="s">
        <v>4655</v>
      </c>
      <c r="D257" s="46" t="s">
        <v>4552</v>
      </c>
      <c r="E257" s="46" t="s">
        <v>375</v>
      </c>
      <c r="F257" s="47">
        <v>-345800</v>
      </c>
      <c r="G257" s="47">
        <v>-963.15674000000001</v>
      </c>
      <c r="H257" s="47">
        <v>-0.02</v>
      </c>
      <c r="I257" s="46"/>
    </row>
    <row r="258" spans="2:9" s="2" customFormat="1" ht="13.5" x14ac:dyDescent="0.35">
      <c r="B258" s="46">
        <v>2222760</v>
      </c>
      <c r="C258" s="46" t="s">
        <v>4565</v>
      </c>
      <c r="D258" s="46" t="s">
        <v>4552</v>
      </c>
      <c r="E258" s="46" t="s">
        <v>207</v>
      </c>
      <c r="F258" s="47">
        <v>-75625</v>
      </c>
      <c r="G258" s="47">
        <v>-932.15374999999995</v>
      </c>
      <c r="H258" s="47">
        <v>-0.02</v>
      </c>
      <c r="I258" s="46"/>
    </row>
    <row r="259" spans="2:9" s="2" customFormat="1" ht="13.5" x14ac:dyDescent="0.35">
      <c r="B259" s="46">
        <v>2222733</v>
      </c>
      <c r="C259" s="46" t="s">
        <v>4573</v>
      </c>
      <c r="D259" s="46" t="s">
        <v>4552</v>
      </c>
      <c r="E259" s="46" t="s">
        <v>412</v>
      </c>
      <c r="F259" s="47">
        <v>-290250</v>
      </c>
      <c r="G259" s="47">
        <v>-873.79762500000004</v>
      </c>
      <c r="H259" s="47">
        <v>-0.02</v>
      </c>
      <c r="I259" s="46"/>
    </row>
    <row r="260" spans="2:9" s="2" customFormat="1" ht="13.5" x14ac:dyDescent="0.35">
      <c r="B260" s="46">
        <v>2222739</v>
      </c>
      <c r="C260" s="46" t="s">
        <v>4656</v>
      </c>
      <c r="D260" s="46" t="s">
        <v>4552</v>
      </c>
      <c r="E260" s="46" t="s">
        <v>568</v>
      </c>
      <c r="F260" s="47">
        <v>-153900</v>
      </c>
      <c r="G260" s="47">
        <v>-667.84905000000003</v>
      </c>
      <c r="H260" s="47">
        <v>-0.02</v>
      </c>
      <c r="I260" s="46"/>
    </row>
    <row r="261" spans="2:9" s="2" customFormat="1" ht="13.5" x14ac:dyDescent="0.35">
      <c r="B261" s="46">
        <v>2222682</v>
      </c>
      <c r="C261" s="46" t="s">
        <v>4596</v>
      </c>
      <c r="D261" s="46" t="s">
        <v>4552</v>
      </c>
      <c r="E261" s="46" t="s">
        <v>270</v>
      </c>
      <c r="F261" s="47">
        <v>-209600</v>
      </c>
      <c r="G261" s="47">
        <v>-661.81200000000001</v>
      </c>
      <c r="H261" s="47">
        <v>-0.02</v>
      </c>
      <c r="I261" s="46"/>
    </row>
    <row r="262" spans="2:9" s="2" customFormat="1" ht="13.5" x14ac:dyDescent="0.35">
      <c r="B262" s="46">
        <v>2222743</v>
      </c>
      <c r="C262" s="46" t="s">
        <v>4608</v>
      </c>
      <c r="D262" s="46" t="s">
        <v>4552</v>
      </c>
      <c r="E262" s="46" t="s">
        <v>143</v>
      </c>
      <c r="F262" s="47">
        <v>-110000</v>
      </c>
      <c r="G262" s="47">
        <v>-649</v>
      </c>
      <c r="H262" s="47">
        <v>-0.02</v>
      </c>
      <c r="I262" s="46"/>
    </row>
    <row r="263" spans="2:9" s="2" customFormat="1" ht="13.5" x14ac:dyDescent="0.35">
      <c r="B263" s="46">
        <v>2222690</v>
      </c>
      <c r="C263" s="46" t="s">
        <v>4626</v>
      </c>
      <c r="D263" s="46" t="s">
        <v>4552</v>
      </c>
      <c r="E263" s="46" t="s">
        <v>119</v>
      </c>
      <c r="F263" s="47">
        <v>-28600</v>
      </c>
      <c r="G263" s="47">
        <v>-399.37040000000002</v>
      </c>
      <c r="H263" s="47">
        <v>-0.01</v>
      </c>
      <c r="I263" s="46"/>
    </row>
    <row r="264" spans="2:9" s="2" customFormat="1" ht="13.5" x14ac:dyDescent="0.35">
      <c r="B264" s="46">
        <v>2222802</v>
      </c>
      <c r="C264" s="46" t="s">
        <v>4611</v>
      </c>
      <c r="D264" s="46" t="s">
        <v>4552</v>
      </c>
      <c r="E264" s="46" t="s">
        <v>961</v>
      </c>
      <c r="F264" s="47">
        <v>-34075</v>
      </c>
      <c r="G264" s="47">
        <v>-375.33612499999998</v>
      </c>
      <c r="H264" s="47">
        <v>-0.01</v>
      </c>
      <c r="I264" s="46"/>
    </row>
    <row r="265" spans="2:9" s="2" customFormat="1" ht="13.5" x14ac:dyDescent="0.35">
      <c r="B265" s="46">
        <v>2222764</v>
      </c>
      <c r="C265" s="46" t="s">
        <v>4658</v>
      </c>
      <c r="D265" s="46" t="s">
        <v>4552</v>
      </c>
      <c r="E265" s="46" t="s">
        <v>515</v>
      </c>
      <c r="F265" s="47">
        <v>-24750</v>
      </c>
      <c r="G265" s="47">
        <v>-284.64974999999998</v>
      </c>
      <c r="H265" s="47">
        <v>-0.01</v>
      </c>
      <c r="I265" s="46"/>
    </row>
    <row r="266" spans="2:9" s="2" customFormat="1" ht="13.5" x14ac:dyDescent="0.35">
      <c r="B266" s="46">
        <v>2222736</v>
      </c>
      <c r="C266" s="46" t="s">
        <v>4581</v>
      </c>
      <c r="D266" s="46" t="s">
        <v>4552</v>
      </c>
      <c r="E266" s="46" t="s">
        <v>257</v>
      </c>
      <c r="F266" s="47">
        <v>-68000</v>
      </c>
      <c r="G266" s="47">
        <v>-280.29599999999999</v>
      </c>
      <c r="H266" s="47">
        <v>-0.01</v>
      </c>
      <c r="I266" s="46"/>
    </row>
    <row r="267" spans="2:9" s="2" customFormat="1" ht="13.5" x14ac:dyDescent="0.35">
      <c r="B267" s="46">
        <v>2222665</v>
      </c>
      <c r="C267" s="46" t="s">
        <v>4603</v>
      </c>
      <c r="D267" s="46" t="s">
        <v>4552</v>
      </c>
      <c r="E267" s="46" t="s">
        <v>250</v>
      </c>
      <c r="F267" s="47">
        <v>-18800</v>
      </c>
      <c r="G267" s="47">
        <v>-250.71680000000001</v>
      </c>
      <c r="H267" s="47">
        <v>-0.01</v>
      </c>
      <c r="I267" s="46"/>
    </row>
    <row r="268" spans="2:9" s="2" customFormat="1" ht="13.5" x14ac:dyDescent="0.35">
      <c r="B268" s="46">
        <v>2222763</v>
      </c>
      <c r="C268" s="46" t="s">
        <v>4629</v>
      </c>
      <c r="D268" s="46" t="s">
        <v>4552</v>
      </c>
      <c r="E268" s="46" t="s">
        <v>515</v>
      </c>
      <c r="F268" s="47">
        <v>-31200</v>
      </c>
      <c r="G268" s="47">
        <v>-242.65799999999999</v>
      </c>
      <c r="H268" s="47">
        <v>-0.01</v>
      </c>
      <c r="I268" s="46"/>
    </row>
    <row r="269" spans="2:9" s="2" customFormat="1" ht="13.5" x14ac:dyDescent="0.35">
      <c r="B269" s="46">
        <v>2222740</v>
      </c>
      <c r="C269" s="46" t="s">
        <v>4659</v>
      </c>
      <c r="D269" s="46" t="s">
        <v>4552</v>
      </c>
      <c r="E269" s="46" t="s">
        <v>58</v>
      </c>
      <c r="F269" s="47">
        <v>-19125</v>
      </c>
      <c r="G269" s="47">
        <v>-228.429</v>
      </c>
      <c r="H269" s="47">
        <v>-0.01</v>
      </c>
      <c r="I269" s="46"/>
    </row>
    <row r="270" spans="2:9" s="2" customFormat="1" ht="13.5" x14ac:dyDescent="0.35">
      <c r="B270" s="46">
        <v>2222896</v>
      </c>
      <c r="C270" s="46" t="s">
        <v>4657</v>
      </c>
      <c r="D270" s="46" t="s">
        <v>4552</v>
      </c>
      <c r="E270" s="46" t="s">
        <v>207</v>
      </c>
      <c r="F270" s="47">
        <v>-16200</v>
      </c>
      <c r="G270" s="47">
        <v>-207.21420000000001</v>
      </c>
      <c r="H270" s="47">
        <v>-0.01</v>
      </c>
      <c r="I270" s="46"/>
    </row>
    <row r="271" spans="2:9" s="2" customFormat="1" ht="13.5" x14ac:dyDescent="0.35">
      <c r="B271" s="46">
        <v>2222661</v>
      </c>
      <c r="C271" s="46" t="s">
        <v>4606</v>
      </c>
      <c r="D271" s="46" t="s">
        <v>4552</v>
      </c>
      <c r="E271" s="46" t="s">
        <v>72</v>
      </c>
      <c r="F271" s="47">
        <v>-11500</v>
      </c>
      <c r="G271" s="47">
        <v>-201.52600000000001</v>
      </c>
      <c r="H271" s="47" t="s">
        <v>4856</v>
      </c>
      <c r="I271" s="46"/>
    </row>
    <row r="272" spans="2:9" s="2" customFormat="1" ht="13.5" x14ac:dyDescent="0.35">
      <c r="B272" s="46">
        <v>2222683</v>
      </c>
      <c r="C272" s="46" t="s">
        <v>4616</v>
      </c>
      <c r="D272" s="46" t="s">
        <v>4552</v>
      </c>
      <c r="E272" s="46" t="s">
        <v>184</v>
      </c>
      <c r="F272" s="47">
        <v>-43750</v>
      </c>
      <c r="G272" s="47">
        <v>-194.29374999999999</v>
      </c>
      <c r="H272" s="47" t="s">
        <v>4856</v>
      </c>
      <c r="I272" s="46"/>
    </row>
    <row r="273" spans="2:11" s="2" customFormat="1" ht="13.5" x14ac:dyDescent="0.35">
      <c r="B273" s="46">
        <v>2223013</v>
      </c>
      <c r="C273" s="46" t="s">
        <v>4665</v>
      </c>
      <c r="D273" s="46" t="s">
        <v>4552</v>
      </c>
      <c r="E273" s="46" t="s">
        <v>115</v>
      </c>
      <c r="F273" s="47">
        <v>-3400</v>
      </c>
      <c r="G273" s="47">
        <v>-181.96119999999999</v>
      </c>
      <c r="H273" s="47" t="s">
        <v>4856</v>
      </c>
      <c r="I273" s="46"/>
    </row>
    <row r="274" spans="2:11" s="2" customFormat="1" ht="13.5" x14ac:dyDescent="0.35">
      <c r="B274" s="46">
        <v>2222839</v>
      </c>
      <c r="C274" s="46" t="s">
        <v>4660</v>
      </c>
      <c r="D274" s="46" t="s">
        <v>4552</v>
      </c>
      <c r="E274" s="46" t="s">
        <v>72</v>
      </c>
      <c r="F274" s="47">
        <v>-14950</v>
      </c>
      <c r="G274" s="47">
        <v>-157.13197500000001</v>
      </c>
      <c r="H274" s="47" t="s">
        <v>4856</v>
      </c>
      <c r="I274" s="46"/>
    </row>
    <row r="275" spans="2:11" s="2" customFormat="1" ht="13.5" x14ac:dyDescent="0.35">
      <c r="B275" s="46">
        <v>2222626</v>
      </c>
      <c r="C275" s="46" t="s">
        <v>4607</v>
      </c>
      <c r="D275" s="46" t="s">
        <v>4552</v>
      </c>
      <c r="E275" s="46" t="s">
        <v>1076</v>
      </c>
      <c r="F275" s="47">
        <v>-162000</v>
      </c>
      <c r="G275" s="47">
        <v>-147.24180000000001</v>
      </c>
      <c r="H275" s="47" t="s">
        <v>4856</v>
      </c>
      <c r="I275" s="46"/>
    </row>
    <row r="276" spans="2:11" s="2" customFormat="1" ht="13.5" x14ac:dyDescent="0.35">
      <c r="B276" s="46">
        <v>2222960</v>
      </c>
      <c r="C276" s="46" t="s">
        <v>4663</v>
      </c>
      <c r="D276" s="46" t="s">
        <v>4552</v>
      </c>
      <c r="E276" s="46" t="s">
        <v>80</v>
      </c>
      <c r="F276" s="47">
        <v>-13300</v>
      </c>
      <c r="G276" s="47">
        <v>-139.3707</v>
      </c>
      <c r="H276" s="47" t="s">
        <v>4856</v>
      </c>
      <c r="I276" s="46"/>
    </row>
    <row r="277" spans="2:11" s="2" customFormat="1" ht="13.5" x14ac:dyDescent="0.35">
      <c r="B277" s="46">
        <v>2222637</v>
      </c>
      <c r="C277" s="46" t="s">
        <v>4661</v>
      </c>
      <c r="D277" s="46" t="s">
        <v>4552</v>
      </c>
      <c r="E277" s="46" t="s">
        <v>76</v>
      </c>
      <c r="F277" s="47">
        <v>-1000</v>
      </c>
      <c r="G277" s="47">
        <v>-116.55</v>
      </c>
      <c r="H277" s="47" t="s">
        <v>4856</v>
      </c>
      <c r="I277" s="46"/>
    </row>
    <row r="278" spans="2:11" s="2" customFormat="1" ht="13.5" x14ac:dyDescent="0.35">
      <c r="B278" s="46">
        <v>2222818</v>
      </c>
      <c r="C278" s="46" t="s">
        <v>4664</v>
      </c>
      <c r="D278" s="46" t="s">
        <v>4552</v>
      </c>
      <c r="E278" s="46" t="s">
        <v>292</v>
      </c>
      <c r="F278" s="47">
        <v>-14525</v>
      </c>
      <c r="G278" s="47">
        <v>-68.173087499999994</v>
      </c>
      <c r="H278" s="47" t="s">
        <v>4856</v>
      </c>
      <c r="I278" s="46"/>
    </row>
    <row r="279" spans="2:11" s="2" customFormat="1" ht="13.5" x14ac:dyDescent="0.35">
      <c r="B279" s="46">
        <v>2222610</v>
      </c>
      <c r="C279" s="46" t="s">
        <v>4622</v>
      </c>
      <c r="D279" s="46" t="s">
        <v>4552</v>
      </c>
      <c r="E279" s="46" t="s">
        <v>72</v>
      </c>
      <c r="F279" s="47">
        <v>-6000</v>
      </c>
      <c r="G279" s="47">
        <v>-33.479999999999997</v>
      </c>
      <c r="H279" s="47" t="s">
        <v>4856</v>
      </c>
      <c r="I279" s="46"/>
    </row>
    <row r="280" spans="2:11" s="2" customFormat="1" ht="13.5" x14ac:dyDescent="0.35">
      <c r="B280" s="46">
        <v>2222667</v>
      </c>
      <c r="C280" s="46" t="s">
        <v>4662</v>
      </c>
      <c r="D280" s="46" t="s">
        <v>4552</v>
      </c>
      <c r="E280" s="46" t="s">
        <v>153</v>
      </c>
      <c r="F280" s="47">
        <v>-1125</v>
      </c>
      <c r="G280" s="47">
        <v>-11.00475</v>
      </c>
      <c r="H280" s="47" t="s">
        <v>4856</v>
      </c>
      <c r="I280" s="46"/>
    </row>
    <row r="281" spans="2:11" s="2" customFormat="1" ht="13.5" x14ac:dyDescent="0.35">
      <c r="B281" s="46">
        <v>2222734</v>
      </c>
      <c r="C281" s="46" t="s">
        <v>4618</v>
      </c>
      <c r="D281" s="46" t="s">
        <v>4552</v>
      </c>
      <c r="E281" s="46" t="s">
        <v>127</v>
      </c>
      <c r="F281" s="47">
        <v>-1000</v>
      </c>
      <c r="G281" s="47">
        <v>-6.4</v>
      </c>
      <c r="H281" s="47" t="s">
        <v>4856</v>
      </c>
      <c r="I281" s="46"/>
    </row>
    <row r="282" spans="2:11" s="1" customFormat="1" ht="13.5" x14ac:dyDescent="0.35">
      <c r="B282" s="48"/>
      <c r="C282" s="48" t="s">
        <v>4549</v>
      </c>
      <c r="D282" s="48"/>
      <c r="E282" s="48"/>
      <c r="F282" s="49"/>
      <c r="G282" s="49">
        <v>-654239.04395000008</v>
      </c>
      <c r="H282" s="49">
        <v>-16.05</v>
      </c>
      <c r="I282" s="48"/>
    </row>
    <row r="284" spans="2:11" x14ac:dyDescent="0.35">
      <c r="C284" s="1" t="s">
        <v>201</v>
      </c>
    </row>
    <row r="285" spans="2:11" x14ac:dyDescent="0.35">
      <c r="C285" s="37" t="s">
        <v>202</v>
      </c>
      <c r="D285" s="37"/>
      <c r="E285" s="37"/>
      <c r="F285" s="37"/>
      <c r="G285" s="37"/>
      <c r="H285" s="37"/>
      <c r="I285" s="37"/>
      <c r="J285" s="37"/>
      <c r="K285" s="37"/>
    </row>
    <row r="286" spans="2:11" x14ac:dyDescent="0.35">
      <c r="C286" s="2" t="s">
        <v>203</v>
      </c>
    </row>
    <row r="287" spans="2:11" x14ac:dyDescent="0.35">
      <c r="C287" s="2" t="s">
        <v>204</v>
      </c>
    </row>
    <row r="288" spans="2:11" ht="30" customHeight="1" x14ac:dyDescent="0.35">
      <c r="C288" s="205" t="s">
        <v>205</v>
      </c>
      <c r="D288" s="206"/>
      <c r="E288" s="206"/>
      <c r="F288" s="206"/>
      <c r="G288" s="206"/>
      <c r="H288" s="206"/>
      <c r="I288" s="206"/>
      <c r="J288" s="206"/>
      <c r="K288" s="206"/>
    </row>
    <row r="289" spans="1:256" x14ac:dyDescent="0.35">
      <c r="C289" s="2" t="s">
        <v>206</v>
      </c>
    </row>
    <row r="291" spans="1:256" x14ac:dyDescent="0.35">
      <c r="C291" s="2" t="s">
        <v>5006</v>
      </c>
      <c r="E291" s="2" t="s">
        <v>2</v>
      </c>
    </row>
    <row r="293" spans="1:256" x14ac:dyDescent="0.35">
      <c r="C293" s="2" t="s">
        <v>5007</v>
      </c>
      <c r="E293" s="2" t="s">
        <v>2</v>
      </c>
    </row>
    <row r="295" spans="1:256" x14ac:dyDescent="0.35">
      <c r="C295" s="2" t="s">
        <v>5056</v>
      </c>
    </row>
    <row r="297" spans="1:256" x14ac:dyDescent="0.35">
      <c r="C297" s="2" t="s">
        <v>5057</v>
      </c>
    </row>
    <row r="298" spans="1:256" s="86" customFormat="1" ht="35.25" customHeight="1" x14ac:dyDescent="0.35">
      <c r="A298" s="82"/>
      <c r="B298" s="82"/>
      <c r="C298" s="87" t="s">
        <v>5012</v>
      </c>
      <c r="D298" s="91" t="s">
        <v>5013</v>
      </c>
      <c r="E298" s="91" t="s">
        <v>5014</v>
      </c>
      <c r="F298" s="83"/>
      <c r="G298" s="84"/>
      <c r="H298" s="84"/>
      <c r="I298" s="84"/>
      <c r="J298" s="84"/>
      <c r="K298" s="85"/>
      <c r="L298" s="85"/>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5"/>
      <c r="AJ298" s="82"/>
      <c r="AK298" s="82"/>
      <c r="AL298" s="82"/>
      <c r="AM298" s="82"/>
      <c r="AN298" s="82"/>
      <c r="AO298" s="82"/>
      <c r="AP298" s="82"/>
      <c r="AQ298" s="82"/>
      <c r="AR298" s="82"/>
      <c r="AS298" s="82"/>
      <c r="AT298" s="82"/>
      <c r="AU298" s="82"/>
      <c r="AV298" s="85"/>
      <c r="AW298" s="82"/>
      <c r="AX298" s="85"/>
      <c r="AY298" s="82"/>
      <c r="AZ298" s="82"/>
      <c r="BA298" s="82"/>
      <c r="BB298" s="85"/>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c r="EC298" s="82"/>
      <c r="ED298" s="82"/>
      <c r="EE298" s="82"/>
      <c r="EF298" s="82"/>
      <c r="EG298" s="82"/>
      <c r="EH298" s="82"/>
      <c r="EI298" s="82"/>
      <c r="EJ298" s="82"/>
      <c r="EK298" s="82"/>
      <c r="EL298" s="82"/>
      <c r="EM298" s="82"/>
      <c r="EN298" s="82"/>
      <c r="EO298" s="82"/>
      <c r="EP298" s="82"/>
      <c r="EQ298" s="82"/>
      <c r="ER298" s="82"/>
      <c r="ES298" s="82"/>
      <c r="ET298" s="82"/>
      <c r="EU298" s="82"/>
      <c r="EV298" s="82"/>
      <c r="EW298" s="82"/>
      <c r="EX298" s="82"/>
      <c r="EY298" s="82"/>
      <c r="EZ298" s="82"/>
      <c r="FA298" s="82"/>
      <c r="FB298" s="82"/>
      <c r="FC298" s="82"/>
      <c r="FD298" s="82"/>
      <c r="FE298" s="82"/>
      <c r="FF298" s="82"/>
      <c r="FG298" s="82"/>
      <c r="FH298" s="82"/>
      <c r="FI298" s="82"/>
      <c r="FJ298" s="82"/>
      <c r="FK298" s="82"/>
      <c r="FL298" s="82"/>
      <c r="FM298" s="82"/>
      <c r="FN298" s="82"/>
      <c r="FO298" s="82"/>
      <c r="FP298" s="82"/>
      <c r="FQ298" s="82"/>
      <c r="FR298" s="82"/>
      <c r="FS298" s="82"/>
      <c r="FT298" s="82"/>
      <c r="FU298" s="82"/>
      <c r="FV298" s="82"/>
      <c r="FW298" s="82"/>
      <c r="FX298" s="82"/>
      <c r="FY298" s="82"/>
      <c r="FZ298" s="82"/>
      <c r="GA298" s="82"/>
      <c r="GB298" s="82"/>
      <c r="GC298" s="82"/>
      <c r="GD298" s="82"/>
      <c r="GE298" s="82"/>
      <c r="GF298" s="82"/>
      <c r="GG298" s="82"/>
      <c r="GH298" s="82"/>
      <c r="GI298" s="82"/>
      <c r="GJ298" s="82"/>
      <c r="GK298" s="82"/>
      <c r="GL298" s="82"/>
      <c r="GM298" s="82"/>
      <c r="GN298" s="82"/>
      <c r="GO298" s="82"/>
      <c r="GP298" s="82"/>
      <c r="GQ298" s="82"/>
      <c r="GR298" s="82"/>
      <c r="GS298" s="82"/>
      <c r="GT298" s="82"/>
      <c r="GU298" s="82"/>
      <c r="GV298" s="82"/>
      <c r="GW298" s="82"/>
      <c r="GX298" s="82"/>
      <c r="GY298" s="82"/>
      <c r="GZ298" s="82"/>
      <c r="HA298" s="82"/>
      <c r="HB298" s="82"/>
      <c r="HC298" s="82"/>
      <c r="HD298" s="82"/>
      <c r="HE298" s="82"/>
      <c r="HF298" s="82"/>
      <c r="HG298" s="82"/>
      <c r="HH298" s="82"/>
      <c r="HI298" s="82"/>
      <c r="HJ298" s="82"/>
      <c r="HK298" s="82"/>
      <c r="HL298" s="82"/>
      <c r="HM298" s="82"/>
      <c r="HN298" s="82"/>
      <c r="HO298" s="82"/>
      <c r="HP298" s="82"/>
      <c r="HQ298" s="82"/>
      <c r="HR298" s="82"/>
      <c r="HS298" s="82"/>
      <c r="HT298" s="82"/>
      <c r="HU298" s="82"/>
      <c r="HV298" s="82"/>
      <c r="HW298" s="82"/>
      <c r="HX298" s="82"/>
      <c r="HY298" s="82"/>
      <c r="HZ298" s="82"/>
      <c r="IA298" s="82"/>
      <c r="IB298" s="82"/>
      <c r="IC298" s="82"/>
      <c r="ID298" s="82"/>
      <c r="IE298" s="82"/>
      <c r="IF298" s="82"/>
      <c r="IG298" s="82"/>
      <c r="IH298" s="82"/>
      <c r="II298" s="82"/>
      <c r="IJ298" s="82"/>
      <c r="IK298" s="82"/>
      <c r="IL298" s="82"/>
      <c r="IM298" s="82"/>
      <c r="IN298" s="82"/>
      <c r="IO298" s="82"/>
      <c r="IP298" s="82"/>
      <c r="IQ298" s="82"/>
      <c r="IR298" s="82"/>
      <c r="IS298" s="82"/>
      <c r="IT298" s="82"/>
      <c r="IU298" s="82"/>
      <c r="IV298" s="82"/>
    </row>
    <row r="299" spans="1:256" s="86" customFormat="1" x14ac:dyDescent="0.35">
      <c r="A299" s="82"/>
      <c r="B299" s="82"/>
      <c r="C299" s="89" t="s">
        <v>5015</v>
      </c>
      <c r="D299" s="92">
        <v>14.9907</v>
      </c>
      <c r="E299" s="92">
        <v>15.764900000000001</v>
      </c>
      <c r="F299" s="83"/>
      <c r="G299" s="84"/>
      <c r="H299" s="84"/>
      <c r="I299" s="84"/>
      <c r="J299" s="84"/>
      <c r="K299" s="85"/>
      <c r="L299" s="85"/>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5"/>
      <c r="AJ299" s="82"/>
      <c r="AK299" s="82"/>
      <c r="AL299" s="82"/>
      <c r="AM299" s="82"/>
      <c r="AN299" s="82"/>
      <c r="AO299" s="82"/>
      <c r="AP299" s="82"/>
      <c r="AQ299" s="82"/>
      <c r="AR299" s="82"/>
      <c r="AS299" s="82"/>
      <c r="AT299" s="82"/>
      <c r="AU299" s="82"/>
      <c r="AV299" s="85"/>
      <c r="AW299" s="82"/>
      <c r="AX299" s="85"/>
      <c r="AY299" s="82"/>
      <c r="AZ299" s="82"/>
      <c r="BA299" s="82"/>
      <c r="BB299" s="85"/>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c r="DH299" s="82"/>
      <c r="DI299" s="82"/>
      <c r="DJ299" s="82"/>
      <c r="DK299" s="82"/>
      <c r="DL299" s="82"/>
      <c r="DM299" s="82"/>
      <c r="DN299" s="82"/>
      <c r="DO299" s="82"/>
      <c r="DP299" s="82"/>
      <c r="DQ299" s="82"/>
      <c r="DR299" s="82"/>
      <c r="DS299" s="82"/>
      <c r="DT299" s="82"/>
      <c r="DU299" s="82"/>
      <c r="DV299" s="82"/>
      <c r="DW299" s="82"/>
      <c r="DX299" s="82"/>
      <c r="DY299" s="82"/>
      <c r="DZ299" s="82"/>
      <c r="EA299" s="82"/>
      <c r="EB299" s="82"/>
      <c r="EC299" s="82"/>
      <c r="ED299" s="82"/>
      <c r="EE299" s="82"/>
      <c r="EF299" s="82"/>
      <c r="EG299" s="82"/>
      <c r="EH299" s="82"/>
      <c r="EI299" s="82"/>
      <c r="EJ299" s="82"/>
      <c r="EK299" s="82"/>
      <c r="EL299" s="82"/>
      <c r="EM299" s="82"/>
      <c r="EN299" s="82"/>
      <c r="EO299" s="82"/>
      <c r="EP299" s="82"/>
      <c r="EQ299" s="82"/>
      <c r="ER299" s="82"/>
      <c r="ES299" s="82"/>
      <c r="ET299" s="82"/>
      <c r="EU299" s="82"/>
      <c r="EV299" s="82"/>
      <c r="EW299" s="82"/>
      <c r="EX299" s="82"/>
      <c r="EY299" s="82"/>
      <c r="EZ299" s="82"/>
      <c r="FA299" s="82"/>
      <c r="FB299" s="82"/>
      <c r="FC299" s="82"/>
      <c r="FD299" s="82"/>
      <c r="FE299" s="82"/>
      <c r="FF299" s="82"/>
      <c r="FG299" s="82"/>
      <c r="FH299" s="82"/>
      <c r="FI299" s="82"/>
      <c r="FJ299" s="82"/>
      <c r="FK299" s="82"/>
      <c r="FL299" s="82"/>
      <c r="FM299" s="82"/>
      <c r="FN299" s="82"/>
      <c r="FO299" s="82"/>
      <c r="FP299" s="82"/>
      <c r="FQ299" s="82"/>
      <c r="FR299" s="82"/>
      <c r="FS299" s="82"/>
      <c r="FT299" s="82"/>
      <c r="FU299" s="82"/>
      <c r="FV299" s="82"/>
      <c r="FW299" s="82"/>
      <c r="FX299" s="82"/>
      <c r="FY299" s="82"/>
      <c r="FZ299" s="82"/>
      <c r="GA299" s="82"/>
      <c r="GB299" s="82"/>
      <c r="GC299" s="82"/>
      <c r="GD299" s="82"/>
      <c r="GE299" s="82"/>
      <c r="GF299" s="82"/>
      <c r="GG299" s="82"/>
      <c r="GH299" s="82"/>
      <c r="GI299" s="82"/>
      <c r="GJ299" s="82"/>
      <c r="GK299" s="82"/>
      <c r="GL299" s="82"/>
      <c r="GM299" s="82"/>
      <c r="GN299" s="82"/>
      <c r="GO299" s="82"/>
      <c r="GP299" s="82"/>
      <c r="GQ299" s="82"/>
      <c r="GR299" s="82"/>
      <c r="GS299" s="82"/>
      <c r="GT299" s="82"/>
      <c r="GU299" s="82"/>
      <c r="GV299" s="82"/>
      <c r="GW299" s="82"/>
      <c r="GX299" s="82"/>
      <c r="GY299" s="82"/>
      <c r="GZ299" s="82"/>
      <c r="HA299" s="82"/>
      <c r="HB299" s="82"/>
      <c r="HC299" s="82"/>
      <c r="HD299" s="82"/>
      <c r="HE299" s="82"/>
      <c r="HF299" s="82"/>
      <c r="HG299" s="82"/>
      <c r="HH299" s="82"/>
      <c r="HI299" s="82"/>
      <c r="HJ299" s="82"/>
      <c r="HK299" s="82"/>
      <c r="HL299" s="82"/>
      <c r="HM299" s="82"/>
      <c r="HN299" s="82"/>
      <c r="HO299" s="82"/>
      <c r="HP299" s="82"/>
      <c r="HQ299" s="82"/>
      <c r="HR299" s="82"/>
      <c r="HS299" s="82"/>
      <c r="HT299" s="82"/>
      <c r="HU299" s="82"/>
      <c r="HV299" s="82"/>
      <c r="HW299" s="82"/>
      <c r="HX299" s="82"/>
      <c r="HY299" s="82"/>
      <c r="HZ299" s="82"/>
      <c r="IA299" s="82"/>
      <c r="IB299" s="82"/>
      <c r="IC299" s="82"/>
      <c r="ID299" s="82"/>
      <c r="IE299" s="82"/>
      <c r="IF299" s="82"/>
      <c r="IG299" s="82"/>
      <c r="IH299" s="82"/>
      <c r="II299" s="82"/>
      <c r="IJ299" s="82"/>
      <c r="IK299" s="82"/>
      <c r="IL299" s="82"/>
      <c r="IM299" s="82"/>
      <c r="IN299" s="82"/>
      <c r="IO299" s="82"/>
      <c r="IP299" s="82"/>
      <c r="IQ299" s="82"/>
      <c r="IR299" s="82"/>
      <c r="IS299" s="82"/>
      <c r="IT299" s="82"/>
      <c r="IU299" s="82"/>
      <c r="IV299" s="82"/>
    </row>
    <row r="300" spans="1:256" s="86" customFormat="1" x14ac:dyDescent="0.35">
      <c r="A300" s="82"/>
      <c r="B300" s="82"/>
      <c r="C300" s="89" t="s">
        <v>5016</v>
      </c>
      <c r="D300" s="92">
        <v>14.990500000000001</v>
      </c>
      <c r="E300" s="92">
        <v>15.764699999999999</v>
      </c>
      <c r="F300" s="83"/>
      <c r="G300" s="84"/>
      <c r="H300" s="84"/>
      <c r="I300" s="84"/>
      <c r="J300" s="84"/>
      <c r="K300" s="85"/>
      <c r="L300" s="85"/>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5"/>
      <c r="AJ300" s="82"/>
      <c r="AK300" s="82"/>
      <c r="AL300" s="82"/>
      <c r="AM300" s="82"/>
      <c r="AN300" s="82"/>
      <c r="AO300" s="82"/>
      <c r="AP300" s="82"/>
      <c r="AQ300" s="82"/>
      <c r="AR300" s="82"/>
      <c r="AS300" s="82"/>
      <c r="AT300" s="82"/>
      <c r="AU300" s="82"/>
      <c r="AV300" s="85"/>
      <c r="AW300" s="82"/>
      <c r="AX300" s="85"/>
      <c r="AY300" s="82"/>
      <c r="AZ300" s="82"/>
      <c r="BA300" s="82"/>
      <c r="BB300" s="85"/>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c r="EC300" s="82"/>
      <c r="ED300" s="82"/>
      <c r="EE300" s="82"/>
      <c r="EF300" s="82"/>
      <c r="EG300" s="82"/>
      <c r="EH300" s="82"/>
      <c r="EI300" s="82"/>
      <c r="EJ300" s="82"/>
      <c r="EK300" s="82"/>
      <c r="EL300" s="82"/>
      <c r="EM300" s="82"/>
      <c r="EN300" s="82"/>
      <c r="EO300" s="82"/>
      <c r="EP300" s="82"/>
      <c r="EQ300" s="82"/>
      <c r="ER300" s="82"/>
      <c r="ES300" s="82"/>
      <c r="ET300" s="82"/>
      <c r="EU300" s="82"/>
      <c r="EV300" s="82"/>
      <c r="EW300" s="82"/>
      <c r="EX300" s="82"/>
      <c r="EY300" s="82"/>
      <c r="EZ300" s="82"/>
      <c r="FA300" s="82"/>
      <c r="FB300" s="82"/>
      <c r="FC300" s="82"/>
      <c r="FD300" s="82"/>
      <c r="FE300" s="82"/>
      <c r="FF300" s="82"/>
      <c r="FG300" s="82"/>
      <c r="FH300" s="82"/>
      <c r="FI300" s="82"/>
      <c r="FJ300" s="82"/>
      <c r="FK300" s="82"/>
      <c r="FL300" s="82"/>
      <c r="FM300" s="82"/>
      <c r="FN300" s="82"/>
      <c r="FO300" s="82"/>
      <c r="FP300" s="82"/>
      <c r="FQ300" s="82"/>
      <c r="FR300" s="82"/>
      <c r="FS300" s="82"/>
      <c r="FT300" s="82"/>
      <c r="FU300" s="82"/>
      <c r="FV300" s="82"/>
      <c r="FW300" s="82"/>
      <c r="FX300" s="82"/>
      <c r="FY300" s="82"/>
      <c r="FZ300" s="82"/>
      <c r="GA300" s="82"/>
      <c r="GB300" s="82"/>
      <c r="GC300" s="82"/>
      <c r="GD300" s="82"/>
      <c r="GE300" s="82"/>
      <c r="GF300" s="82"/>
      <c r="GG300" s="82"/>
      <c r="GH300" s="82"/>
      <c r="GI300" s="82"/>
      <c r="GJ300" s="82"/>
      <c r="GK300" s="82"/>
      <c r="GL300" s="82"/>
      <c r="GM300" s="82"/>
      <c r="GN300" s="82"/>
      <c r="GO300" s="82"/>
      <c r="GP300" s="82"/>
      <c r="GQ300" s="82"/>
      <c r="GR300" s="82"/>
      <c r="GS300" s="82"/>
      <c r="GT300" s="82"/>
      <c r="GU300" s="82"/>
      <c r="GV300" s="82"/>
      <c r="GW300" s="82"/>
      <c r="GX300" s="82"/>
      <c r="GY300" s="82"/>
      <c r="GZ300" s="82"/>
      <c r="HA300" s="82"/>
      <c r="HB300" s="82"/>
      <c r="HC300" s="82"/>
      <c r="HD300" s="82"/>
      <c r="HE300" s="82"/>
      <c r="HF300" s="82"/>
      <c r="HG300" s="82"/>
      <c r="HH300" s="82"/>
      <c r="HI300" s="82"/>
      <c r="HJ300" s="82"/>
      <c r="HK300" s="82"/>
      <c r="HL300" s="82"/>
      <c r="HM300" s="82"/>
      <c r="HN300" s="82"/>
      <c r="HO300" s="82"/>
      <c r="HP300" s="82"/>
      <c r="HQ300" s="82"/>
      <c r="HR300" s="82"/>
      <c r="HS300" s="82"/>
      <c r="HT300" s="82"/>
      <c r="HU300" s="82"/>
      <c r="HV300" s="82"/>
      <c r="HW300" s="82"/>
      <c r="HX300" s="82"/>
      <c r="HY300" s="82"/>
      <c r="HZ300" s="82"/>
      <c r="IA300" s="82"/>
      <c r="IB300" s="82"/>
      <c r="IC300" s="82"/>
      <c r="ID300" s="82"/>
      <c r="IE300" s="82"/>
      <c r="IF300" s="82"/>
      <c r="IG300" s="82"/>
      <c r="IH300" s="82"/>
      <c r="II300" s="82"/>
      <c r="IJ300" s="82"/>
      <c r="IK300" s="82"/>
      <c r="IL300" s="82"/>
      <c r="IM300" s="82"/>
      <c r="IN300" s="82"/>
      <c r="IO300" s="82"/>
      <c r="IP300" s="82"/>
      <c r="IQ300" s="82"/>
      <c r="IR300" s="82"/>
      <c r="IS300" s="82"/>
      <c r="IT300" s="82"/>
      <c r="IU300" s="82"/>
      <c r="IV300" s="82"/>
    </row>
    <row r="301" spans="1:256" s="86" customFormat="1" x14ac:dyDescent="0.35">
      <c r="A301" s="82"/>
      <c r="B301" s="82"/>
      <c r="C301" s="89" t="s">
        <v>5017</v>
      </c>
      <c r="D301" s="92">
        <v>15.6661</v>
      </c>
      <c r="E301" s="92">
        <v>16.4862</v>
      </c>
      <c r="F301" s="83"/>
      <c r="G301" s="84"/>
      <c r="H301" s="84"/>
      <c r="I301" s="84"/>
      <c r="J301" s="84"/>
      <c r="K301" s="85"/>
      <c r="L301" s="85"/>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5"/>
      <c r="AJ301" s="82"/>
      <c r="AK301" s="82"/>
      <c r="AL301" s="82"/>
      <c r="AM301" s="82"/>
      <c r="AN301" s="82"/>
      <c r="AO301" s="82"/>
      <c r="AP301" s="82"/>
      <c r="AQ301" s="82"/>
      <c r="AR301" s="82"/>
      <c r="AS301" s="82"/>
      <c r="AT301" s="82"/>
      <c r="AU301" s="82"/>
      <c r="AV301" s="85"/>
      <c r="AW301" s="82"/>
      <c r="AX301" s="85"/>
      <c r="AY301" s="82"/>
      <c r="AZ301" s="82"/>
      <c r="BA301" s="82"/>
      <c r="BB301" s="85"/>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c r="EC301" s="82"/>
      <c r="ED301" s="82"/>
      <c r="EE301" s="82"/>
      <c r="EF301" s="82"/>
      <c r="EG301" s="82"/>
      <c r="EH301" s="82"/>
      <c r="EI301" s="82"/>
      <c r="EJ301" s="82"/>
      <c r="EK301" s="82"/>
      <c r="EL301" s="82"/>
      <c r="EM301" s="82"/>
      <c r="EN301" s="82"/>
      <c r="EO301" s="82"/>
      <c r="EP301" s="82"/>
      <c r="EQ301" s="82"/>
      <c r="ER301" s="82"/>
      <c r="ES301" s="82"/>
      <c r="ET301" s="82"/>
      <c r="EU301" s="82"/>
      <c r="EV301" s="82"/>
      <c r="EW301" s="82"/>
      <c r="EX301" s="82"/>
      <c r="EY301" s="82"/>
      <c r="EZ301" s="82"/>
      <c r="FA301" s="82"/>
      <c r="FB301" s="82"/>
      <c r="FC301" s="82"/>
      <c r="FD301" s="82"/>
      <c r="FE301" s="82"/>
      <c r="FF301" s="82"/>
      <c r="FG301" s="82"/>
      <c r="FH301" s="82"/>
      <c r="FI301" s="82"/>
      <c r="FJ301" s="82"/>
      <c r="FK301" s="82"/>
      <c r="FL301" s="82"/>
      <c r="FM301" s="82"/>
      <c r="FN301" s="82"/>
      <c r="FO301" s="82"/>
      <c r="FP301" s="82"/>
      <c r="FQ301" s="82"/>
      <c r="FR301" s="82"/>
      <c r="FS301" s="82"/>
      <c r="FT301" s="82"/>
      <c r="FU301" s="82"/>
      <c r="FV301" s="82"/>
      <c r="FW301" s="82"/>
      <c r="FX301" s="82"/>
      <c r="FY301" s="82"/>
      <c r="FZ301" s="82"/>
      <c r="GA301" s="82"/>
      <c r="GB301" s="82"/>
      <c r="GC301" s="82"/>
      <c r="GD301" s="82"/>
      <c r="GE301" s="82"/>
      <c r="GF301" s="82"/>
      <c r="GG301" s="82"/>
      <c r="GH301" s="82"/>
      <c r="GI301" s="82"/>
      <c r="GJ301" s="82"/>
      <c r="GK301" s="82"/>
      <c r="GL301" s="82"/>
      <c r="GM301" s="82"/>
      <c r="GN301" s="82"/>
      <c r="GO301" s="82"/>
      <c r="GP301" s="82"/>
      <c r="GQ301" s="82"/>
      <c r="GR301" s="82"/>
      <c r="GS301" s="82"/>
      <c r="GT301" s="82"/>
      <c r="GU301" s="82"/>
      <c r="GV301" s="82"/>
      <c r="GW301" s="82"/>
      <c r="GX301" s="82"/>
      <c r="GY301" s="82"/>
      <c r="GZ301" s="82"/>
      <c r="HA301" s="82"/>
      <c r="HB301" s="82"/>
      <c r="HC301" s="82"/>
      <c r="HD301" s="82"/>
      <c r="HE301" s="82"/>
      <c r="HF301" s="82"/>
      <c r="HG301" s="82"/>
      <c r="HH301" s="82"/>
      <c r="HI301" s="82"/>
      <c r="HJ301" s="82"/>
      <c r="HK301" s="82"/>
      <c r="HL301" s="82"/>
      <c r="HM301" s="82"/>
      <c r="HN301" s="82"/>
      <c r="HO301" s="82"/>
      <c r="HP301" s="82"/>
      <c r="HQ301" s="82"/>
      <c r="HR301" s="82"/>
      <c r="HS301" s="82"/>
      <c r="HT301" s="82"/>
      <c r="HU301" s="82"/>
      <c r="HV301" s="82"/>
      <c r="HW301" s="82"/>
      <c r="HX301" s="82"/>
      <c r="HY301" s="82"/>
      <c r="HZ301" s="82"/>
      <c r="IA301" s="82"/>
      <c r="IB301" s="82"/>
      <c r="IC301" s="82"/>
      <c r="ID301" s="82"/>
      <c r="IE301" s="82"/>
      <c r="IF301" s="82"/>
      <c r="IG301" s="82"/>
      <c r="IH301" s="82"/>
      <c r="II301" s="82"/>
      <c r="IJ301" s="82"/>
      <c r="IK301" s="82"/>
      <c r="IL301" s="82"/>
      <c r="IM301" s="82"/>
      <c r="IN301" s="82"/>
      <c r="IO301" s="82"/>
      <c r="IP301" s="82"/>
      <c r="IQ301" s="82"/>
      <c r="IR301" s="82"/>
      <c r="IS301" s="82"/>
      <c r="IT301" s="82"/>
      <c r="IU301" s="82"/>
      <c r="IV301" s="82"/>
    </row>
    <row r="302" spans="1:256" s="86" customFormat="1" x14ac:dyDescent="0.35">
      <c r="A302" s="82"/>
      <c r="B302" s="82"/>
      <c r="C302" s="89" t="s">
        <v>5018</v>
      </c>
      <c r="D302" s="92">
        <v>15.665800000000001</v>
      </c>
      <c r="E302" s="92">
        <v>16.485900000000001</v>
      </c>
      <c r="F302" s="83"/>
      <c r="G302" s="84"/>
      <c r="H302" s="84"/>
      <c r="I302" s="84"/>
      <c r="J302" s="84"/>
      <c r="K302" s="85"/>
      <c r="L302" s="85"/>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5"/>
      <c r="AJ302" s="82"/>
      <c r="AK302" s="82"/>
      <c r="AL302" s="82"/>
      <c r="AM302" s="82"/>
      <c r="AN302" s="82"/>
      <c r="AO302" s="82"/>
      <c r="AP302" s="82"/>
      <c r="AQ302" s="82"/>
      <c r="AR302" s="82"/>
      <c r="AS302" s="82"/>
      <c r="AT302" s="82"/>
      <c r="AU302" s="82"/>
      <c r="AV302" s="85"/>
      <c r="AW302" s="82"/>
      <c r="AX302" s="85"/>
      <c r="AY302" s="82"/>
      <c r="AZ302" s="82"/>
      <c r="BA302" s="82"/>
      <c r="BB302" s="85"/>
      <c r="BC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c r="CS302" s="82"/>
      <c r="CT302" s="82"/>
      <c r="CU302" s="82"/>
      <c r="CV302" s="82"/>
      <c r="CW302" s="82"/>
      <c r="CX302" s="82"/>
      <c r="CY302" s="82"/>
      <c r="CZ302" s="82"/>
      <c r="DA302" s="82"/>
      <c r="DB302" s="82"/>
      <c r="DC302" s="82"/>
      <c r="DD302" s="82"/>
      <c r="DE302" s="82"/>
      <c r="DF302" s="82"/>
      <c r="DG302" s="82"/>
      <c r="DH302" s="82"/>
      <c r="DI302" s="82"/>
      <c r="DJ302" s="82"/>
      <c r="DK302" s="82"/>
      <c r="DL302" s="82"/>
      <c r="DM302" s="82"/>
      <c r="DN302" s="82"/>
      <c r="DO302" s="82"/>
      <c r="DP302" s="82"/>
      <c r="DQ302" s="82"/>
      <c r="DR302" s="82"/>
      <c r="DS302" s="82"/>
      <c r="DT302" s="82"/>
      <c r="DU302" s="82"/>
      <c r="DV302" s="82"/>
      <c r="DW302" s="82"/>
      <c r="DX302" s="82"/>
      <c r="DY302" s="82"/>
      <c r="DZ302" s="82"/>
      <c r="EA302" s="82"/>
      <c r="EB302" s="82"/>
      <c r="EC302" s="82"/>
      <c r="ED302" s="82"/>
      <c r="EE302" s="82"/>
      <c r="EF302" s="82"/>
      <c r="EG302" s="82"/>
      <c r="EH302" s="82"/>
      <c r="EI302" s="82"/>
      <c r="EJ302" s="82"/>
      <c r="EK302" s="82"/>
      <c r="EL302" s="82"/>
      <c r="EM302" s="82"/>
      <c r="EN302" s="82"/>
      <c r="EO302" s="82"/>
      <c r="EP302" s="82"/>
      <c r="EQ302" s="82"/>
      <c r="ER302" s="82"/>
      <c r="ES302" s="82"/>
      <c r="ET302" s="82"/>
      <c r="EU302" s="82"/>
      <c r="EV302" s="82"/>
      <c r="EW302" s="82"/>
      <c r="EX302" s="82"/>
      <c r="EY302" s="82"/>
      <c r="EZ302" s="82"/>
      <c r="FA302" s="82"/>
      <c r="FB302" s="82"/>
      <c r="FC302" s="82"/>
      <c r="FD302" s="82"/>
      <c r="FE302" s="82"/>
      <c r="FF302" s="82"/>
      <c r="FG302" s="82"/>
      <c r="FH302" s="82"/>
      <c r="FI302" s="82"/>
      <c r="FJ302" s="82"/>
      <c r="FK302" s="82"/>
      <c r="FL302" s="82"/>
      <c r="FM302" s="82"/>
      <c r="FN302" s="82"/>
      <c r="FO302" s="82"/>
      <c r="FP302" s="82"/>
      <c r="FQ302" s="82"/>
      <c r="FR302" s="82"/>
      <c r="FS302" s="82"/>
      <c r="FT302" s="82"/>
      <c r="FU302" s="82"/>
      <c r="FV302" s="82"/>
      <c r="FW302" s="82"/>
      <c r="FX302" s="82"/>
      <c r="FY302" s="82"/>
      <c r="FZ302" s="82"/>
      <c r="GA302" s="82"/>
      <c r="GB302" s="82"/>
      <c r="GC302" s="82"/>
      <c r="GD302" s="82"/>
      <c r="GE302" s="82"/>
      <c r="GF302" s="82"/>
      <c r="GG302" s="82"/>
      <c r="GH302" s="82"/>
      <c r="GI302" s="82"/>
      <c r="GJ302" s="82"/>
      <c r="GK302" s="82"/>
      <c r="GL302" s="82"/>
      <c r="GM302" s="82"/>
      <c r="GN302" s="82"/>
      <c r="GO302" s="82"/>
      <c r="GP302" s="82"/>
      <c r="GQ302" s="82"/>
      <c r="GR302" s="82"/>
      <c r="GS302" s="82"/>
      <c r="GT302" s="82"/>
      <c r="GU302" s="82"/>
      <c r="GV302" s="82"/>
      <c r="GW302" s="82"/>
      <c r="GX302" s="82"/>
      <c r="GY302" s="82"/>
      <c r="GZ302" s="82"/>
      <c r="HA302" s="82"/>
      <c r="HB302" s="82"/>
      <c r="HC302" s="82"/>
      <c r="HD302" s="82"/>
      <c r="HE302" s="82"/>
      <c r="HF302" s="82"/>
      <c r="HG302" s="82"/>
      <c r="HH302" s="82"/>
      <c r="HI302" s="82"/>
      <c r="HJ302" s="82"/>
      <c r="HK302" s="82"/>
      <c r="HL302" s="82"/>
      <c r="HM302" s="82"/>
      <c r="HN302" s="82"/>
      <c r="HO302" s="82"/>
      <c r="HP302" s="82"/>
      <c r="HQ302" s="82"/>
      <c r="HR302" s="82"/>
      <c r="HS302" s="82"/>
      <c r="HT302" s="82"/>
      <c r="HU302" s="82"/>
      <c r="HV302" s="82"/>
      <c r="HW302" s="82"/>
      <c r="HX302" s="82"/>
      <c r="HY302" s="82"/>
      <c r="HZ302" s="82"/>
      <c r="IA302" s="82"/>
      <c r="IB302" s="82"/>
      <c r="IC302" s="82"/>
      <c r="ID302" s="82"/>
      <c r="IE302" s="82"/>
      <c r="IF302" s="82"/>
      <c r="IG302" s="82"/>
      <c r="IH302" s="82"/>
      <c r="II302" s="82"/>
      <c r="IJ302" s="82"/>
      <c r="IK302" s="82"/>
      <c r="IL302" s="82"/>
      <c r="IM302" s="82"/>
      <c r="IN302" s="82"/>
      <c r="IO302" s="82"/>
      <c r="IP302" s="82"/>
      <c r="IQ302" s="82"/>
      <c r="IR302" s="82"/>
      <c r="IS302" s="82"/>
      <c r="IT302" s="82"/>
      <c r="IU302" s="82"/>
      <c r="IV302" s="82"/>
    </row>
    <row r="303" spans="1:256" s="86" customFormat="1" ht="85" customHeight="1" x14ac:dyDescent="0.35">
      <c r="A303" s="82"/>
      <c r="B303" s="82"/>
      <c r="C303" s="207" t="s">
        <v>5051</v>
      </c>
      <c r="D303" s="208"/>
      <c r="E303" s="209"/>
      <c r="F303" s="83"/>
      <c r="G303" s="84"/>
      <c r="H303" s="84"/>
      <c r="I303" s="84"/>
      <c r="J303" s="84"/>
      <c r="K303" s="85"/>
      <c r="L303" s="85"/>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5"/>
      <c r="AJ303" s="82"/>
      <c r="AK303" s="82"/>
      <c r="AL303" s="82"/>
      <c r="AM303" s="82"/>
      <c r="AN303" s="82"/>
      <c r="AO303" s="82"/>
      <c r="AP303" s="82"/>
      <c r="AQ303" s="82"/>
      <c r="AR303" s="82"/>
      <c r="AS303" s="82"/>
      <c r="AT303" s="82"/>
      <c r="AU303" s="82"/>
      <c r="AV303" s="85"/>
      <c r="AW303" s="82"/>
      <c r="AX303" s="85"/>
      <c r="AY303" s="82"/>
      <c r="AZ303" s="82"/>
      <c r="BA303" s="82"/>
      <c r="BB303" s="85"/>
      <c r="BC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c r="CS303" s="82"/>
      <c r="CT303" s="82"/>
      <c r="CU303" s="82"/>
      <c r="CV303" s="82"/>
      <c r="CW303" s="82"/>
      <c r="CX303" s="82"/>
      <c r="CY303" s="82"/>
      <c r="CZ303" s="82"/>
      <c r="DA303" s="82"/>
      <c r="DB303" s="82"/>
      <c r="DC303" s="82"/>
      <c r="DD303" s="82"/>
      <c r="DE303" s="82"/>
      <c r="DF303" s="82"/>
      <c r="DG303" s="82"/>
      <c r="DH303" s="82"/>
      <c r="DI303" s="82"/>
      <c r="DJ303" s="82"/>
      <c r="DK303" s="82"/>
      <c r="DL303" s="82"/>
      <c r="DM303" s="82"/>
      <c r="DN303" s="82"/>
      <c r="DO303" s="82"/>
      <c r="DP303" s="82"/>
      <c r="DQ303" s="82"/>
      <c r="DR303" s="82"/>
      <c r="DS303" s="82"/>
      <c r="DT303" s="82"/>
      <c r="DU303" s="82"/>
      <c r="DV303" s="82"/>
      <c r="DW303" s="82"/>
      <c r="DX303" s="82"/>
      <c r="DY303" s="82"/>
      <c r="DZ303" s="82"/>
      <c r="EA303" s="82"/>
      <c r="EB303" s="82"/>
      <c r="EC303" s="82"/>
      <c r="ED303" s="82"/>
      <c r="EE303" s="82"/>
      <c r="EF303" s="82"/>
      <c r="EG303" s="82"/>
      <c r="EH303" s="82"/>
      <c r="EI303" s="82"/>
      <c r="EJ303" s="82"/>
      <c r="EK303" s="82"/>
      <c r="EL303" s="82"/>
      <c r="EM303" s="82"/>
      <c r="EN303" s="82"/>
      <c r="EO303" s="82"/>
      <c r="EP303" s="82"/>
      <c r="EQ303" s="82"/>
      <c r="ER303" s="82"/>
      <c r="ES303" s="82"/>
      <c r="ET303" s="82"/>
      <c r="EU303" s="82"/>
      <c r="EV303" s="82"/>
      <c r="EW303" s="82"/>
      <c r="EX303" s="82"/>
      <c r="EY303" s="82"/>
      <c r="EZ303" s="82"/>
      <c r="FA303" s="82"/>
      <c r="FB303" s="82"/>
      <c r="FC303" s="82"/>
      <c r="FD303" s="82"/>
      <c r="FE303" s="82"/>
      <c r="FF303" s="82"/>
      <c r="FG303" s="82"/>
      <c r="FH303" s="82"/>
      <c r="FI303" s="82"/>
      <c r="FJ303" s="82"/>
      <c r="FK303" s="82"/>
      <c r="FL303" s="82"/>
      <c r="FM303" s="82"/>
      <c r="FN303" s="82"/>
      <c r="FO303" s="82"/>
      <c r="FP303" s="82"/>
      <c r="FQ303" s="82"/>
      <c r="FR303" s="82"/>
      <c r="FS303" s="82"/>
      <c r="FT303" s="82"/>
      <c r="FU303" s="82"/>
      <c r="FV303" s="82"/>
      <c r="FW303" s="82"/>
      <c r="FX303" s="82"/>
      <c r="FY303" s="82"/>
      <c r="FZ303" s="82"/>
      <c r="GA303" s="82"/>
      <c r="GB303" s="82"/>
      <c r="GC303" s="82"/>
      <c r="GD303" s="82"/>
      <c r="GE303" s="82"/>
      <c r="GF303" s="82"/>
      <c r="GG303" s="82"/>
      <c r="GH303" s="82"/>
      <c r="GI303" s="82"/>
      <c r="GJ303" s="82"/>
      <c r="GK303" s="82"/>
      <c r="GL303" s="82"/>
      <c r="GM303" s="82"/>
      <c r="GN303" s="82"/>
      <c r="GO303" s="82"/>
      <c r="GP303" s="82"/>
      <c r="GQ303" s="82"/>
      <c r="GR303" s="82"/>
      <c r="GS303" s="82"/>
      <c r="GT303" s="82"/>
      <c r="GU303" s="82"/>
      <c r="GV303" s="82"/>
      <c r="GW303" s="82"/>
      <c r="GX303" s="82"/>
      <c r="GY303" s="82"/>
      <c r="GZ303" s="82"/>
      <c r="HA303" s="82"/>
      <c r="HB303" s="82"/>
      <c r="HC303" s="82"/>
      <c r="HD303" s="82"/>
      <c r="HE303" s="82"/>
      <c r="HF303" s="82"/>
      <c r="HG303" s="82"/>
      <c r="HH303" s="82"/>
      <c r="HI303" s="82"/>
      <c r="HJ303" s="82"/>
      <c r="HK303" s="82"/>
      <c r="HL303" s="82"/>
      <c r="HM303" s="82"/>
      <c r="HN303" s="82"/>
      <c r="HO303" s="82"/>
      <c r="HP303" s="82"/>
      <c r="HQ303" s="82"/>
      <c r="HR303" s="82"/>
      <c r="HS303" s="82"/>
      <c r="HT303" s="82"/>
      <c r="HU303" s="82"/>
      <c r="HV303" s="82"/>
      <c r="HW303" s="82"/>
      <c r="HX303" s="82"/>
      <c r="HY303" s="82"/>
      <c r="HZ303" s="82"/>
      <c r="IA303" s="82"/>
      <c r="IB303" s="82"/>
      <c r="IC303" s="82"/>
      <c r="ID303" s="82"/>
      <c r="IE303" s="82"/>
      <c r="IF303" s="82"/>
      <c r="IG303" s="82"/>
      <c r="IH303" s="82"/>
      <c r="II303" s="82"/>
      <c r="IJ303" s="82"/>
      <c r="IK303" s="82"/>
      <c r="IL303" s="82"/>
      <c r="IM303" s="82"/>
      <c r="IN303" s="82"/>
      <c r="IO303" s="82"/>
      <c r="IP303" s="82"/>
      <c r="IQ303" s="82"/>
      <c r="IR303" s="82"/>
      <c r="IS303" s="82"/>
      <c r="IT303" s="82"/>
      <c r="IU303" s="82"/>
      <c r="IV303" s="82"/>
    </row>
    <row r="305" spans="3:15" x14ac:dyDescent="0.35">
      <c r="C305" s="2" t="s">
        <v>5058</v>
      </c>
      <c r="E305" s="2" t="s">
        <v>2</v>
      </c>
    </row>
    <row r="307" spans="3:15" x14ac:dyDescent="0.35">
      <c r="C307" s="2" t="s">
        <v>5059</v>
      </c>
      <c r="E307" s="2" t="s">
        <v>2</v>
      </c>
    </row>
    <row r="309" spans="3:15" x14ac:dyDescent="0.35">
      <c r="C309" s="2" t="s">
        <v>5008</v>
      </c>
    </row>
    <row r="311" spans="3:15" s="104" customFormat="1" ht="13.5" x14ac:dyDescent="0.35">
      <c r="C311" s="104" t="s">
        <v>5061</v>
      </c>
      <c r="F311" s="165"/>
    </row>
    <row r="312" spans="3:15" s="104" customFormat="1" ht="13.5" x14ac:dyDescent="0.35">
      <c r="C312" s="182"/>
      <c r="F312" s="165"/>
    </row>
    <row r="313" spans="3:15" s="104" customFormat="1" ht="27" x14ac:dyDescent="0.35">
      <c r="C313" s="148" t="s">
        <v>5070</v>
      </c>
      <c r="D313" s="149" t="s">
        <v>5071</v>
      </c>
      <c r="E313" s="149" t="s">
        <v>5092</v>
      </c>
      <c r="F313" s="149" t="s">
        <v>5073</v>
      </c>
      <c r="G313" s="149" t="s">
        <v>5074</v>
      </c>
      <c r="H313" s="149" t="s">
        <v>5075</v>
      </c>
    </row>
    <row r="314" spans="3:15" s="104" customFormat="1" x14ac:dyDescent="0.35">
      <c r="C314" s="183" t="s">
        <v>82</v>
      </c>
      <c r="D314" s="151">
        <v>46168</v>
      </c>
      <c r="E314" s="152" t="s">
        <v>4552</v>
      </c>
      <c r="F314" s="154">
        <v>2508.9972050000001</v>
      </c>
      <c r="G314" s="154">
        <v>2457.1999999999998</v>
      </c>
      <c r="H314" s="154">
        <v>7589.9539249999998</v>
      </c>
      <c r="I314" s="176"/>
      <c r="J314"/>
      <c r="K314" s="184"/>
      <c r="M314" s="186"/>
      <c r="O314" s="186"/>
    </row>
    <row r="315" spans="3:15" s="104" customFormat="1" x14ac:dyDescent="0.35">
      <c r="C315" s="183" t="s">
        <v>238</v>
      </c>
      <c r="D315" s="151">
        <v>46168</v>
      </c>
      <c r="E315" s="152" t="s">
        <v>4552</v>
      </c>
      <c r="F315" s="154">
        <v>1453.9</v>
      </c>
      <c r="G315" s="154">
        <v>1396.4</v>
      </c>
      <c r="H315" s="154">
        <v>133.155022</v>
      </c>
      <c r="I315" s="176"/>
      <c r="J315"/>
      <c r="K315" s="184"/>
      <c r="M315" s="186"/>
      <c r="O315" s="186"/>
    </row>
    <row r="316" spans="3:15" s="104" customFormat="1" x14ac:dyDescent="0.35">
      <c r="C316" s="183" t="s">
        <v>49</v>
      </c>
      <c r="D316" s="151">
        <v>46168</v>
      </c>
      <c r="E316" s="152" t="s">
        <v>4552</v>
      </c>
      <c r="F316" s="154">
        <v>1356.3551789999999</v>
      </c>
      <c r="G316" s="154">
        <v>1275.9000000000001</v>
      </c>
      <c r="H316" s="154">
        <v>221.3918438</v>
      </c>
      <c r="I316" s="176"/>
      <c r="J316"/>
      <c r="K316" s="184"/>
      <c r="M316" s="186"/>
      <c r="O316" s="186"/>
    </row>
    <row r="317" spans="3:15" s="104" customFormat="1" x14ac:dyDescent="0.35">
      <c r="C317" s="183" t="s">
        <v>484</v>
      </c>
      <c r="D317" s="151">
        <v>46168</v>
      </c>
      <c r="E317" s="152" t="s">
        <v>4552</v>
      </c>
      <c r="F317" s="154">
        <v>1793.2695490000001</v>
      </c>
      <c r="G317" s="154">
        <v>1752.4</v>
      </c>
      <c r="H317" s="154">
        <v>36.003050000000002</v>
      </c>
      <c r="I317" s="176"/>
      <c r="J317"/>
      <c r="K317" s="184"/>
      <c r="M317" s="186"/>
      <c r="O317" s="186"/>
    </row>
    <row r="318" spans="3:15" s="104" customFormat="1" x14ac:dyDescent="0.35">
      <c r="C318" s="183" t="s">
        <v>502</v>
      </c>
      <c r="D318" s="151">
        <v>46168</v>
      </c>
      <c r="E318" s="152" t="s">
        <v>4552</v>
      </c>
      <c r="F318" s="154">
        <v>274.05830900000001</v>
      </c>
      <c r="G318" s="154">
        <v>265.10000000000002</v>
      </c>
      <c r="H318" s="154">
        <v>10445.013940000001</v>
      </c>
      <c r="I318" s="176"/>
      <c r="J318"/>
      <c r="K318" s="184"/>
      <c r="M318" s="186"/>
      <c r="O318" s="186"/>
    </row>
    <row r="319" spans="3:15" s="104" customFormat="1" x14ac:dyDescent="0.35">
      <c r="C319" s="183" t="s">
        <v>1140</v>
      </c>
      <c r="D319" s="151">
        <v>46168</v>
      </c>
      <c r="E319" s="152" t="s">
        <v>4552</v>
      </c>
      <c r="F319" s="154">
        <v>445.32269300000002</v>
      </c>
      <c r="G319" s="154">
        <v>433.95</v>
      </c>
      <c r="H319" s="154">
        <v>133.93147500000001</v>
      </c>
      <c r="I319" s="176"/>
      <c r="J319"/>
      <c r="K319" s="184"/>
      <c r="M319" s="186"/>
      <c r="O319" s="186"/>
    </row>
    <row r="320" spans="3:15" s="104" customFormat="1" x14ac:dyDescent="0.35">
      <c r="C320" s="183" t="s">
        <v>1335</v>
      </c>
      <c r="D320" s="151">
        <v>46168</v>
      </c>
      <c r="E320" s="152" t="s">
        <v>4552</v>
      </c>
      <c r="F320" s="154">
        <v>312.053336</v>
      </c>
      <c r="G320" s="154">
        <v>302.3</v>
      </c>
      <c r="H320" s="154">
        <v>4323.5750619999999</v>
      </c>
      <c r="I320" s="176"/>
      <c r="J320"/>
      <c r="K320" s="184"/>
      <c r="M320" s="186"/>
      <c r="O320" s="186"/>
    </row>
    <row r="321" spans="2:15" s="104" customFormat="1" x14ac:dyDescent="0.35">
      <c r="C321" s="183" t="s">
        <v>404</v>
      </c>
      <c r="D321" s="151">
        <v>46168</v>
      </c>
      <c r="E321" s="152" t="s">
        <v>4552</v>
      </c>
      <c r="F321" s="154">
        <v>1834.9813320000001</v>
      </c>
      <c r="G321" s="154">
        <v>1896.4</v>
      </c>
      <c r="H321" s="154">
        <v>7733.4589120000001</v>
      </c>
      <c r="I321" s="176"/>
      <c r="J321"/>
      <c r="K321" s="184"/>
      <c r="M321" s="186"/>
      <c r="O321" s="186"/>
    </row>
    <row r="322" spans="2:15" s="104" customFormat="1" x14ac:dyDescent="0.35">
      <c r="C322" s="183" t="s">
        <v>953</v>
      </c>
      <c r="D322" s="151">
        <v>46168</v>
      </c>
      <c r="E322" s="152" t="s">
        <v>4552</v>
      </c>
      <c r="F322" s="154">
        <v>1144.3412000000001</v>
      </c>
      <c r="G322" s="154">
        <v>1194.4000000000001</v>
      </c>
      <c r="H322" s="154">
        <v>53.204985000000001</v>
      </c>
      <c r="I322" s="176"/>
      <c r="J322"/>
      <c r="K322" s="184"/>
      <c r="M322" s="186"/>
      <c r="O322" s="186"/>
    </row>
    <row r="323" spans="2:15" s="104" customFormat="1" x14ac:dyDescent="0.35">
      <c r="C323" s="183" t="s">
        <v>457</v>
      </c>
      <c r="D323" s="151">
        <v>46168</v>
      </c>
      <c r="E323" s="152" t="s">
        <v>4552</v>
      </c>
      <c r="F323" s="154">
        <v>5243.6627600000002</v>
      </c>
      <c r="G323" s="154">
        <v>5299.8</v>
      </c>
      <c r="H323" s="154">
        <v>4884.3374290097272</v>
      </c>
      <c r="I323" s="176"/>
      <c r="J323"/>
      <c r="K323" s="184"/>
      <c r="M323" s="186"/>
      <c r="O323" s="186"/>
    </row>
    <row r="324" spans="2:15" s="104" customFormat="1" x14ac:dyDescent="0.35">
      <c r="C324" s="183" t="s">
        <v>457</v>
      </c>
      <c r="D324" s="151">
        <v>46203</v>
      </c>
      <c r="E324" s="152" t="s">
        <v>4552</v>
      </c>
      <c r="F324" s="154">
        <v>5310.6175999999996</v>
      </c>
      <c r="G324" s="154">
        <v>5351.8</v>
      </c>
      <c r="H324" s="154">
        <v>35.23043599027222</v>
      </c>
      <c r="I324" s="176"/>
      <c r="J324"/>
      <c r="K324" s="184"/>
      <c r="M324" s="186"/>
      <c r="O324" s="186"/>
    </row>
    <row r="325" spans="2:15" s="104" customFormat="1" ht="13.5" x14ac:dyDescent="0.35">
      <c r="B325" s="191"/>
      <c r="C325" s="183" t="s">
        <v>1050</v>
      </c>
      <c r="D325" s="151">
        <v>46168</v>
      </c>
      <c r="E325" s="152" t="s">
        <v>4552</v>
      </c>
      <c r="F325" s="154">
        <v>455.155709</v>
      </c>
      <c r="G325" s="154">
        <v>444.1</v>
      </c>
      <c r="H325" s="154">
        <v>35.382265600000004</v>
      </c>
      <c r="I325" s="176"/>
      <c r="J325" s="199"/>
      <c r="K325" s="200"/>
      <c r="L325" s="191"/>
      <c r="M325" s="192"/>
      <c r="N325" s="191"/>
      <c r="O325" s="192"/>
    </row>
    <row r="326" spans="2:15" s="104" customFormat="1" x14ac:dyDescent="0.35">
      <c r="C326" s="183" t="s">
        <v>290</v>
      </c>
      <c r="D326" s="151">
        <v>46168</v>
      </c>
      <c r="E326" s="152" t="s">
        <v>4552</v>
      </c>
      <c r="F326" s="154">
        <v>456.464271</v>
      </c>
      <c r="G326" s="154">
        <v>469.35</v>
      </c>
      <c r="H326" s="154">
        <v>14.1840256</v>
      </c>
      <c r="I326" s="176"/>
      <c r="J326"/>
      <c r="K326" s="184"/>
      <c r="M326" s="186"/>
      <c r="O326" s="186"/>
    </row>
    <row r="327" spans="2:15" s="104" customFormat="1" x14ac:dyDescent="0.35">
      <c r="C327" s="183" t="s">
        <v>606</v>
      </c>
      <c r="D327" s="151">
        <v>46168</v>
      </c>
      <c r="E327" s="152" t="s">
        <v>4552</v>
      </c>
      <c r="F327" s="154">
        <v>595.89835700000003</v>
      </c>
      <c r="G327" s="154">
        <v>590.35</v>
      </c>
      <c r="H327" s="154">
        <v>9625.5087700000004</v>
      </c>
      <c r="I327" s="176"/>
      <c r="J327"/>
      <c r="K327" s="184"/>
      <c r="M327" s="186"/>
      <c r="O327" s="186"/>
    </row>
    <row r="328" spans="2:15" s="104" customFormat="1" x14ac:dyDescent="0.35">
      <c r="C328" s="183" t="s">
        <v>46</v>
      </c>
      <c r="D328" s="151">
        <v>46168</v>
      </c>
      <c r="E328" s="152" t="s">
        <v>4552</v>
      </c>
      <c r="F328" s="154">
        <v>788.76001900000006</v>
      </c>
      <c r="G328" s="154">
        <v>776.1</v>
      </c>
      <c r="H328" s="154">
        <v>3316.1979589999996</v>
      </c>
      <c r="I328" s="176"/>
      <c r="J328"/>
      <c r="K328" s="184"/>
      <c r="M328" s="186"/>
      <c r="O328" s="186"/>
    </row>
    <row r="329" spans="2:15" s="104" customFormat="1" x14ac:dyDescent="0.35">
      <c r="C329" s="183" t="s">
        <v>294</v>
      </c>
      <c r="D329" s="151">
        <v>46168</v>
      </c>
      <c r="E329" s="152" t="s">
        <v>4552</v>
      </c>
      <c r="F329" s="154">
        <v>601.26898000000006</v>
      </c>
      <c r="G329" s="154">
        <v>590</v>
      </c>
      <c r="H329" s="154">
        <v>115.98125</v>
      </c>
      <c r="I329" s="176"/>
      <c r="J329"/>
      <c r="K329" s="184"/>
      <c r="M329" s="186"/>
      <c r="O329" s="186"/>
    </row>
    <row r="330" spans="2:15" s="191" customFormat="1" x14ac:dyDescent="0.35">
      <c r="B330" s="104"/>
      <c r="C330" s="183" t="s">
        <v>78</v>
      </c>
      <c r="D330" s="151">
        <v>46168</v>
      </c>
      <c r="E330" s="152" t="s">
        <v>4552</v>
      </c>
      <c r="F330" s="154">
        <v>1021.311944</v>
      </c>
      <c r="G330" s="154">
        <v>1042.3</v>
      </c>
      <c r="H330" s="154">
        <v>1856.8818327822382</v>
      </c>
      <c r="I330" s="176"/>
      <c r="J330"/>
      <c r="K330" s="184"/>
      <c r="L330" s="104"/>
      <c r="M330" s="186"/>
      <c r="N330" s="104"/>
      <c r="O330" s="186"/>
    </row>
    <row r="331" spans="2:15" s="191" customFormat="1" x14ac:dyDescent="0.35">
      <c r="B331" s="104"/>
      <c r="C331" s="183" t="s">
        <v>78</v>
      </c>
      <c r="D331" s="151">
        <v>46203</v>
      </c>
      <c r="E331" s="152" t="s">
        <v>4552</v>
      </c>
      <c r="F331" s="154">
        <v>1053.8447000000001</v>
      </c>
      <c r="G331" s="154">
        <v>1047.9000000000001</v>
      </c>
      <c r="H331" s="154">
        <v>27.995508217761721</v>
      </c>
      <c r="I331" s="176"/>
      <c r="J331" s="201"/>
      <c r="K331" s="184"/>
      <c r="L331" s="104"/>
      <c r="M331" s="186"/>
      <c r="N331" s="104"/>
      <c r="O331" s="186"/>
    </row>
    <row r="332" spans="2:15" s="104" customFormat="1" x14ac:dyDescent="0.35">
      <c r="C332" s="183" t="s">
        <v>287</v>
      </c>
      <c r="D332" s="151">
        <v>46168</v>
      </c>
      <c r="E332" s="152" t="s">
        <v>4552</v>
      </c>
      <c r="F332" s="154">
        <v>381.94699900000001</v>
      </c>
      <c r="G332" s="154">
        <v>376.85</v>
      </c>
      <c r="H332" s="154">
        <v>1238.0735179999999</v>
      </c>
      <c r="I332" s="176"/>
      <c r="J332"/>
      <c r="K332" s="184"/>
      <c r="M332" s="186"/>
      <c r="O332" s="186"/>
    </row>
    <row r="333" spans="2:15" s="191" customFormat="1" x14ac:dyDescent="0.35">
      <c r="B333" s="104"/>
      <c r="C333" s="183" t="s">
        <v>2076</v>
      </c>
      <c r="D333" s="151">
        <v>46168</v>
      </c>
      <c r="E333" s="152" t="s">
        <v>4552</v>
      </c>
      <c r="F333" s="154">
        <v>1793.7989359999999</v>
      </c>
      <c r="G333" s="154">
        <v>1768.1</v>
      </c>
      <c r="H333" s="154">
        <v>1922.3970680000002</v>
      </c>
      <c r="I333" s="176"/>
      <c r="J333"/>
      <c r="K333" s="184"/>
      <c r="L333" s="104"/>
      <c r="M333" s="186"/>
      <c r="N333" s="104"/>
      <c r="O333" s="186"/>
    </row>
    <row r="334" spans="2:15" s="191" customFormat="1" x14ac:dyDescent="0.35">
      <c r="B334" s="104"/>
      <c r="C334" s="183" t="s">
        <v>1056</v>
      </c>
      <c r="D334" s="151">
        <v>46168</v>
      </c>
      <c r="E334" s="152" t="s">
        <v>4552</v>
      </c>
      <c r="F334" s="154">
        <v>145.68892299999999</v>
      </c>
      <c r="G334" s="154">
        <v>143.12</v>
      </c>
      <c r="H334" s="154">
        <v>5487.1863029999995</v>
      </c>
      <c r="I334" s="176"/>
      <c r="J334"/>
      <c r="K334" s="184"/>
      <c r="L334" s="104"/>
      <c r="M334" s="186"/>
      <c r="N334" s="104"/>
      <c r="O334" s="186"/>
    </row>
    <row r="335" spans="2:15" s="104" customFormat="1" x14ac:dyDescent="0.35">
      <c r="C335" s="183" t="s">
        <v>255</v>
      </c>
      <c r="D335" s="151">
        <v>46168</v>
      </c>
      <c r="E335" s="152" t="s">
        <v>4552</v>
      </c>
      <c r="F335" s="154">
        <v>404.25377500000002</v>
      </c>
      <c r="G335" s="154">
        <v>412.2</v>
      </c>
      <c r="H335" s="154">
        <v>56.866700000000002</v>
      </c>
      <c r="I335" s="176"/>
      <c r="J335"/>
      <c r="K335" s="184"/>
      <c r="M335" s="186"/>
      <c r="O335" s="186"/>
    </row>
    <row r="336" spans="2:15" s="104" customFormat="1" x14ac:dyDescent="0.35">
      <c r="C336" s="183" t="s">
        <v>1531</v>
      </c>
      <c r="D336" s="151">
        <v>46168</v>
      </c>
      <c r="E336" s="152" t="s">
        <v>4552</v>
      </c>
      <c r="F336" s="154">
        <v>868.02148</v>
      </c>
      <c r="G336" s="154">
        <v>921.35</v>
      </c>
      <c r="H336" s="154">
        <v>1214.27459</v>
      </c>
      <c r="I336" s="176"/>
      <c r="J336"/>
      <c r="K336" s="184"/>
      <c r="M336" s="186"/>
      <c r="O336" s="186"/>
    </row>
    <row r="337" spans="2:15" s="104" customFormat="1" ht="13.5" x14ac:dyDescent="0.35">
      <c r="B337" s="191"/>
      <c r="C337" s="183" t="s">
        <v>963</v>
      </c>
      <c r="D337" s="151">
        <v>46168</v>
      </c>
      <c r="E337" s="152" t="s">
        <v>4552</v>
      </c>
      <c r="F337" s="154">
        <v>1019.1</v>
      </c>
      <c r="G337" s="154">
        <v>978.2</v>
      </c>
      <c r="H337" s="154">
        <v>2.2146441000000001</v>
      </c>
      <c r="I337" s="176"/>
      <c r="J337" s="199"/>
      <c r="K337" s="200"/>
      <c r="L337" s="191"/>
      <c r="M337" s="192"/>
      <c r="N337" s="191"/>
      <c r="O337" s="192"/>
    </row>
    <row r="338" spans="2:15" s="104" customFormat="1" ht="13.5" x14ac:dyDescent="0.35">
      <c r="B338" s="191"/>
      <c r="C338" s="183" t="s">
        <v>618</v>
      </c>
      <c r="D338" s="151">
        <v>46168</v>
      </c>
      <c r="E338" s="152" t="s">
        <v>4552</v>
      </c>
      <c r="F338" s="154">
        <v>305.679305</v>
      </c>
      <c r="G338" s="154">
        <v>315.75</v>
      </c>
      <c r="H338" s="154">
        <v>117.59084</v>
      </c>
      <c r="I338" s="176"/>
      <c r="J338" s="199"/>
      <c r="K338" s="200"/>
      <c r="L338" s="191"/>
      <c r="M338" s="192"/>
      <c r="N338" s="191"/>
      <c r="O338" s="192"/>
    </row>
    <row r="339" spans="2:15" s="104" customFormat="1" x14ac:dyDescent="0.35">
      <c r="C339" s="183" t="s">
        <v>226</v>
      </c>
      <c r="D339" s="151">
        <v>46168</v>
      </c>
      <c r="E339" s="152" t="s">
        <v>4552</v>
      </c>
      <c r="F339" s="154">
        <v>1288.1677</v>
      </c>
      <c r="G339" s="154">
        <v>1232.5999999999999</v>
      </c>
      <c r="H339" s="154">
        <v>188.89196559999999</v>
      </c>
      <c r="I339" s="176"/>
      <c r="J339"/>
      <c r="K339" s="184"/>
      <c r="M339" s="186"/>
      <c r="O339" s="186"/>
    </row>
    <row r="340" spans="2:15" s="104" customFormat="1" x14ac:dyDescent="0.35">
      <c r="C340" s="183" t="s">
        <v>1149</v>
      </c>
      <c r="D340" s="151">
        <v>46168</v>
      </c>
      <c r="E340" s="152" t="s">
        <v>4552</v>
      </c>
      <c r="F340" s="154">
        <v>1274.08655</v>
      </c>
      <c r="G340" s="154">
        <v>1270.3</v>
      </c>
      <c r="H340" s="154">
        <v>377.00236220447744</v>
      </c>
      <c r="I340" s="176"/>
      <c r="J340"/>
      <c r="K340" s="184"/>
      <c r="M340" s="186"/>
      <c r="O340" s="186"/>
    </row>
    <row r="341" spans="2:15" s="104" customFormat="1" x14ac:dyDescent="0.35">
      <c r="C341" s="183" t="s">
        <v>1149</v>
      </c>
      <c r="D341" s="151">
        <v>46203</v>
      </c>
      <c r="E341" s="152" t="s">
        <v>4552</v>
      </c>
      <c r="F341" s="154">
        <v>1272.554175</v>
      </c>
      <c r="G341" s="154">
        <v>1279.0999999999999</v>
      </c>
      <c r="H341" s="154">
        <v>37.03551659552263</v>
      </c>
      <c r="I341" s="176"/>
      <c r="J341"/>
      <c r="K341" s="184"/>
      <c r="M341" s="186"/>
      <c r="O341" s="186"/>
    </row>
    <row r="342" spans="2:15" s="104" customFormat="1" x14ac:dyDescent="0.35">
      <c r="C342" s="183" t="s">
        <v>67</v>
      </c>
      <c r="D342" s="151">
        <v>46168</v>
      </c>
      <c r="E342" s="152" t="s">
        <v>4552</v>
      </c>
      <c r="F342" s="154">
        <v>383.71925399999998</v>
      </c>
      <c r="G342" s="154">
        <v>385.9</v>
      </c>
      <c r="H342" s="154">
        <v>4869.4849906291265</v>
      </c>
      <c r="I342" s="176"/>
      <c r="J342"/>
      <c r="K342" s="184"/>
      <c r="M342" s="186"/>
      <c r="O342" s="186"/>
    </row>
    <row r="343" spans="2:15" s="104" customFormat="1" x14ac:dyDescent="0.35">
      <c r="C343" s="183" t="s">
        <v>67</v>
      </c>
      <c r="D343" s="151">
        <v>46203</v>
      </c>
      <c r="E343" s="152" t="s">
        <v>4552</v>
      </c>
      <c r="F343" s="154">
        <v>379.90004299999998</v>
      </c>
      <c r="G343" s="154">
        <v>387.75</v>
      </c>
      <c r="H343" s="154">
        <v>2384.4197093708735</v>
      </c>
      <c r="I343" s="176"/>
      <c r="J343"/>
      <c r="K343" s="184"/>
      <c r="M343" s="186"/>
      <c r="O343" s="186"/>
    </row>
    <row r="344" spans="2:15" s="104" customFormat="1" x14ac:dyDescent="0.35">
      <c r="C344" s="183" t="s">
        <v>52</v>
      </c>
      <c r="D344" s="151">
        <v>46168</v>
      </c>
      <c r="E344" s="152" t="s">
        <v>4552</v>
      </c>
      <c r="F344" s="154">
        <v>4041.8978999999999</v>
      </c>
      <c r="G344" s="154">
        <v>4037.7</v>
      </c>
      <c r="H344" s="154">
        <v>10807.351570000001</v>
      </c>
      <c r="I344" s="176"/>
      <c r="J344"/>
      <c r="K344" s="184"/>
      <c r="M344" s="186"/>
      <c r="O344" s="186"/>
    </row>
    <row r="345" spans="2:15" s="191" customFormat="1" x14ac:dyDescent="0.35">
      <c r="B345" s="104"/>
      <c r="C345" s="183" t="s">
        <v>679</v>
      </c>
      <c r="D345" s="151">
        <v>46168</v>
      </c>
      <c r="E345" s="152" t="s">
        <v>4552</v>
      </c>
      <c r="F345" s="154">
        <v>541.90830000000005</v>
      </c>
      <c r="G345" s="154">
        <v>558</v>
      </c>
      <c r="H345" s="154">
        <v>11.30838</v>
      </c>
      <c r="I345" s="176"/>
      <c r="J345"/>
      <c r="K345" s="184"/>
      <c r="L345" s="104"/>
      <c r="M345" s="186"/>
      <c r="N345" s="104"/>
      <c r="O345" s="186"/>
    </row>
    <row r="346" spans="2:15" s="191" customFormat="1" x14ac:dyDescent="0.35">
      <c r="B346" s="104"/>
      <c r="C346" s="183" t="s">
        <v>284</v>
      </c>
      <c r="D346" s="151">
        <v>46203</v>
      </c>
      <c r="E346" s="152" t="s">
        <v>4552</v>
      </c>
      <c r="F346" s="154">
        <v>2301.1714999999999</v>
      </c>
      <c r="G346" s="154">
        <v>2325</v>
      </c>
      <c r="H346" s="154">
        <v>1163.2650859999999</v>
      </c>
      <c r="I346" s="176"/>
      <c r="J346"/>
      <c r="K346" s="184"/>
      <c r="L346" s="104"/>
      <c r="M346" s="186"/>
      <c r="N346" s="104"/>
      <c r="O346" s="186"/>
    </row>
    <row r="347" spans="2:15" s="104" customFormat="1" x14ac:dyDescent="0.35">
      <c r="C347" s="183" t="s">
        <v>447</v>
      </c>
      <c r="D347" s="151">
        <v>46168</v>
      </c>
      <c r="E347" s="152" t="s">
        <v>4552</v>
      </c>
      <c r="F347" s="154">
        <v>3089.0945510000001</v>
      </c>
      <c r="G347" s="154">
        <v>3115</v>
      </c>
      <c r="H347" s="154">
        <v>13369.236070000001</v>
      </c>
      <c r="I347" s="176"/>
      <c r="J347"/>
      <c r="K347" s="184"/>
      <c r="M347" s="186"/>
      <c r="O347" s="186"/>
    </row>
    <row r="348" spans="2:15" s="104" customFormat="1" x14ac:dyDescent="0.35">
      <c r="C348" s="183" t="s">
        <v>2331</v>
      </c>
      <c r="D348" s="151">
        <v>46168</v>
      </c>
      <c r="E348" s="152" t="s">
        <v>4552</v>
      </c>
      <c r="F348" s="154">
        <v>782.4058</v>
      </c>
      <c r="G348" s="154">
        <v>777.75</v>
      </c>
      <c r="H348" s="154">
        <v>43.139615999999997</v>
      </c>
      <c r="I348" s="176"/>
      <c r="J348" s="201"/>
      <c r="K348" s="184"/>
      <c r="M348" s="186"/>
      <c r="O348" s="186"/>
    </row>
    <row r="349" spans="2:15" s="104" customFormat="1" x14ac:dyDescent="0.35">
      <c r="C349" s="183" t="s">
        <v>63</v>
      </c>
      <c r="D349" s="151">
        <v>46168</v>
      </c>
      <c r="E349" s="152" t="s">
        <v>4552</v>
      </c>
      <c r="F349" s="154">
        <v>13199.922682</v>
      </c>
      <c r="G349" s="154">
        <v>13386</v>
      </c>
      <c r="H349" s="154">
        <v>1384.5127651734786</v>
      </c>
      <c r="I349" s="176"/>
      <c r="J349"/>
      <c r="K349" s="184"/>
      <c r="M349" s="186"/>
      <c r="O349" s="186"/>
    </row>
    <row r="350" spans="2:15" s="104" customFormat="1" x14ac:dyDescent="0.35">
      <c r="C350" s="183" t="s">
        <v>63</v>
      </c>
      <c r="D350" s="151">
        <v>46203</v>
      </c>
      <c r="E350" s="152" t="s">
        <v>4552</v>
      </c>
      <c r="F350" s="154">
        <v>13172</v>
      </c>
      <c r="G350" s="154">
        <v>13464</v>
      </c>
      <c r="H350" s="154">
        <v>1359.4517948265213</v>
      </c>
      <c r="I350" s="176"/>
      <c r="J350"/>
      <c r="K350" s="184"/>
      <c r="M350" s="186"/>
      <c r="O350" s="186"/>
    </row>
    <row r="351" spans="2:15" s="104" customFormat="1" ht="13.5" x14ac:dyDescent="0.35">
      <c r="B351" s="191"/>
      <c r="C351" s="183" t="s">
        <v>927</v>
      </c>
      <c r="D351" s="151">
        <v>46168</v>
      </c>
      <c r="E351" s="152" t="s">
        <v>4552</v>
      </c>
      <c r="F351" s="154">
        <v>1423.90164</v>
      </c>
      <c r="G351" s="154">
        <v>1462.1</v>
      </c>
      <c r="H351" s="154">
        <v>1111.031888</v>
      </c>
      <c r="I351" s="176"/>
      <c r="J351" s="199"/>
      <c r="K351" s="200"/>
      <c r="L351" s="191"/>
      <c r="M351" s="192"/>
      <c r="N351" s="191"/>
      <c r="O351" s="192"/>
    </row>
    <row r="352" spans="2:15" s="104" customFormat="1" x14ac:dyDescent="0.35">
      <c r="C352" s="183" t="s">
        <v>1074</v>
      </c>
      <c r="D352" s="151">
        <v>46168</v>
      </c>
      <c r="E352" s="152" t="s">
        <v>4552</v>
      </c>
      <c r="F352" s="154">
        <v>89.818349999999995</v>
      </c>
      <c r="G352" s="154">
        <v>90.89</v>
      </c>
      <c r="H352" s="154">
        <v>53.32311</v>
      </c>
      <c r="I352" s="176"/>
      <c r="J352"/>
      <c r="K352" s="184"/>
      <c r="M352" s="186"/>
      <c r="O352" s="186"/>
    </row>
    <row r="353" spans="2:15" s="104" customFormat="1" ht="13.5" x14ac:dyDescent="0.35">
      <c r="B353" s="191"/>
      <c r="C353" s="183" t="s">
        <v>410</v>
      </c>
      <c r="D353" s="151">
        <v>46168</v>
      </c>
      <c r="E353" s="152" t="s">
        <v>4552</v>
      </c>
      <c r="F353" s="154">
        <v>286.78989899999999</v>
      </c>
      <c r="G353" s="154">
        <v>301.05</v>
      </c>
      <c r="H353" s="154">
        <v>155.22497440000001</v>
      </c>
      <c r="I353" s="176"/>
      <c r="J353" s="199"/>
      <c r="K353" s="200"/>
      <c r="L353" s="191"/>
      <c r="M353" s="192"/>
      <c r="N353" s="191"/>
      <c r="O353" s="192"/>
    </row>
    <row r="354" spans="2:15" s="104" customFormat="1" x14ac:dyDescent="0.35">
      <c r="C354" s="183" t="s">
        <v>2340</v>
      </c>
      <c r="D354" s="151">
        <v>46168</v>
      </c>
      <c r="E354" s="152" t="s">
        <v>4552</v>
      </c>
      <c r="F354" s="154">
        <v>1145.7521469999999</v>
      </c>
      <c r="G354" s="154">
        <v>1101.5</v>
      </c>
      <c r="H354" s="154">
        <v>100.1555401</v>
      </c>
      <c r="I354" s="176"/>
      <c r="J354"/>
      <c r="K354" s="184"/>
      <c r="M354" s="186"/>
      <c r="O354" s="186"/>
    </row>
    <row r="355" spans="2:15" s="104" customFormat="1" x14ac:dyDescent="0.35">
      <c r="C355" s="183" t="s">
        <v>432</v>
      </c>
      <c r="D355" s="151">
        <v>46168</v>
      </c>
      <c r="E355" s="152" t="s">
        <v>4552</v>
      </c>
      <c r="F355" s="154">
        <v>278.69470000000001</v>
      </c>
      <c r="G355" s="154">
        <v>278.52999999999997</v>
      </c>
      <c r="H355" s="154">
        <v>200.68935250000001</v>
      </c>
      <c r="I355" s="176"/>
      <c r="J355"/>
      <c r="K355" s="184"/>
      <c r="M355" s="186"/>
      <c r="O355" s="186"/>
    </row>
    <row r="356" spans="2:15" s="104" customFormat="1" x14ac:dyDescent="0.35">
      <c r="C356" s="183" t="s">
        <v>1372</v>
      </c>
      <c r="D356" s="151">
        <v>46168</v>
      </c>
      <c r="E356" s="152" t="s">
        <v>4552</v>
      </c>
      <c r="F356" s="154">
        <v>1031.6608960000001</v>
      </c>
      <c r="G356" s="154">
        <v>1051.05</v>
      </c>
      <c r="H356" s="154">
        <v>38.9870211</v>
      </c>
      <c r="I356" s="176"/>
      <c r="J356"/>
      <c r="K356" s="184"/>
      <c r="M356" s="186"/>
      <c r="O356" s="186"/>
    </row>
    <row r="357" spans="2:15" s="104" customFormat="1" x14ac:dyDescent="0.35">
      <c r="C357" s="183" t="s">
        <v>1143</v>
      </c>
      <c r="D357" s="151">
        <v>46168</v>
      </c>
      <c r="E357" s="152" t="s">
        <v>4552</v>
      </c>
      <c r="F357" s="154">
        <v>320.91160000000002</v>
      </c>
      <c r="G357" s="154">
        <v>319.14999999999998</v>
      </c>
      <c r="H357" s="154">
        <v>247.02529334823691</v>
      </c>
      <c r="I357" s="176"/>
      <c r="J357"/>
      <c r="K357" s="184"/>
      <c r="M357" s="186"/>
      <c r="O357" s="186"/>
    </row>
    <row r="358" spans="2:15" s="104" customFormat="1" x14ac:dyDescent="0.35">
      <c r="C358" s="183" t="s">
        <v>1143</v>
      </c>
      <c r="D358" s="151">
        <v>46203</v>
      </c>
      <c r="E358" s="152" t="s">
        <v>4552</v>
      </c>
      <c r="F358" s="154">
        <v>323.38129099999998</v>
      </c>
      <c r="G358" s="154">
        <v>321.3</v>
      </c>
      <c r="H358" s="154">
        <v>2484.7221886517627</v>
      </c>
      <c r="I358" s="176"/>
      <c r="J358"/>
      <c r="K358" s="184"/>
      <c r="M358" s="186"/>
      <c r="O358" s="186"/>
    </row>
    <row r="359" spans="2:15" s="104" customFormat="1" x14ac:dyDescent="0.35">
      <c r="C359" s="183" t="s">
        <v>86</v>
      </c>
      <c r="D359" s="151">
        <v>46168</v>
      </c>
      <c r="E359" s="152" t="s">
        <v>4552</v>
      </c>
      <c r="F359" s="154">
        <v>1347.5994679999999</v>
      </c>
      <c r="G359" s="154">
        <v>1435.2</v>
      </c>
      <c r="H359" s="154">
        <v>11100.093752130912</v>
      </c>
      <c r="I359" s="176"/>
      <c r="J359"/>
      <c r="K359" s="184"/>
      <c r="M359" s="186"/>
      <c r="O359" s="186"/>
    </row>
    <row r="360" spans="2:15" s="104" customFormat="1" x14ac:dyDescent="0.35">
      <c r="C360" s="183" t="s">
        <v>86</v>
      </c>
      <c r="D360" s="151">
        <v>46203</v>
      </c>
      <c r="E360" s="152" t="s">
        <v>4552</v>
      </c>
      <c r="F360" s="154">
        <v>1364.6</v>
      </c>
      <c r="G360" s="154">
        <v>1444</v>
      </c>
      <c r="H360" s="154">
        <v>1907.781777869089</v>
      </c>
      <c r="I360" s="176"/>
      <c r="J360"/>
      <c r="K360" s="184"/>
      <c r="M360" s="186"/>
      <c r="O360" s="186"/>
    </row>
    <row r="361" spans="2:15" s="104" customFormat="1" x14ac:dyDescent="0.35">
      <c r="C361" s="183" t="s">
        <v>1152</v>
      </c>
      <c r="D361" s="151">
        <v>46168</v>
      </c>
      <c r="E361" s="152" t="s">
        <v>4552</v>
      </c>
      <c r="F361" s="154">
        <v>1813.152204</v>
      </c>
      <c r="G361" s="154">
        <v>1824</v>
      </c>
      <c r="H361" s="154">
        <v>955.62489749999997</v>
      </c>
      <c r="I361" s="176"/>
      <c r="J361"/>
      <c r="K361" s="184"/>
      <c r="M361" s="186"/>
      <c r="O361" s="186"/>
    </row>
    <row r="362" spans="2:15" s="104" customFormat="1" x14ac:dyDescent="0.35">
      <c r="C362" s="183" t="s">
        <v>1146</v>
      </c>
      <c r="D362" s="151">
        <v>46168</v>
      </c>
      <c r="E362" s="152" t="s">
        <v>4552</v>
      </c>
      <c r="F362" s="154">
        <v>1003.303354</v>
      </c>
      <c r="G362" s="154">
        <v>939.95</v>
      </c>
      <c r="H362" s="154">
        <v>1586.1802890000001</v>
      </c>
      <c r="I362" s="176"/>
      <c r="J362"/>
      <c r="K362" s="184"/>
      <c r="M362" s="186"/>
      <c r="O362" s="186"/>
    </row>
    <row r="363" spans="2:15" s="104" customFormat="1" x14ac:dyDescent="0.35">
      <c r="C363" s="183" t="s">
        <v>60</v>
      </c>
      <c r="D363" s="151">
        <v>46168</v>
      </c>
      <c r="E363" s="152" t="s">
        <v>4552</v>
      </c>
      <c r="F363" s="154">
        <v>1088.6017549999999</v>
      </c>
      <c r="G363" s="154">
        <v>1064.0999999999999</v>
      </c>
      <c r="H363" s="154">
        <v>3111.2413479642742</v>
      </c>
      <c r="I363" s="176"/>
      <c r="J363"/>
      <c r="K363" s="184"/>
      <c r="M363" s="186"/>
      <c r="O363" s="186"/>
    </row>
    <row r="364" spans="2:15" s="104" customFormat="1" x14ac:dyDescent="0.35">
      <c r="C364" s="183" t="s">
        <v>60</v>
      </c>
      <c r="D364" s="151">
        <v>46203</v>
      </c>
      <c r="E364" s="152" t="s">
        <v>4552</v>
      </c>
      <c r="F364" s="154">
        <v>1095.5728710000001</v>
      </c>
      <c r="G364" s="154">
        <v>1065.3</v>
      </c>
      <c r="H364" s="154">
        <v>2929.3998710357259</v>
      </c>
      <c r="I364" s="176"/>
      <c r="J364"/>
      <c r="K364" s="184"/>
      <c r="M364" s="186"/>
      <c r="O364" s="186"/>
    </row>
    <row r="365" spans="2:15" s="104" customFormat="1" x14ac:dyDescent="0.35">
      <c r="C365" s="183" t="s">
        <v>463</v>
      </c>
      <c r="D365" s="151">
        <v>46168</v>
      </c>
      <c r="E365" s="152" t="s">
        <v>4552</v>
      </c>
      <c r="F365" s="154">
        <v>1692.5718429999999</v>
      </c>
      <c r="G365" s="154">
        <v>1815</v>
      </c>
      <c r="H365" s="154">
        <v>1450.9669002495707</v>
      </c>
      <c r="I365" s="176"/>
      <c r="J365"/>
      <c r="K365" s="184"/>
      <c r="M365" s="186"/>
      <c r="O365" s="186"/>
    </row>
    <row r="366" spans="2:15" s="104" customFormat="1" x14ac:dyDescent="0.35">
      <c r="C366" s="183" t="s">
        <v>463</v>
      </c>
      <c r="D366" s="151">
        <v>46203</v>
      </c>
      <c r="E366" s="152" t="s">
        <v>4552</v>
      </c>
      <c r="F366" s="154">
        <v>1642.2991999999999</v>
      </c>
      <c r="G366" s="154">
        <v>1826.2</v>
      </c>
      <c r="H366" s="154">
        <v>1386.5911837504291</v>
      </c>
      <c r="I366" s="176"/>
      <c r="J366"/>
      <c r="K366" s="184"/>
      <c r="M366" s="186"/>
      <c r="O366" s="186"/>
    </row>
    <row r="367" spans="2:15" s="104" customFormat="1" x14ac:dyDescent="0.35">
      <c r="C367" s="183" t="s">
        <v>1161</v>
      </c>
      <c r="D367" s="151">
        <v>46168</v>
      </c>
      <c r="E367" s="152" t="s">
        <v>4552</v>
      </c>
      <c r="F367" s="154">
        <v>1176.5155999999999</v>
      </c>
      <c r="G367" s="154">
        <v>1150.0999999999999</v>
      </c>
      <c r="H367" s="154">
        <v>51.276060000000001</v>
      </c>
      <c r="I367" s="176"/>
      <c r="J367"/>
      <c r="K367" s="184"/>
      <c r="M367" s="186"/>
      <c r="O367" s="186"/>
    </row>
    <row r="368" spans="2:15" s="104" customFormat="1" x14ac:dyDescent="0.35">
      <c r="C368" s="183" t="s">
        <v>2177</v>
      </c>
      <c r="D368" s="151">
        <v>46168</v>
      </c>
      <c r="E368" s="152" t="s">
        <v>4552</v>
      </c>
      <c r="F368" s="154">
        <v>442.37808999999999</v>
      </c>
      <c r="G368" s="154">
        <v>447.05</v>
      </c>
      <c r="H368" s="154">
        <v>3164.4968560000002</v>
      </c>
      <c r="I368" s="176"/>
      <c r="J368"/>
      <c r="K368" s="184"/>
      <c r="M368" s="186"/>
      <c r="O368" s="186"/>
    </row>
    <row r="369" spans="2:15" s="104" customFormat="1" ht="13.5" x14ac:dyDescent="0.35">
      <c r="B369" s="191"/>
      <c r="C369" s="183" t="s">
        <v>125</v>
      </c>
      <c r="D369" s="151">
        <v>46168</v>
      </c>
      <c r="E369" s="152" t="s">
        <v>4552</v>
      </c>
      <c r="F369" s="154">
        <v>638.54999999999995</v>
      </c>
      <c r="G369" s="154">
        <v>640</v>
      </c>
      <c r="H369" s="154">
        <v>1.230005</v>
      </c>
      <c r="I369" s="176"/>
      <c r="J369" s="199"/>
      <c r="K369" s="200"/>
      <c r="L369" s="191"/>
      <c r="M369" s="192"/>
      <c r="N369" s="191"/>
      <c r="O369" s="192"/>
    </row>
    <row r="370" spans="2:15" s="104" customFormat="1" x14ac:dyDescent="0.35">
      <c r="C370" s="183" t="s">
        <v>899</v>
      </c>
      <c r="D370" s="151">
        <v>46168</v>
      </c>
      <c r="E370" s="152" t="s">
        <v>4552</v>
      </c>
      <c r="F370" s="154">
        <v>4454.4785760000004</v>
      </c>
      <c r="G370" s="154">
        <v>4402.2</v>
      </c>
      <c r="H370" s="154">
        <v>3242.0610499999998</v>
      </c>
      <c r="I370" s="176"/>
      <c r="J370"/>
      <c r="K370" s="184"/>
      <c r="M370" s="186"/>
      <c r="O370" s="186"/>
    </row>
    <row r="371" spans="2:15" s="104" customFormat="1" x14ac:dyDescent="0.35">
      <c r="C371" s="183" t="s">
        <v>74</v>
      </c>
      <c r="D371" s="151">
        <v>46168</v>
      </c>
      <c r="E371" s="152" t="s">
        <v>4552</v>
      </c>
      <c r="F371" s="154">
        <v>12187.50001</v>
      </c>
      <c r="G371" s="154">
        <v>11655</v>
      </c>
      <c r="H371" s="154">
        <v>20.985299999999999</v>
      </c>
      <c r="I371" s="176"/>
      <c r="J371"/>
      <c r="K371" s="184"/>
      <c r="M371" s="186"/>
      <c r="O371" s="186"/>
    </row>
    <row r="372" spans="2:15" s="104" customFormat="1" x14ac:dyDescent="0.35">
      <c r="C372" s="183" t="s">
        <v>1062</v>
      </c>
      <c r="D372" s="151">
        <v>46168</v>
      </c>
      <c r="E372" s="152" t="s">
        <v>4552</v>
      </c>
      <c r="F372" s="154">
        <v>1397.959619</v>
      </c>
      <c r="G372" s="154">
        <v>1333.6</v>
      </c>
      <c r="H372" s="154">
        <v>45.490265999999998</v>
      </c>
      <c r="I372" s="176"/>
      <c r="J372"/>
      <c r="K372" s="184"/>
      <c r="M372" s="186"/>
      <c r="O372" s="186"/>
    </row>
    <row r="373" spans="2:15" s="104" customFormat="1" ht="13.5" x14ac:dyDescent="0.35">
      <c r="F373" s="165"/>
    </row>
    <row r="374" spans="2:15" s="104" customFormat="1" ht="27" x14ac:dyDescent="0.35">
      <c r="C374" s="108" t="s">
        <v>5062</v>
      </c>
      <c r="D374" s="187">
        <v>16.82</v>
      </c>
      <c r="H374" s="168"/>
    </row>
    <row r="375" spans="2:15" s="104" customFormat="1" ht="27" customHeight="1" x14ac:dyDescent="0.35">
      <c r="C375" s="108" t="s">
        <v>5063</v>
      </c>
      <c r="D375" s="123"/>
    </row>
    <row r="376" spans="2:15" s="104" customFormat="1" ht="13.5" x14ac:dyDescent="0.35">
      <c r="C376" s="112" t="s">
        <v>5064</v>
      </c>
      <c r="D376" s="181">
        <v>102549</v>
      </c>
      <c r="F376" s="169"/>
    </row>
    <row r="377" spans="2:15" s="104" customFormat="1" ht="13.5" x14ac:dyDescent="0.35">
      <c r="C377" s="112" t="s">
        <v>5065</v>
      </c>
      <c r="D377" s="181">
        <v>424</v>
      </c>
      <c r="E377" s="176"/>
      <c r="F377" s="169"/>
      <c r="I377" s="176"/>
    </row>
    <row r="378" spans="2:15" s="104" customFormat="1" ht="13.5" x14ac:dyDescent="0.35">
      <c r="C378" s="112" t="s">
        <v>5066</v>
      </c>
      <c r="D378" s="188">
        <v>694664.25970759965</v>
      </c>
      <c r="E378" s="169"/>
      <c r="F378" s="169"/>
      <c r="H378" s="176"/>
    </row>
    <row r="379" spans="2:15" s="104" customFormat="1" ht="13.5" x14ac:dyDescent="0.35">
      <c r="C379" s="112" t="s">
        <v>5067</v>
      </c>
      <c r="D379" s="188">
        <v>3582.4911193999992</v>
      </c>
      <c r="E379" s="169"/>
      <c r="F379" s="169"/>
      <c r="G379" s="189"/>
    </row>
    <row r="380" spans="2:15" s="104" customFormat="1" x14ac:dyDescent="0.35">
      <c r="C380" s="112" t="s">
        <v>5068</v>
      </c>
      <c r="D380" s="188">
        <v>-28676.634508899995</v>
      </c>
      <c r="E380" s="202"/>
      <c r="F380" s="168"/>
      <c r="G380" s="168"/>
      <c r="H380" s="168"/>
      <c r="I380" s="173"/>
      <c r="J380" s="174"/>
      <c r="K380" s="173"/>
    </row>
    <row r="381" spans="2:15" s="104" customFormat="1" ht="13.5" x14ac:dyDescent="0.35">
      <c r="C381" s="137"/>
      <c r="D381" s="190"/>
      <c r="E381" s="169"/>
      <c r="F381" s="168"/>
      <c r="G381" s="168"/>
      <c r="H381" s="168"/>
      <c r="I381" s="173"/>
      <c r="J381" s="174"/>
      <c r="K381" s="173"/>
    </row>
    <row r="382" spans="2:15" s="104" customFormat="1" ht="13.5" x14ac:dyDescent="0.35">
      <c r="D382" s="176"/>
      <c r="E382" s="169"/>
      <c r="F382" s="165"/>
    </row>
    <row r="383" spans="2:15" s="104" customFormat="1" ht="13.5" x14ac:dyDescent="0.35">
      <c r="C383" s="104" t="s">
        <v>5069</v>
      </c>
      <c r="E383" s="164"/>
      <c r="H383" s="166"/>
    </row>
    <row r="384" spans="2:15" s="104" customFormat="1" ht="13.5" x14ac:dyDescent="0.35">
      <c r="E384" s="164"/>
      <c r="H384" s="166"/>
    </row>
    <row r="385" spans="3:9" s="104" customFormat="1" ht="27" x14ac:dyDescent="0.35">
      <c r="C385" s="121" t="s">
        <v>5070</v>
      </c>
      <c r="D385" s="121" t="s">
        <v>5071</v>
      </c>
      <c r="E385" s="122" t="s">
        <v>5072</v>
      </c>
      <c r="F385" s="121" t="s">
        <v>5073</v>
      </c>
      <c r="G385" s="121" t="s">
        <v>5074</v>
      </c>
      <c r="H385" s="121" t="s">
        <v>5075</v>
      </c>
    </row>
    <row r="386" spans="3:9" s="104" customFormat="1" ht="13.5" x14ac:dyDescent="0.35">
      <c r="C386" s="123" t="s">
        <v>4930</v>
      </c>
      <c r="D386" s="151">
        <v>46168</v>
      </c>
      <c r="E386" s="158" t="s">
        <v>5145</v>
      </c>
      <c r="F386" s="167">
        <v>24155.393899999999</v>
      </c>
      <c r="G386" s="167">
        <v>24098.2</v>
      </c>
      <c r="H386" s="154">
        <v>3546.610373</v>
      </c>
    </row>
    <row r="387" spans="3:9" s="104" customFormat="1" ht="13.5" x14ac:dyDescent="0.35">
      <c r="E387" s="164"/>
      <c r="H387" s="166"/>
    </row>
    <row r="388" spans="3:9" s="104" customFormat="1" ht="27" x14ac:dyDescent="0.35">
      <c r="C388" s="108" t="s">
        <v>5076</v>
      </c>
      <c r="D388" s="128">
        <v>0.76</v>
      </c>
      <c r="E388" s="164"/>
      <c r="H388" s="166"/>
    </row>
    <row r="389" spans="3:9" s="104" customFormat="1" ht="27" x14ac:dyDescent="0.35">
      <c r="C389" s="108" t="s">
        <v>5144</v>
      </c>
      <c r="D389" s="109"/>
      <c r="E389" s="164"/>
      <c r="H389" s="166"/>
    </row>
    <row r="390" spans="3:9" s="104" customFormat="1" ht="13.5" x14ac:dyDescent="0.35">
      <c r="C390" s="112" t="s">
        <v>5064</v>
      </c>
      <c r="D390" s="111">
        <v>616</v>
      </c>
      <c r="E390" s="164"/>
      <c r="H390" s="166"/>
    </row>
    <row r="391" spans="3:9" s="104" customFormat="1" ht="13.5" x14ac:dyDescent="0.35">
      <c r="C391" s="112" t="s">
        <v>5065</v>
      </c>
      <c r="D391" s="111">
        <v>4599</v>
      </c>
      <c r="E391" s="164"/>
      <c r="H391" s="166"/>
    </row>
    <row r="392" spans="3:9" s="104" customFormat="1" ht="13.5" x14ac:dyDescent="0.35">
      <c r="C392" s="112" t="s">
        <v>5066</v>
      </c>
      <c r="D392" s="113">
        <v>3675.9654468000008</v>
      </c>
      <c r="E392" s="164"/>
      <c r="H392" s="166"/>
    </row>
    <row r="393" spans="3:9" s="104" customFormat="1" ht="13.5" x14ac:dyDescent="0.35">
      <c r="C393" s="112" t="s">
        <v>5067</v>
      </c>
      <c r="D393" s="113">
        <v>66210.602767499993</v>
      </c>
      <c r="E393" s="164"/>
      <c r="H393" s="166"/>
    </row>
    <row r="394" spans="3:9" s="104" customFormat="1" ht="13.5" x14ac:dyDescent="0.35">
      <c r="C394" s="112" t="s">
        <v>5068</v>
      </c>
      <c r="D394" s="113">
        <v>3877.0053223</v>
      </c>
      <c r="E394" s="164"/>
      <c r="F394" s="203"/>
      <c r="G394" s="185"/>
      <c r="H394" s="166"/>
      <c r="I394" s="185"/>
    </row>
    <row r="395" spans="3:9" s="104" customFormat="1" ht="13.5" x14ac:dyDescent="0.35">
      <c r="E395" s="164"/>
      <c r="H395" s="166"/>
    </row>
    <row r="396" spans="3:9" s="104" customFormat="1" ht="13.5" x14ac:dyDescent="0.35">
      <c r="C396" s="135" t="s">
        <v>5078</v>
      </c>
      <c r="D396" s="177"/>
      <c r="E396" s="164" t="s">
        <v>2</v>
      </c>
      <c r="H396" s="166"/>
    </row>
    <row r="397" spans="3:9" s="104" customFormat="1" ht="13.5" x14ac:dyDescent="0.35">
      <c r="C397" s="137"/>
      <c r="D397" s="179"/>
      <c r="E397" s="135"/>
    </row>
    <row r="398" spans="3:9" s="104" customFormat="1" ht="13.5" x14ac:dyDescent="0.35">
      <c r="C398" s="135" t="s">
        <v>5079</v>
      </c>
      <c r="D398" s="177"/>
      <c r="E398" s="164" t="s">
        <v>2</v>
      </c>
    </row>
    <row r="399" spans="3:9" s="104" customFormat="1" ht="13.5" x14ac:dyDescent="0.35">
      <c r="C399" s="135"/>
      <c r="D399" s="177"/>
      <c r="E399" s="164"/>
    </row>
    <row r="400" spans="3:9" s="104" customFormat="1" ht="13.5" x14ac:dyDescent="0.35">
      <c r="C400" s="135" t="s">
        <v>5080</v>
      </c>
      <c r="D400" s="177"/>
      <c r="E400" s="164" t="s">
        <v>2</v>
      </c>
    </row>
    <row r="401" spans="3:5" s="104" customFormat="1" ht="13.5" x14ac:dyDescent="0.35"/>
    <row r="402" spans="3:5" x14ac:dyDescent="0.35">
      <c r="C402" s="2" t="s">
        <v>5009</v>
      </c>
      <c r="E402" s="2" t="s">
        <v>2</v>
      </c>
    </row>
    <row r="404" spans="3:5" x14ac:dyDescent="0.35">
      <c r="C404" s="2" t="s">
        <v>5010</v>
      </c>
      <c r="E404" s="100">
        <v>2.6177840462259372</v>
      </c>
    </row>
    <row r="406" spans="3:5" x14ac:dyDescent="0.35">
      <c r="C406" s="2" t="s">
        <v>5011</v>
      </c>
      <c r="E406" s="101" t="s">
        <v>5271</v>
      </c>
    </row>
    <row r="408" spans="3:5" x14ac:dyDescent="0.35">
      <c r="C408" s="2" t="s">
        <v>5060</v>
      </c>
      <c r="E408" s="2" t="s">
        <v>2</v>
      </c>
    </row>
    <row r="410" spans="3:5" x14ac:dyDescent="0.35">
      <c r="C410" s="2" t="s">
        <v>5230</v>
      </c>
    </row>
    <row r="412" spans="3:5" x14ac:dyDescent="0.35">
      <c r="C412" s="1" t="s">
        <v>5156</v>
      </c>
      <c r="E412" s="94" t="s">
        <v>5157</v>
      </c>
    </row>
    <row r="413" spans="3:5" x14ac:dyDescent="0.35">
      <c r="E413" s="2" t="s">
        <v>5205</v>
      </c>
    </row>
  </sheetData>
  <mergeCells count="2">
    <mergeCell ref="C288:K288"/>
    <mergeCell ref="C303:E303"/>
  </mergeCells>
  <hyperlinks>
    <hyperlink ref="J2" location="'Index'!A1" display="'Index'!A1" xr:uid="{B54E5E37-BB31-4A62-8664-F70CF78EEFFD}"/>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85B77-64A3-4C06-A780-331CB08F7DCF}">
  <sheetPr codeName="Sheet1"/>
  <dimension ref="A1:IV113"/>
  <sheetViews>
    <sheetView showGridLines="0" zoomScale="90" zoomScaleNormal="90" workbookViewId="0">
      <pane ySplit="6" topLeftCell="A9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3217</v>
      </c>
      <c r="J2" s="38" t="s">
        <v>4539</v>
      </c>
    </row>
    <row r="3" spans="1:54" ht="16" x14ac:dyDescent="0.4">
      <c r="C3" s="1" t="s">
        <v>28</v>
      </c>
      <c r="D3" s="21" t="s">
        <v>3218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3219</v>
      </c>
      <c r="C26" s="60" t="s">
        <v>3220</v>
      </c>
      <c r="D26" s="54" t="s">
        <v>3221</v>
      </c>
      <c r="E26" s="6" t="s">
        <v>196</v>
      </c>
      <c r="F26" s="19">
        <v>20000000</v>
      </c>
      <c r="G26" s="24">
        <v>20089.28</v>
      </c>
      <c r="H26" s="24">
        <v>48.13</v>
      </c>
      <c r="I26" s="31">
        <v>5.4745499999999998</v>
      </c>
      <c r="J26" s="31"/>
      <c r="K26" s="35"/>
    </row>
    <row r="27" spans="1:11" x14ac:dyDescent="0.35">
      <c r="B27" s="8" t="s">
        <v>1667</v>
      </c>
      <c r="C27" s="60" t="s">
        <v>1668</v>
      </c>
      <c r="D27" s="54" t="s">
        <v>1669</v>
      </c>
      <c r="E27" s="6" t="s">
        <v>196</v>
      </c>
      <c r="F27" s="19">
        <v>2500000</v>
      </c>
      <c r="G27" s="24">
        <v>2512.6799999999998</v>
      </c>
      <c r="H27" s="24">
        <v>6.02</v>
      </c>
      <c r="I27" s="31">
        <v>5.5855249999999996</v>
      </c>
      <c r="J27" s="31"/>
      <c r="K27" s="35"/>
    </row>
    <row r="28" spans="1:11" x14ac:dyDescent="0.35">
      <c r="B28" s="8" t="s">
        <v>1312</v>
      </c>
      <c r="C28" s="60" t="s">
        <v>1313</v>
      </c>
      <c r="D28" s="54" t="s">
        <v>1314</v>
      </c>
      <c r="E28" s="6" t="s">
        <v>196</v>
      </c>
      <c r="F28" s="19">
        <v>2500000</v>
      </c>
      <c r="G28" s="24">
        <v>2509.59</v>
      </c>
      <c r="H28" s="24">
        <v>6.01</v>
      </c>
      <c r="I28" s="31">
        <v>5.4126250000000002</v>
      </c>
      <c r="J28" s="31"/>
      <c r="K28" s="35"/>
    </row>
    <row r="29" spans="1:11" x14ac:dyDescent="0.35">
      <c r="B29" s="8" t="s">
        <v>3222</v>
      </c>
      <c r="C29" s="60" t="s">
        <v>3223</v>
      </c>
      <c r="D29" s="54" t="s">
        <v>3224</v>
      </c>
      <c r="E29" s="6" t="s">
        <v>196</v>
      </c>
      <c r="F29" s="19">
        <v>1507600</v>
      </c>
      <c r="G29" s="24">
        <v>1509.98</v>
      </c>
      <c r="H29" s="24">
        <v>3.62</v>
      </c>
      <c r="I29" s="31">
        <v>5.5526499999999999</v>
      </c>
      <c r="J29" s="31"/>
      <c r="K29" s="35"/>
    </row>
    <row r="30" spans="1:11" x14ac:dyDescent="0.35">
      <c r="B30" s="8" t="s">
        <v>3225</v>
      </c>
      <c r="C30" s="60" t="s">
        <v>3226</v>
      </c>
      <c r="D30" s="54" t="s">
        <v>3227</v>
      </c>
      <c r="E30" s="6" t="s">
        <v>196</v>
      </c>
      <c r="F30" s="19">
        <v>1500000</v>
      </c>
      <c r="G30" s="24">
        <v>1504.45</v>
      </c>
      <c r="H30" s="24">
        <v>3.6</v>
      </c>
      <c r="I30" s="31">
        <v>5.4131</v>
      </c>
      <c r="J30" s="31"/>
      <c r="K30" s="35"/>
    </row>
    <row r="31" spans="1:11" x14ac:dyDescent="0.35">
      <c r="B31" s="8" t="s">
        <v>3197</v>
      </c>
      <c r="C31" s="60" t="s">
        <v>3198</v>
      </c>
      <c r="D31" s="54" t="s">
        <v>3199</v>
      </c>
      <c r="E31" s="6" t="s">
        <v>196</v>
      </c>
      <c r="F31" s="19">
        <v>800000</v>
      </c>
      <c r="G31" s="24">
        <v>803.57</v>
      </c>
      <c r="H31" s="24">
        <v>1.93</v>
      </c>
      <c r="I31" s="31">
        <v>5.4444999999999997</v>
      </c>
      <c r="J31" s="31"/>
      <c r="K31" s="35"/>
    </row>
    <row r="32" spans="1:11" x14ac:dyDescent="0.35">
      <c r="B32" s="8" t="s">
        <v>3228</v>
      </c>
      <c r="C32" s="60" t="s">
        <v>1677</v>
      </c>
      <c r="D32" s="54" t="s">
        <v>3229</v>
      </c>
      <c r="E32" s="6" t="s">
        <v>196</v>
      </c>
      <c r="F32" s="19">
        <v>700000</v>
      </c>
      <c r="G32" s="24">
        <v>701.2</v>
      </c>
      <c r="H32" s="24">
        <v>1.68</v>
      </c>
      <c r="I32" s="31">
        <v>5.3325500000000003</v>
      </c>
      <c r="J32" s="31"/>
      <c r="K32" s="35"/>
    </row>
    <row r="33" spans="1:11" x14ac:dyDescent="0.35">
      <c r="B33" s="8" t="s">
        <v>3230</v>
      </c>
      <c r="C33" s="60" t="s">
        <v>3231</v>
      </c>
      <c r="D33" s="54" t="s">
        <v>3232</v>
      </c>
      <c r="E33" s="6" t="s">
        <v>196</v>
      </c>
      <c r="F33" s="19">
        <v>500000</v>
      </c>
      <c r="G33" s="24">
        <v>502.19</v>
      </c>
      <c r="H33" s="24">
        <v>1.2</v>
      </c>
      <c r="I33" s="31">
        <v>5.5028499999999996</v>
      </c>
      <c r="J33" s="31"/>
      <c r="K33" s="35"/>
    </row>
    <row r="34" spans="1:11" x14ac:dyDescent="0.35">
      <c r="B34" s="8" t="s">
        <v>3182</v>
      </c>
      <c r="C34" s="60" t="s">
        <v>1665</v>
      </c>
      <c r="D34" s="54" t="s">
        <v>3183</v>
      </c>
      <c r="E34" s="6" t="s">
        <v>196</v>
      </c>
      <c r="F34" s="19">
        <v>400000</v>
      </c>
      <c r="G34" s="24">
        <v>400.69</v>
      </c>
      <c r="H34" s="24">
        <v>0.96</v>
      </c>
      <c r="I34" s="31">
        <v>5.2874999999999996</v>
      </c>
      <c r="J34" s="31"/>
      <c r="K34" s="35"/>
    </row>
    <row r="35" spans="1:11" x14ac:dyDescent="0.35">
      <c r="C35" s="58" t="s">
        <v>185</v>
      </c>
      <c r="D35" s="54"/>
      <c r="E35" s="6"/>
      <c r="F35" s="19"/>
      <c r="G35" s="25">
        <v>30533.63</v>
      </c>
      <c r="H35" s="25">
        <v>73.150000000000006</v>
      </c>
      <c r="I35" s="31"/>
      <c r="J35" s="31"/>
      <c r="K35" s="35"/>
    </row>
    <row r="36" spans="1:11" x14ac:dyDescent="0.35">
      <c r="C36" s="57"/>
      <c r="D36" s="54"/>
      <c r="E36" s="6"/>
      <c r="F36" s="19"/>
      <c r="G36" s="24"/>
      <c r="H36" s="24"/>
      <c r="I36" s="31"/>
      <c r="J36" s="31"/>
      <c r="K36" s="35"/>
    </row>
    <row r="37" spans="1:11" x14ac:dyDescent="0.35">
      <c r="C37" s="58" t="s">
        <v>11</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A39" s="10"/>
      <c r="B39" s="28"/>
      <c r="C39" s="58" t="s">
        <v>13</v>
      </c>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3154</v>
      </c>
      <c r="C47" s="60" t="s">
        <v>3155</v>
      </c>
      <c r="D47" s="54" t="s">
        <v>3156</v>
      </c>
      <c r="E47" s="6" t="s">
        <v>196</v>
      </c>
      <c r="F47" s="19">
        <v>2010000</v>
      </c>
      <c r="G47" s="24">
        <v>1996.24</v>
      </c>
      <c r="H47" s="24">
        <v>4.78</v>
      </c>
      <c r="I47" s="31">
        <v>5.1335499999999996</v>
      </c>
      <c r="J47" s="31"/>
      <c r="K47" s="35"/>
    </row>
    <row r="48" spans="1:11" x14ac:dyDescent="0.35">
      <c r="B48" s="8" t="s">
        <v>3151</v>
      </c>
      <c r="C48" s="60" t="s">
        <v>3152</v>
      </c>
      <c r="D48" s="54" t="s">
        <v>3153</v>
      </c>
      <c r="E48" s="6" t="s">
        <v>196</v>
      </c>
      <c r="F48" s="19">
        <v>1260000</v>
      </c>
      <c r="G48" s="24">
        <v>1251.9000000000001</v>
      </c>
      <c r="H48" s="24">
        <v>3</v>
      </c>
      <c r="I48" s="31">
        <v>5.1311499999999999</v>
      </c>
      <c r="J48" s="31"/>
      <c r="K48" s="35"/>
    </row>
    <row r="49" spans="1:11" x14ac:dyDescent="0.35">
      <c r="B49" s="8" t="s">
        <v>1823</v>
      </c>
      <c r="C49" s="60" t="s">
        <v>1824</v>
      </c>
      <c r="D49" s="54" t="s">
        <v>1825</v>
      </c>
      <c r="E49" s="6" t="s">
        <v>196</v>
      </c>
      <c r="F49" s="19">
        <v>891500</v>
      </c>
      <c r="G49" s="24">
        <v>886.27</v>
      </c>
      <c r="H49" s="24">
        <v>2.12</v>
      </c>
      <c r="I49" s="31">
        <v>5.1279500000000002</v>
      </c>
      <c r="J49" s="31"/>
      <c r="K49" s="35"/>
    </row>
    <row r="50" spans="1:11" x14ac:dyDescent="0.35">
      <c r="B50" s="8" t="s">
        <v>3160</v>
      </c>
      <c r="C50" s="60" t="s">
        <v>3161</v>
      </c>
      <c r="D50" s="54" t="s">
        <v>3162</v>
      </c>
      <c r="E50" s="6" t="s">
        <v>196</v>
      </c>
      <c r="F50" s="19">
        <v>807500</v>
      </c>
      <c r="G50" s="24">
        <v>802.2</v>
      </c>
      <c r="H50" s="24">
        <v>1.92</v>
      </c>
      <c r="I50" s="31">
        <v>5.1319499999999998</v>
      </c>
      <c r="J50" s="31"/>
      <c r="K50" s="35"/>
    </row>
    <row r="51" spans="1:11" x14ac:dyDescent="0.35">
      <c r="B51" s="8" t="s">
        <v>3148</v>
      </c>
      <c r="C51" s="60" t="s">
        <v>3149</v>
      </c>
      <c r="D51" s="54" t="s">
        <v>3150</v>
      </c>
      <c r="E51" s="6" t="s">
        <v>196</v>
      </c>
      <c r="F51" s="19">
        <v>265000</v>
      </c>
      <c r="G51" s="24">
        <v>263.33</v>
      </c>
      <c r="H51" s="24">
        <v>0.63</v>
      </c>
      <c r="I51" s="31">
        <v>5.13035</v>
      </c>
      <c r="J51" s="31"/>
      <c r="K51" s="35"/>
    </row>
    <row r="52" spans="1:11" x14ac:dyDescent="0.35">
      <c r="C52" s="58" t="s">
        <v>185</v>
      </c>
      <c r="D52" s="54"/>
      <c r="E52" s="6"/>
      <c r="F52" s="19"/>
      <c r="G52" s="25">
        <v>5199.9399999999996</v>
      </c>
      <c r="H52" s="25">
        <v>12.45</v>
      </c>
      <c r="I52" s="31"/>
      <c r="J52" s="31"/>
      <c r="K52" s="35"/>
    </row>
    <row r="53" spans="1:11" x14ac:dyDescent="0.35">
      <c r="C53" s="57"/>
      <c r="D53" s="54"/>
      <c r="E53" s="6"/>
      <c r="F53" s="19"/>
      <c r="G53" s="24"/>
      <c r="H53" s="24"/>
      <c r="I53" s="31"/>
      <c r="J53" s="31"/>
      <c r="K53" s="35"/>
    </row>
    <row r="54" spans="1:11" x14ac:dyDescent="0.35">
      <c r="C54" s="58" t="s">
        <v>18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19</v>
      </c>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197</v>
      </c>
      <c r="C66" s="60" t="s">
        <v>198</v>
      </c>
      <c r="D66" s="54"/>
      <c r="E66" s="6"/>
      <c r="F66" s="19"/>
      <c r="G66" s="24">
        <v>5227.13</v>
      </c>
      <c r="H66" s="24">
        <v>12.52</v>
      </c>
      <c r="I66" s="31"/>
      <c r="J66" s="31"/>
      <c r="K66" s="35"/>
    </row>
    <row r="67" spans="1:54" x14ac:dyDescent="0.35">
      <c r="C67" s="58" t="s">
        <v>185</v>
      </c>
      <c r="D67" s="54"/>
      <c r="E67" s="6"/>
      <c r="F67" s="19"/>
      <c r="G67" s="25">
        <v>5227.13</v>
      </c>
      <c r="H67" s="25">
        <v>12.52</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4855</v>
      </c>
      <c r="D70" s="54"/>
      <c r="E70" s="6"/>
      <c r="F70" s="19"/>
      <c r="G70" s="24" t="s">
        <v>2</v>
      </c>
      <c r="H70" s="24" t="s">
        <v>2</v>
      </c>
      <c r="I70" s="31"/>
      <c r="J70" s="31"/>
      <c r="K70" s="35"/>
      <c r="L70" s="3"/>
      <c r="AI70" s="3"/>
      <c r="AV70" s="3"/>
      <c r="AX70" s="3"/>
      <c r="BB70" s="3"/>
    </row>
    <row r="71" spans="1:54" x14ac:dyDescent="0.35">
      <c r="B71" s="8"/>
      <c r="C71" s="60" t="s">
        <v>199</v>
      </c>
      <c r="D71" s="54"/>
      <c r="E71" s="6"/>
      <c r="F71" s="19"/>
      <c r="G71" s="24">
        <v>778.53</v>
      </c>
      <c r="H71" s="24">
        <v>1.8800000000000001</v>
      </c>
      <c r="I71" s="31"/>
      <c r="J71" s="31"/>
      <c r="K71" s="35"/>
    </row>
    <row r="72" spans="1:54" x14ac:dyDescent="0.35">
      <c r="C72" s="58" t="s">
        <v>185</v>
      </c>
      <c r="D72" s="54"/>
      <c r="E72" s="6"/>
      <c r="F72" s="19"/>
      <c r="G72" s="25">
        <v>778.53</v>
      </c>
      <c r="H72" s="25">
        <v>1.8800000000000001</v>
      </c>
      <c r="I72" s="31"/>
      <c r="J72" s="31"/>
      <c r="K72" s="35"/>
    </row>
    <row r="73" spans="1:54" x14ac:dyDescent="0.35">
      <c r="C73" s="57"/>
      <c r="D73" s="54"/>
      <c r="E73" s="6"/>
      <c r="F73" s="19"/>
      <c r="G73" s="24"/>
      <c r="H73" s="24"/>
      <c r="I73" s="31"/>
      <c r="J73" s="31"/>
      <c r="K73" s="35"/>
    </row>
    <row r="74" spans="1:54" x14ac:dyDescent="0.35">
      <c r="C74" s="61" t="s">
        <v>200</v>
      </c>
      <c r="D74" s="55"/>
      <c r="E74" s="5"/>
      <c r="F74" s="20"/>
      <c r="G74" s="26">
        <v>41739.230000000003</v>
      </c>
      <c r="H74" s="26">
        <v>100</v>
      </c>
      <c r="I74" s="32"/>
      <c r="J74" s="32"/>
      <c r="K74" s="36"/>
    </row>
    <row r="77" spans="1:54" x14ac:dyDescent="0.35">
      <c r="C77" s="1" t="s">
        <v>201</v>
      </c>
    </row>
    <row r="78" spans="1:54" x14ac:dyDescent="0.35">
      <c r="C78" s="37" t="s">
        <v>202</v>
      </c>
      <c r="D78" s="37"/>
      <c r="E78" s="37"/>
      <c r="F78" s="37"/>
      <c r="G78" s="37"/>
      <c r="H78" s="37"/>
      <c r="I78" s="37"/>
      <c r="J78" s="37"/>
      <c r="K78" s="37"/>
    </row>
    <row r="79" spans="1:54" x14ac:dyDescent="0.35">
      <c r="C79" s="2" t="s">
        <v>203</v>
      </c>
    </row>
    <row r="80" spans="1:54" x14ac:dyDescent="0.35">
      <c r="C80" s="2" t="s">
        <v>204</v>
      </c>
    </row>
    <row r="81" spans="1:256" ht="30" customHeight="1" x14ac:dyDescent="0.35">
      <c r="C81" s="205" t="s">
        <v>205</v>
      </c>
      <c r="D81" s="206"/>
      <c r="E81" s="206"/>
      <c r="F81" s="206"/>
      <c r="G81" s="206"/>
      <c r="H81" s="206"/>
      <c r="I81" s="206"/>
      <c r="J81" s="206"/>
      <c r="K81" s="206"/>
    </row>
    <row r="82" spans="1:256" x14ac:dyDescent="0.35">
      <c r="C82" s="2" t="s">
        <v>206</v>
      </c>
    </row>
    <row r="84" spans="1:256" x14ac:dyDescent="0.35">
      <c r="C84" s="2" t="s">
        <v>5006</v>
      </c>
      <c r="E84" s="2" t="s">
        <v>2</v>
      </c>
    </row>
    <row r="86" spans="1:256" x14ac:dyDescent="0.35">
      <c r="C86" s="2" t="s">
        <v>5007</v>
      </c>
      <c r="E86" s="2" t="s">
        <v>2</v>
      </c>
    </row>
    <row r="88" spans="1:256" x14ac:dyDescent="0.35">
      <c r="C88" s="2" t="s">
        <v>5056</v>
      </c>
    </row>
    <row r="90" spans="1:256" x14ac:dyDescent="0.35">
      <c r="C90" s="2" t="s">
        <v>5057</v>
      </c>
    </row>
    <row r="91" spans="1:256" s="86" customFormat="1" ht="35.25" customHeight="1" x14ac:dyDescent="0.35">
      <c r="A91" s="82"/>
      <c r="B91" s="82"/>
      <c r="C91" s="87" t="s">
        <v>5012</v>
      </c>
      <c r="D91" s="91" t="s">
        <v>5013</v>
      </c>
      <c r="E91" s="91" t="s">
        <v>5014</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5015</v>
      </c>
      <c r="D92" s="92">
        <v>13.1396</v>
      </c>
      <c r="E92" s="92">
        <v>13.207000000000001</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5016</v>
      </c>
      <c r="D93" s="92">
        <v>13.1396</v>
      </c>
      <c r="E93" s="92">
        <v>13.207000000000001</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5017</v>
      </c>
      <c r="D94" s="92">
        <v>13.2233</v>
      </c>
      <c r="E94" s="92">
        <v>13.2921</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5018</v>
      </c>
      <c r="D95" s="92">
        <v>13.2233</v>
      </c>
      <c r="E95" s="92">
        <v>13.292199999999999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ht="85" customHeight="1" x14ac:dyDescent="0.35">
      <c r="A96" s="82"/>
      <c r="B96" s="82"/>
      <c r="C96" s="207" t="s">
        <v>5051</v>
      </c>
      <c r="D96" s="208"/>
      <c r="E96" s="209"/>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8" spans="3:5" x14ac:dyDescent="0.35">
      <c r="C98" s="2" t="s">
        <v>5058</v>
      </c>
      <c r="E98" s="2" t="s">
        <v>2</v>
      </c>
    </row>
    <row r="100" spans="3:5" x14ac:dyDescent="0.35">
      <c r="C100" s="2" t="s">
        <v>5059</v>
      </c>
      <c r="E100" s="2" t="s">
        <v>2</v>
      </c>
    </row>
    <row r="102" spans="3:5" x14ac:dyDescent="0.35">
      <c r="C102" s="2" t="s">
        <v>5008</v>
      </c>
      <c r="E102" s="2" t="s">
        <v>2</v>
      </c>
    </row>
    <row r="104" spans="3:5" x14ac:dyDescent="0.35">
      <c r="C104" s="2" t="s">
        <v>5009</v>
      </c>
      <c r="E104" s="2" t="s">
        <v>2</v>
      </c>
    </row>
    <row r="106" spans="3:5" x14ac:dyDescent="0.35">
      <c r="C106" s="2" t="s">
        <v>5010</v>
      </c>
      <c r="E106" s="100" t="s">
        <v>5229</v>
      </c>
    </row>
    <row r="108" spans="3:5" x14ac:dyDescent="0.35">
      <c r="C108" s="2" t="s">
        <v>5011</v>
      </c>
      <c r="E108" s="101" t="s">
        <v>5272</v>
      </c>
    </row>
    <row r="110" spans="3:5" x14ac:dyDescent="0.35">
      <c r="C110" s="2" t="s">
        <v>5060</v>
      </c>
      <c r="E110" s="2" t="s">
        <v>2</v>
      </c>
    </row>
    <row r="112" spans="3:5" x14ac:dyDescent="0.35">
      <c r="C112" s="1" t="s">
        <v>5156</v>
      </c>
      <c r="E112" s="94" t="s">
        <v>5157</v>
      </c>
    </row>
    <row r="113" spans="5:5" x14ac:dyDescent="0.35">
      <c r="E113" s="2" t="s">
        <v>5163</v>
      </c>
    </row>
  </sheetData>
  <mergeCells count="2">
    <mergeCell ref="C81:K81"/>
    <mergeCell ref="C96:E96"/>
  </mergeCells>
  <hyperlinks>
    <hyperlink ref="J2" location="'Index'!A1" display="'Index'!A1" xr:uid="{6ED6D9FC-406E-4C30-93C5-90E02579B774}"/>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8DD0-56B1-420E-BD8F-05A98197CAB5}">
  <sheetPr codeName="Sheet1"/>
  <dimension ref="A1:IV111"/>
  <sheetViews>
    <sheetView showGridLines="0" zoomScale="90" zoomScaleNormal="90" workbookViewId="0">
      <pane ySplit="6" topLeftCell="A9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3233</v>
      </c>
      <c r="J2" s="38" t="s">
        <v>4539</v>
      </c>
    </row>
    <row r="3" spans="1:54" ht="16" x14ac:dyDescent="0.4">
      <c r="C3" s="1" t="s">
        <v>28</v>
      </c>
      <c r="D3" s="21" t="s">
        <v>3234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3235</v>
      </c>
      <c r="C26" s="60" t="s">
        <v>3236</v>
      </c>
      <c r="D26" s="54" t="s">
        <v>3237</v>
      </c>
      <c r="E26" s="6" t="s">
        <v>196</v>
      </c>
      <c r="F26" s="19">
        <v>2499900</v>
      </c>
      <c r="G26" s="24">
        <v>2514.29</v>
      </c>
      <c r="H26" s="24">
        <v>19.399999999999999</v>
      </c>
      <c r="I26" s="31">
        <v>5.68485</v>
      </c>
      <c r="J26" s="31"/>
      <c r="K26" s="35"/>
    </row>
    <row r="27" spans="1:11" x14ac:dyDescent="0.35">
      <c r="B27" s="8" t="s">
        <v>3238</v>
      </c>
      <c r="C27" s="60" t="s">
        <v>3239</v>
      </c>
      <c r="D27" s="54" t="s">
        <v>3240</v>
      </c>
      <c r="E27" s="6" t="s">
        <v>196</v>
      </c>
      <c r="F27" s="19">
        <v>2000000</v>
      </c>
      <c r="G27" s="24">
        <v>2011.74</v>
      </c>
      <c r="H27" s="24">
        <v>15.52</v>
      </c>
      <c r="I27" s="31">
        <v>5.6648500000000004</v>
      </c>
      <c r="J27" s="31"/>
      <c r="K27" s="35"/>
    </row>
    <row r="28" spans="1:11" x14ac:dyDescent="0.35">
      <c r="B28" s="8" t="s">
        <v>3241</v>
      </c>
      <c r="C28" s="60" t="s">
        <v>3242</v>
      </c>
      <c r="D28" s="54" t="s">
        <v>3243</v>
      </c>
      <c r="E28" s="6" t="s">
        <v>196</v>
      </c>
      <c r="F28" s="19">
        <v>1500000</v>
      </c>
      <c r="G28" s="24">
        <v>1509.05</v>
      </c>
      <c r="H28" s="24">
        <v>11.64</v>
      </c>
      <c r="I28" s="31">
        <v>5.59985</v>
      </c>
      <c r="J28" s="31"/>
      <c r="K28" s="35"/>
    </row>
    <row r="29" spans="1:11" x14ac:dyDescent="0.35">
      <c r="B29" s="8" t="s">
        <v>3244</v>
      </c>
      <c r="C29" s="60" t="s">
        <v>3245</v>
      </c>
      <c r="D29" s="54" t="s">
        <v>3246</v>
      </c>
      <c r="E29" s="6" t="s">
        <v>196</v>
      </c>
      <c r="F29" s="19">
        <v>500000</v>
      </c>
      <c r="G29" s="24">
        <v>502.58</v>
      </c>
      <c r="H29" s="24">
        <v>3.88</v>
      </c>
      <c r="I29" s="31">
        <v>5.5626499999999997</v>
      </c>
      <c r="J29" s="31"/>
      <c r="K29" s="35"/>
    </row>
    <row r="30" spans="1:11" x14ac:dyDescent="0.35">
      <c r="B30" s="8" t="s">
        <v>3222</v>
      </c>
      <c r="C30" s="60" t="s">
        <v>3223</v>
      </c>
      <c r="D30" s="54" t="s">
        <v>3224</v>
      </c>
      <c r="E30" s="6" t="s">
        <v>196</v>
      </c>
      <c r="F30" s="19">
        <v>225000</v>
      </c>
      <c r="G30" s="24">
        <v>225.35</v>
      </c>
      <c r="H30" s="24">
        <v>1.74</v>
      </c>
      <c r="I30" s="31">
        <v>5.5526499999999999</v>
      </c>
      <c r="J30" s="31"/>
      <c r="K30" s="35"/>
    </row>
    <row r="31" spans="1:11" x14ac:dyDescent="0.35">
      <c r="B31" s="8" t="s">
        <v>3182</v>
      </c>
      <c r="C31" s="60" t="s">
        <v>1665</v>
      </c>
      <c r="D31" s="54" t="s">
        <v>3183</v>
      </c>
      <c r="E31" s="6" t="s">
        <v>196</v>
      </c>
      <c r="F31" s="19">
        <v>200000</v>
      </c>
      <c r="G31" s="24">
        <v>200.34</v>
      </c>
      <c r="H31" s="24">
        <v>1.55</v>
      </c>
      <c r="I31" s="31">
        <v>5.2874999999999996</v>
      </c>
      <c r="J31" s="31"/>
      <c r="K31" s="35"/>
    </row>
    <row r="32" spans="1:11" x14ac:dyDescent="0.35">
      <c r="C32" s="58" t="s">
        <v>185</v>
      </c>
      <c r="D32" s="54"/>
      <c r="E32" s="6"/>
      <c r="F32" s="19"/>
      <c r="G32" s="25">
        <v>6963.35</v>
      </c>
      <c r="H32" s="25">
        <v>53.73</v>
      </c>
      <c r="I32" s="31"/>
      <c r="J32" s="31"/>
      <c r="K32" s="35"/>
    </row>
    <row r="33" spans="1:11" x14ac:dyDescent="0.35">
      <c r="C33" s="57"/>
      <c r="D33" s="54"/>
      <c r="E33" s="6"/>
      <c r="F33" s="19"/>
      <c r="G33" s="24"/>
      <c r="H33" s="24"/>
      <c r="I33" s="31"/>
      <c r="J33" s="31"/>
      <c r="K33" s="35"/>
    </row>
    <row r="34" spans="1:11" x14ac:dyDescent="0.35">
      <c r="C34" s="58" t="s">
        <v>11</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A36" s="10"/>
      <c r="B36" s="28"/>
      <c r="C36" s="58" t="s">
        <v>13</v>
      </c>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828</v>
      </c>
      <c r="C44" s="60" t="s">
        <v>829</v>
      </c>
      <c r="D44" s="54" t="s">
        <v>830</v>
      </c>
      <c r="E44" s="6" t="s">
        <v>196</v>
      </c>
      <c r="F44" s="19">
        <v>3035000</v>
      </c>
      <c r="G44" s="24">
        <v>2986.78</v>
      </c>
      <c r="H44" s="24">
        <v>23.04</v>
      </c>
      <c r="I44" s="31">
        <v>5.2152500000000002</v>
      </c>
      <c r="J44" s="31"/>
      <c r="K44" s="35"/>
    </row>
    <row r="45" spans="1:11" x14ac:dyDescent="0.35">
      <c r="B45" s="8" t="s">
        <v>1823</v>
      </c>
      <c r="C45" s="60" t="s">
        <v>1824</v>
      </c>
      <c r="D45" s="54" t="s">
        <v>1825</v>
      </c>
      <c r="E45" s="6" t="s">
        <v>196</v>
      </c>
      <c r="F45" s="19">
        <v>806300</v>
      </c>
      <c r="G45" s="24">
        <v>801.57</v>
      </c>
      <c r="H45" s="24">
        <v>6.18</v>
      </c>
      <c r="I45" s="31">
        <v>5.1279500000000002</v>
      </c>
      <c r="J45" s="31"/>
      <c r="K45" s="35"/>
    </row>
    <row r="46" spans="1:11" x14ac:dyDescent="0.35">
      <c r="B46" s="8" t="s">
        <v>3247</v>
      </c>
      <c r="C46" s="60" t="s">
        <v>3248</v>
      </c>
      <c r="D46" s="54" t="s">
        <v>3249</v>
      </c>
      <c r="E46" s="6" t="s">
        <v>196</v>
      </c>
      <c r="F46" s="19">
        <v>800000</v>
      </c>
      <c r="G46" s="24">
        <v>784.06</v>
      </c>
      <c r="H46" s="24">
        <v>6.05</v>
      </c>
      <c r="I46" s="31">
        <v>5.2636500000000002</v>
      </c>
      <c r="J46" s="31"/>
      <c r="K46" s="35"/>
    </row>
    <row r="47" spans="1:11" x14ac:dyDescent="0.35">
      <c r="B47" s="8" t="s">
        <v>3148</v>
      </c>
      <c r="C47" s="60" t="s">
        <v>3149</v>
      </c>
      <c r="D47" s="54" t="s">
        <v>3150</v>
      </c>
      <c r="E47" s="6" t="s">
        <v>196</v>
      </c>
      <c r="F47" s="19">
        <v>325000</v>
      </c>
      <c r="G47" s="24">
        <v>322.95999999999998</v>
      </c>
      <c r="H47" s="24">
        <v>2.4900000000000002</v>
      </c>
      <c r="I47" s="31">
        <v>5.13035</v>
      </c>
      <c r="J47" s="31"/>
      <c r="K47" s="35"/>
    </row>
    <row r="48" spans="1:11" x14ac:dyDescent="0.35">
      <c r="B48" s="8" t="s">
        <v>3154</v>
      </c>
      <c r="C48" s="60" t="s">
        <v>3155</v>
      </c>
      <c r="D48" s="54" t="s">
        <v>3156</v>
      </c>
      <c r="E48" s="6" t="s">
        <v>196</v>
      </c>
      <c r="F48" s="19">
        <v>325000</v>
      </c>
      <c r="G48" s="24">
        <v>322.77999999999997</v>
      </c>
      <c r="H48" s="24">
        <v>2.4900000000000002</v>
      </c>
      <c r="I48" s="31">
        <v>5.1335499999999996</v>
      </c>
      <c r="J48" s="31"/>
      <c r="K48" s="35"/>
    </row>
    <row r="49" spans="1:11" x14ac:dyDescent="0.35">
      <c r="B49" s="8" t="s">
        <v>3160</v>
      </c>
      <c r="C49" s="60" t="s">
        <v>3161</v>
      </c>
      <c r="D49" s="54" t="s">
        <v>3162</v>
      </c>
      <c r="E49" s="6" t="s">
        <v>196</v>
      </c>
      <c r="F49" s="19">
        <v>100000</v>
      </c>
      <c r="G49" s="24">
        <v>99.34</v>
      </c>
      <c r="H49" s="24">
        <v>0.77</v>
      </c>
      <c r="I49" s="31">
        <v>5.1319499999999998</v>
      </c>
      <c r="J49" s="31"/>
      <c r="K49" s="35"/>
    </row>
    <row r="50" spans="1:11" x14ac:dyDescent="0.35">
      <c r="C50" s="58" t="s">
        <v>185</v>
      </c>
      <c r="D50" s="54"/>
      <c r="E50" s="6"/>
      <c r="F50" s="19"/>
      <c r="G50" s="25">
        <v>5317.49</v>
      </c>
      <c r="H50" s="25">
        <v>41.02</v>
      </c>
      <c r="I50" s="31"/>
      <c r="J50" s="31"/>
      <c r="K50" s="35"/>
    </row>
    <row r="51" spans="1:11" x14ac:dyDescent="0.35">
      <c r="C51" s="57"/>
      <c r="D51" s="54"/>
      <c r="E51" s="6"/>
      <c r="F51" s="19"/>
      <c r="G51" s="24"/>
      <c r="H51" s="24"/>
      <c r="I51" s="31"/>
      <c r="J51" s="31"/>
      <c r="K51" s="35"/>
    </row>
    <row r="52" spans="1:11" x14ac:dyDescent="0.35">
      <c r="C52" s="58" t="s">
        <v>18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A54" s="10"/>
      <c r="B54" s="28"/>
      <c r="C54" s="58" t="s">
        <v>19</v>
      </c>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197</v>
      </c>
      <c r="C64" s="60" t="s">
        <v>198</v>
      </c>
      <c r="D64" s="54"/>
      <c r="E64" s="6"/>
      <c r="F64" s="19"/>
      <c r="G64" s="24">
        <v>591.24</v>
      </c>
      <c r="H64" s="24">
        <v>4.5599999999999996</v>
      </c>
      <c r="I64" s="31"/>
      <c r="J64" s="31"/>
      <c r="K64" s="35"/>
    </row>
    <row r="65" spans="1:54" x14ac:dyDescent="0.35">
      <c r="C65" s="58" t="s">
        <v>185</v>
      </c>
      <c r="D65" s="54"/>
      <c r="E65" s="6"/>
      <c r="F65" s="19"/>
      <c r="G65" s="25">
        <v>591.24</v>
      </c>
      <c r="H65" s="25">
        <v>4.5599999999999996</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4855</v>
      </c>
      <c r="D68" s="54"/>
      <c r="E68" s="6"/>
      <c r="F68" s="19"/>
      <c r="G68" s="24" t="s">
        <v>2</v>
      </c>
      <c r="H68" s="24" t="s">
        <v>2</v>
      </c>
      <c r="I68" s="31"/>
      <c r="J68" s="31"/>
      <c r="K68" s="35"/>
      <c r="L68" s="3"/>
      <c r="AI68" s="3"/>
      <c r="AV68" s="3"/>
      <c r="AX68" s="3"/>
      <c r="BB68" s="3"/>
    </row>
    <row r="69" spans="1:54" x14ac:dyDescent="0.35">
      <c r="B69" s="8"/>
      <c r="C69" s="60" t="s">
        <v>199</v>
      </c>
      <c r="D69" s="54"/>
      <c r="E69" s="6"/>
      <c r="F69" s="19"/>
      <c r="G69" s="24">
        <v>89.07</v>
      </c>
      <c r="H69" s="24">
        <v>0.69</v>
      </c>
      <c r="I69" s="31"/>
      <c r="J69" s="31"/>
      <c r="K69" s="35"/>
    </row>
    <row r="70" spans="1:54" x14ac:dyDescent="0.35">
      <c r="C70" s="58" t="s">
        <v>185</v>
      </c>
      <c r="D70" s="54"/>
      <c r="E70" s="6"/>
      <c r="F70" s="19"/>
      <c r="G70" s="25">
        <v>89.07</v>
      </c>
      <c r="H70" s="25">
        <v>0.69</v>
      </c>
      <c r="I70" s="31"/>
      <c r="J70" s="31"/>
      <c r="K70" s="35"/>
    </row>
    <row r="71" spans="1:54" x14ac:dyDescent="0.35">
      <c r="C71" s="57"/>
      <c r="D71" s="54"/>
      <c r="E71" s="6"/>
      <c r="F71" s="19"/>
      <c r="G71" s="24"/>
      <c r="H71" s="24"/>
      <c r="I71" s="31"/>
      <c r="J71" s="31"/>
      <c r="K71" s="35"/>
    </row>
    <row r="72" spans="1:54" x14ac:dyDescent="0.35">
      <c r="C72" s="61" t="s">
        <v>200</v>
      </c>
      <c r="D72" s="55"/>
      <c r="E72" s="5"/>
      <c r="F72" s="20"/>
      <c r="G72" s="26">
        <v>12961.15</v>
      </c>
      <c r="H72" s="26">
        <v>100</v>
      </c>
      <c r="I72" s="32"/>
      <c r="J72" s="32"/>
      <c r="K72" s="36"/>
    </row>
    <row r="75" spans="1:54" x14ac:dyDescent="0.35">
      <c r="C75" s="1" t="s">
        <v>201</v>
      </c>
    </row>
    <row r="76" spans="1:54" x14ac:dyDescent="0.35">
      <c r="C76" s="37" t="s">
        <v>202</v>
      </c>
      <c r="D76" s="37"/>
      <c r="E76" s="37"/>
      <c r="F76" s="37"/>
      <c r="G76" s="37"/>
      <c r="H76" s="37"/>
      <c r="I76" s="37"/>
      <c r="J76" s="37"/>
      <c r="K76" s="37"/>
    </row>
    <row r="77" spans="1:54" x14ac:dyDescent="0.35">
      <c r="C77" s="2" t="s">
        <v>203</v>
      </c>
    </row>
    <row r="78" spans="1:54" x14ac:dyDescent="0.35">
      <c r="C78" s="2" t="s">
        <v>204</v>
      </c>
    </row>
    <row r="79" spans="1:54" ht="30" customHeight="1" x14ac:dyDescent="0.35">
      <c r="C79" s="205" t="s">
        <v>205</v>
      </c>
      <c r="D79" s="206"/>
      <c r="E79" s="206"/>
      <c r="F79" s="206"/>
      <c r="G79" s="206"/>
      <c r="H79" s="206"/>
      <c r="I79" s="206"/>
      <c r="J79" s="206"/>
      <c r="K79" s="206"/>
    </row>
    <row r="80" spans="1:54" x14ac:dyDescent="0.35">
      <c r="C80" s="2" t="s">
        <v>206</v>
      </c>
    </row>
    <row r="82" spans="1:256" x14ac:dyDescent="0.35">
      <c r="C82" s="2" t="s">
        <v>5006</v>
      </c>
      <c r="E82" s="2" t="s">
        <v>2</v>
      </c>
    </row>
    <row r="84" spans="1:256" x14ac:dyDescent="0.35">
      <c r="C84" s="2" t="s">
        <v>5007</v>
      </c>
      <c r="E84" s="2" t="s">
        <v>2</v>
      </c>
    </row>
    <row r="86" spans="1:256" x14ac:dyDescent="0.35">
      <c r="C86" s="2" t="s">
        <v>5056</v>
      </c>
    </row>
    <row r="88" spans="1:256" x14ac:dyDescent="0.35">
      <c r="C88" s="2" t="s">
        <v>5057</v>
      </c>
    </row>
    <row r="89" spans="1:256" s="86" customFormat="1" ht="35.25" customHeight="1" x14ac:dyDescent="0.35">
      <c r="A89" s="82"/>
      <c r="B89" s="82"/>
      <c r="C89" s="87" t="s">
        <v>5012</v>
      </c>
      <c r="D89" s="91" t="s">
        <v>5013</v>
      </c>
      <c r="E89" s="91" t="s">
        <v>5014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9" t="s">
        <v>5015</v>
      </c>
      <c r="D90" s="92">
        <v>12.9899</v>
      </c>
      <c r="E90" s="92">
        <v>13.0611</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35">
      <c r="A91" s="82"/>
      <c r="B91" s="82"/>
      <c r="C91" s="89" t="s">
        <v>5016</v>
      </c>
      <c r="D91" s="92">
        <v>12.9899</v>
      </c>
      <c r="E91" s="92">
        <v>13.0611</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5017</v>
      </c>
      <c r="D92" s="92">
        <v>13.0878</v>
      </c>
      <c r="E92" s="92">
        <v>13.161</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5018</v>
      </c>
      <c r="D93" s="92">
        <v>13.0877</v>
      </c>
      <c r="E93" s="92">
        <v>13.161</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ht="85" customHeight="1" x14ac:dyDescent="0.35">
      <c r="A94" s="82"/>
      <c r="B94" s="82"/>
      <c r="C94" s="207" t="s">
        <v>5051</v>
      </c>
      <c r="D94" s="208"/>
      <c r="E94" s="209"/>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6" spans="1:256" x14ac:dyDescent="0.35">
      <c r="C96" s="2" t="s">
        <v>5058</v>
      </c>
      <c r="E96" s="2" t="s">
        <v>2</v>
      </c>
    </row>
    <row r="98" spans="3:5" x14ac:dyDescent="0.35">
      <c r="C98" s="2" t="s">
        <v>5059</v>
      </c>
      <c r="E98" s="2" t="s">
        <v>2</v>
      </c>
    </row>
    <row r="100" spans="3:5" x14ac:dyDescent="0.35">
      <c r="C100" s="2" t="s">
        <v>5008</v>
      </c>
      <c r="E100" s="2" t="s">
        <v>2</v>
      </c>
    </row>
    <row r="102" spans="3:5" x14ac:dyDescent="0.35">
      <c r="C102" s="2" t="s">
        <v>5009</v>
      </c>
      <c r="E102" s="2" t="s">
        <v>2</v>
      </c>
    </row>
    <row r="104" spans="3:5" x14ac:dyDescent="0.35">
      <c r="C104" s="2" t="s">
        <v>5010</v>
      </c>
      <c r="E104" s="100" t="s">
        <v>5229</v>
      </c>
    </row>
    <row r="106" spans="3:5" x14ac:dyDescent="0.35">
      <c r="C106" s="2" t="s">
        <v>5011</v>
      </c>
      <c r="E106" s="101" t="s">
        <v>5273</v>
      </c>
    </row>
    <row r="108" spans="3:5" x14ac:dyDescent="0.35">
      <c r="C108" s="2" t="s">
        <v>5060</v>
      </c>
      <c r="E108" s="2" t="s">
        <v>2</v>
      </c>
    </row>
    <row r="110" spans="3:5" x14ac:dyDescent="0.35">
      <c r="C110" s="1" t="s">
        <v>5156</v>
      </c>
      <c r="E110" s="94" t="s">
        <v>5157</v>
      </c>
    </row>
    <row r="111" spans="3:5" x14ac:dyDescent="0.35">
      <c r="E111" s="2" t="s">
        <v>5163</v>
      </c>
    </row>
  </sheetData>
  <mergeCells count="2">
    <mergeCell ref="C79:K79"/>
    <mergeCell ref="C94:E94"/>
  </mergeCells>
  <hyperlinks>
    <hyperlink ref="J2" location="'Index'!A1" display="'Index'!A1" xr:uid="{7237C03B-4FA5-458E-9CCF-D3364A038714}"/>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4A716-D8FD-424A-8CF1-2D15A104E25E}">
  <sheetPr codeName="Sheet1"/>
  <dimension ref="A1:IV120"/>
  <sheetViews>
    <sheetView showGridLines="0" zoomScale="90" zoomScaleNormal="90" workbookViewId="0">
      <pane ySplit="6" topLeftCell="A10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3250</v>
      </c>
      <c r="J2" s="38" t="s">
        <v>4539</v>
      </c>
    </row>
    <row r="3" spans="1:54" ht="16" x14ac:dyDescent="0.4">
      <c r="C3" s="1" t="s">
        <v>28</v>
      </c>
      <c r="D3" s="21" t="s">
        <v>3251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2505</v>
      </c>
      <c r="C26" s="60" t="s">
        <v>2506</v>
      </c>
      <c r="D26" s="54" t="s">
        <v>2507</v>
      </c>
      <c r="E26" s="6" t="s">
        <v>196</v>
      </c>
      <c r="F26" s="19">
        <v>5000000</v>
      </c>
      <c r="G26" s="24">
        <v>5028.92</v>
      </c>
      <c r="H26" s="24">
        <v>15.8</v>
      </c>
      <c r="I26" s="31">
        <v>5.6375000000000002</v>
      </c>
      <c r="J26" s="31"/>
      <c r="K26" s="35"/>
    </row>
    <row r="27" spans="1:11" x14ac:dyDescent="0.35">
      <c r="B27" s="8" t="s">
        <v>3252</v>
      </c>
      <c r="C27" s="60" t="s">
        <v>3253</v>
      </c>
      <c r="D27" s="54" t="s">
        <v>3254</v>
      </c>
      <c r="E27" s="6" t="s">
        <v>196</v>
      </c>
      <c r="F27" s="19">
        <v>3100000</v>
      </c>
      <c r="G27" s="24">
        <v>3118.71</v>
      </c>
      <c r="H27" s="24">
        <v>9.8000000000000007</v>
      </c>
      <c r="I27" s="31">
        <v>5.59985</v>
      </c>
      <c r="J27" s="31"/>
      <c r="K27" s="35"/>
    </row>
    <row r="28" spans="1:11" x14ac:dyDescent="0.35">
      <c r="B28" s="8" t="s">
        <v>3255</v>
      </c>
      <c r="C28" s="60" t="s">
        <v>3256</v>
      </c>
      <c r="D28" s="54" t="s">
        <v>3257</v>
      </c>
      <c r="E28" s="6" t="s">
        <v>196</v>
      </c>
      <c r="F28" s="19">
        <v>2500000</v>
      </c>
      <c r="G28" s="24">
        <v>2512.77</v>
      </c>
      <c r="H28" s="24">
        <v>7.89</v>
      </c>
      <c r="I28" s="31">
        <v>5.5626499999999997</v>
      </c>
      <c r="J28" s="31"/>
      <c r="K28" s="35"/>
    </row>
    <row r="29" spans="1:11" x14ac:dyDescent="0.35">
      <c r="B29" s="8" t="s">
        <v>3258</v>
      </c>
      <c r="C29" s="60" t="s">
        <v>3259</v>
      </c>
      <c r="D29" s="54" t="s">
        <v>3260</v>
      </c>
      <c r="E29" s="6" t="s">
        <v>196</v>
      </c>
      <c r="F29" s="19">
        <v>2500000</v>
      </c>
      <c r="G29" s="24">
        <v>2512.66</v>
      </c>
      <c r="H29" s="24">
        <v>7.89</v>
      </c>
      <c r="I29" s="31">
        <v>5.5976999999999997</v>
      </c>
      <c r="J29" s="31"/>
      <c r="K29" s="35"/>
    </row>
    <row r="30" spans="1:11" x14ac:dyDescent="0.35">
      <c r="B30" s="8" t="s">
        <v>3261</v>
      </c>
      <c r="C30" s="60" t="s">
        <v>3262</v>
      </c>
      <c r="D30" s="54" t="s">
        <v>3263</v>
      </c>
      <c r="E30" s="6" t="s">
        <v>196</v>
      </c>
      <c r="F30" s="19">
        <v>2000000</v>
      </c>
      <c r="G30" s="24">
        <v>2012.15</v>
      </c>
      <c r="H30" s="24">
        <v>6.32</v>
      </c>
      <c r="I30" s="31">
        <v>5.6086749999999999</v>
      </c>
      <c r="J30" s="31"/>
      <c r="K30" s="35"/>
    </row>
    <row r="31" spans="1:11" x14ac:dyDescent="0.35">
      <c r="B31" s="8" t="s">
        <v>3241</v>
      </c>
      <c r="C31" s="60" t="s">
        <v>3242</v>
      </c>
      <c r="D31" s="54" t="s">
        <v>3243</v>
      </c>
      <c r="E31" s="6" t="s">
        <v>196</v>
      </c>
      <c r="F31" s="19">
        <v>1500000</v>
      </c>
      <c r="G31" s="24">
        <v>1509.05</v>
      </c>
      <c r="H31" s="24">
        <v>4.74</v>
      </c>
      <c r="I31" s="31">
        <v>5.59985</v>
      </c>
      <c r="J31" s="31"/>
      <c r="K31" s="35"/>
    </row>
    <row r="32" spans="1:11" x14ac:dyDescent="0.35">
      <c r="B32" s="8" t="s">
        <v>3182</v>
      </c>
      <c r="C32" s="60" t="s">
        <v>1665</v>
      </c>
      <c r="D32" s="54" t="s">
        <v>3183</v>
      </c>
      <c r="E32" s="6" t="s">
        <v>196</v>
      </c>
      <c r="F32" s="19">
        <v>650000</v>
      </c>
      <c r="G32" s="24">
        <v>651.12</v>
      </c>
      <c r="H32" s="24">
        <v>2.0499999999999998</v>
      </c>
      <c r="I32" s="31">
        <v>5.2874999999999996</v>
      </c>
      <c r="J32" s="31"/>
      <c r="K32" s="35"/>
    </row>
    <row r="33" spans="1:11" x14ac:dyDescent="0.35">
      <c r="B33" s="8" t="s">
        <v>3264</v>
      </c>
      <c r="C33" s="60" t="s">
        <v>3265</v>
      </c>
      <c r="D33" s="54" t="s">
        <v>3266</v>
      </c>
      <c r="E33" s="6" t="s">
        <v>196</v>
      </c>
      <c r="F33" s="19">
        <v>500000</v>
      </c>
      <c r="G33" s="24">
        <v>502.97</v>
      </c>
      <c r="H33" s="24">
        <v>1.58</v>
      </c>
      <c r="I33" s="31">
        <v>5.59985</v>
      </c>
      <c r="J33" s="31"/>
      <c r="K33" s="35"/>
    </row>
    <row r="34" spans="1:11" x14ac:dyDescent="0.35">
      <c r="B34" s="8" t="s">
        <v>3267</v>
      </c>
      <c r="C34" s="60" t="s">
        <v>3268</v>
      </c>
      <c r="D34" s="54" t="s">
        <v>3269</v>
      </c>
      <c r="E34" s="6" t="s">
        <v>196</v>
      </c>
      <c r="F34" s="19">
        <v>411200</v>
      </c>
      <c r="G34" s="24">
        <v>411.77</v>
      </c>
      <c r="H34" s="24">
        <v>1.29</v>
      </c>
      <c r="I34" s="31">
        <v>5.4974999999999996</v>
      </c>
      <c r="J34" s="31"/>
      <c r="K34" s="35"/>
    </row>
    <row r="35" spans="1:11" x14ac:dyDescent="0.35">
      <c r="B35" s="8" t="s">
        <v>3222</v>
      </c>
      <c r="C35" s="60" t="s">
        <v>3223</v>
      </c>
      <c r="D35" s="54" t="s">
        <v>3224</v>
      </c>
      <c r="E35" s="6" t="s">
        <v>196</v>
      </c>
      <c r="F35" s="19">
        <v>400000</v>
      </c>
      <c r="G35" s="24">
        <v>400.63</v>
      </c>
      <c r="H35" s="24">
        <v>1.26</v>
      </c>
      <c r="I35" s="31">
        <v>5.5526499999999999</v>
      </c>
      <c r="J35" s="31"/>
      <c r="K35" s="35"/>
    </row>
    <row r="36" spans="1:11" x14ac:dyDescent="0.35">
      <c r="B36" s="8" t="s">
        <v>3270</v>
      </c>
      <c r="C36" s="60" t="s">
        <v>3271</v>
      </c>
      <c r="D36" s="54" t="s">
        <v>3272</v>
      </c>
      <c r="E36" s="6" t="s">
        <v>196</v>
      </c>
      <c r="F36" s="19">
        <v>200000</v>
      </c>
      <c r="G36" s="24">
        <v>201.01</v>
      </c>
      <c r="H36" s="24">
        <v>0.63</v>
      </c>
      <c r="I36" s="31">
        <v>5.4444999999999997</v>
      </c>
      <c r="J36" s="31"/>
      <c r="K36" s="35"/>
    </row>
    <row r="37" spans="1:11" x14ac:dyDescent="0.35">
      <c r="B37" s="8" t="s">
        <v>3194</v>
      </c>
      <c r="C37" s="60" t="s">
        <v>3195</v>
      </c>
      <c r="D37" s="54" t="s">
        <v>3196</v>
      </c>
      <c r="E37" s="6" t="s">
        <v>196</v>
      </c>
      <c r="F37" s="19">
        <v>200000</v>
      </c>
      <c r="G37" s="24">
        <v>200.89</v>
      </c>
      <c r="H37" s="24">
        <v>0.63</v>
      </c>
      <c r="I37" s="31">
        <v>5.4894999999999996</v>
      </c>
      <c r="J37" s="31"/>
      <c r="K37" s="35"/>
    </row>
    <row r="38" spans="1:11" x14ac:dyDescent="0.35">
      <c r="C38" s="58" t="s">
        <v>185</v>
      </c>
      <c r="D38" s="54"/>
      <c r="E38" s="6"/>
      <c r="F38" s="19"/>
      <c r="G38" s="25">
        <v>19062.650000000001</v>
      </c>
      <c r="H38" s="25">
        <v>59.88</v>
      </c>
      <c r="I38" s="31"/>
      <c r="J38" s="31"/>
      <c r="K38" s="35"/>
    </row>
    <row r="39" spans="1:11" x14ac:dyDescent="0.35">
      <c r="C39" s="57"/>
      <c r="D39" s="54"/>
      <c r="E39" s="6"/>
      <c r="F39" s="19"/>
      <c r="G39" s="24"/>
      <c r="H39" s="24"/>
      <c r="I39" s="31"/>
      <c r="J39" s="31"/>
      <c r="K39" s="35"/>
    </row>
    <row r="40" spans="1:11" x14ac:dyDescent="0.35">
      <c r="C40" s="58" t="s">
        <v>11</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13</v>
      </c>
      <c r="D42" s="54"/>
      <c r="E42" s="6"/>
      <c r="F42" s="19"/>
      <c r="G42" s="24"/>
      <c r="H42" s="24"/>
      <c r="I42" s="31"/>
      <c r="J42" s="31"/>
      <c r="K42" s="35"/>
    </row>
    <row r="43" spans="1:11" x14ac:dyDescent="0.35">
      <c r="A43" s="28"/>
      <c r="B43" s="28"/>
      <c r="C43" s="58" t="s">
        <v>14</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15</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16</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11" x14ac:dyDescent="0.35">
      <c r="C49" s="59" t="s">
        <v>17</v>
      </c>
      <c r="D49" s="54"/>
      <c r="E49" s="6"/>
      <c r="F49" s="19"/>
      <c r="G49" s="24"/>
      <c r="H49" s="24"/>
      <c r="I49" s="31"/>
      <c r="J49" s="31"/>
      <c r="K49" s="35"/>
    </row>
    <row r="50" spans="1:11" x14ac:dyDescent="0.35">
      <c r="B50" s="8" t="s">
        <v>828</v>
      </c>
      <c r="C50" s="60" t="s">
        <v>829</v>
      </c>
      <c r="D50" s="54" t="s">
        <v>830</v>
      </c>
      <c r="E50" s="6" t="s">
        <v>196</v>
      </c>
      <c r="F50" s="19">
        <v>4035000</v>
      </c>
      <c r="G50" s="24">
        <v>3970.89</v>
      </c>
      <c r="H50" s="24">
        <v>12.47</v>
      </c>
      <c r="I50" s="31">
        <v>5.2152500000000002</v>
      </c>
      <c r="J50" s="31"/>
      <c r="K50" s="35"/>
    </row>
    <row r="51" spans="1:11" x14ac:dyDescent="0.35">
      <c r="B51" s="8" t="s">
        <v>3273</v>
      </c>
      <c r="C51" s="60" t="s">
        <v>3274</v>
      </c>
      <c r="D51" s="54" t="s">
        <v>3275</v>
      </c>
      <c r="E51" s="6" t="s">
        <v>196</v>
      </c>
      <c r="F51" s="19">
        <v>2500000</v>
      </c>
      <c r="G51" s="24">
        <v>2478.35</v>
      </c>
      <c r="H51" s="24">
        <v>7.79</v>
      </c>
      <c r="I51" s="31">
        <v>5.1438499999999996</v>
      </c>
      <c r="J51" s="31"/>
      <c r="K51" s="35"/>
    </row>
    <row r="52" spans="1:11" x14ac:dyDescent="0.35">
      <c r="B52" s="8" t="s">
        <v>3247</v>
      </c>
      <c r="C52" s="60" t="s">
        <v>3248</v>
      </c>
      <c r="D52" s="54" t="s">
        <v>3249</v>
      </c>
      <c r="E52" s="6" t="s">
        <v>196</v>
      </c>
      <c r="F52" s="19">
        <v>2100000</v>
      </c>
      <c r="G52" s="24">
        <v>2058.15</v>
      </c>
      <c r="H52" s="24">
        <v>6.47</v>
      </c>
      <c r="I52" s="31">
        <v>5.2636500000000002</v>
      </c>
      <c r="J52" s="31"/>
      <c r="K52" s="35"/>
    </row>
    <row r="53" spans="1:11" x14ac:dyDescent="0.35">
      <c r="B53" s="8" t="s">
        <v>3154</v>
      </c>
      <c r="C53" s="60" t="s">
        <v>3155</v>
      </c>
      <c r="D53" s="54" t="s">
        <v>3156</v>
      </c>
      <c r="E53" s="6" t="s">
        <v>196</v>
      </c>
      <c r="F53" s="19">
        <v>675000</v>
      </c>
      <c r="G53" s="24">
        <v>670.38</v>
      </c>
      <c r="H53" s="24">
        <v>2.11</v>
      </c>
      <c r="I53" s="31">
        <v>5.1335499999999996</v>
      </c>
      <c r="J53" s="31"/>
      <c r="K53" s="35"/>
    </row>
    <row r="54" spans="1:11" x14ac:dyDescent="0.35">
      <c r="B54" s="8" t="s">
        <v>3148</v>
      </c>
      <c r="C54" s="60" t="s">
        <v>3149</v>
      </c>
      <c r="D54" s="54" t="s">
        <v>3150</v>
      </c>
      <c r="E54" s="6" t="s">
        <v>196</v>
      </c>
      <c r="F54" s="19">
        <v>650000</v>
      </c>
      <c r="G54" s="24">
        <v>645.91</v>
      </c>
      <c r="H54" s="24">
        <v>2.0299999999999998</v>
      </c>
      <c r="I54" s="31">
        <v>5.13035</v>
      </c>
      <c r="J54" s="31"/>
      <c r="K54" s="35"/>
    </row>
    <row r="55" spans="1:11" x14ac:dyDescent="0.35">
      <c r="B55" s="8" t="s">
        <v>3160</v>
      </c>
      <c r="C55" s="60" t="s">
        <v>3161</v>
      </c>
      <c r="D55" s="54" t="s">
        <v>3162</v>
      </c>
      <c r="E55" s="6" t="s">
        <v>196</v>
      </c>
      <c r="F55" s="19">
        <v>400500</v>
      </c>
      <c r="G55" s="24">
        <v>397.87</v>
      </c>
      <c r="H55" s="24">
        <v>1.25</v>
      </c>
      <c r="I55" s="31">
        <v>5.1319499999999998</v>
      </c>
      <c r="J55" s="31"/>
      <c r="K55" s="35"/>
    </row>
    <row r="56" spans="1:11" x14ac:dyDescent="0.35">
      <c r="B56" s="8" t="s">
        <v>1823</v>
      </c>
      <c r="C56" s="60" t="s">
        <v>1824</v>
      </c>
      <c r="D56" s="54" t="s">
        <v>1825</v>
      </c>
      <c r="E56" s="6" t="s">
        <v>196</v>
      </c>
      <c r="F56" s="19">
        <v>375000</v>
      </c>
      <c r="G56" s="24">
        <v>372.8</v>
      </c>
      <c r="H56" s="24">
        <v>1.17</v>
      </c>
      <c r="I56" s="31">
        <v>5.1279500000000002</v>
      </c>
      <c r="J56" s="31"/>
      <c r="K56" s="35"/>
    </row>
    <row r="57" spans="1:11" x14ac:dyDescent="0.35">
      <c r="B57" s="8" t="s">
        <v>3276</v>
      </c>
      <c r="C57" s="60" t="s">
        <v>3277</v>
      </c>
      <c r="D57" s="54" t="s">
        <v>3278</v>
      </c>
      <c r="E57" s="6" t="s">
        <v>196</v>
      </c>
      <c r="F57" s="19">
        <v>275000</v>
      </c>
      <c r="G57" s="24">
        <v>269.68</v>
      </c>
      <c r="H57" s="24">
        <v>0.85</v>
      </c>
      <c r="I57" s="31">
        <v>5.2603</v>
      </c>
      <c r="J57" s="31"/>
      <c r="K57" s="35"/>
    </row>
    <row r="58" spans="1:11" x14ac:dyDescent="0.35">
      <c r="B58" s="8" t="s">
        <v>3279</v>
      </c>
      <c r="C58" s="60" t="s">
        <v>3280</v>
      </c>
      <c r="D58" s="54" t="s">
        <v>3281</v>
      </c>
      <c r="E58" s="6" t="s">
        <v>196</v>
      </c>
      <c r="F58" s="19">
        <v>200000</v>
      </c>
      <c r="G58" s="24">
        <v>196.21</v>
      </c>
      <c r="H58" s="24">
        <v>0.62</v>
      </c>
      <c r="I58" s="31">
        <v>5.2577999999999996</v>
      </c>
      <c r="J58" s="31"/>
      <c r="K58" s="35"/>
    </row>
    <row r="59" spans="1:11" x14ac:dyDescent="0.35">
      <c r="C59" s="58" t="s">
        <v>185</v>
      </c>
      <c r="D59" s="54"/>
      <c r="E59" s="6"/>
      <c r="F59" s="19"/>
      <c r="G59" s="25">
        <v>11060.24</v>
      </c>
      <c r="H59" s="25">
        <v>34.76</v>
      </c>
      <c r="I59" s="31"/>
      <c r="J59" s="31"/>
      <c r="K59" s="35"/>
    </row>
    <row r="60" spans="1:11" x14ac:dyDescent="0.35">
      <c r="C60" s="57"/>
      <c r="D60" s="54"/>
      <c r="E60" s="6"/>
      <c r="F60" s="19"/>
      <c r="G60" s="24"/>
      <c r="H60" s="24"/>
      <c r="I60" s="31"/>
      <c r="J60" s="31"/>
      <c r="K60" s="35"/>
    </row>
    <row r="61" spans="1:11" x14ac:dyDescent="0.35">
      <c r="C61" s="58" t="s">
        <v>18</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A63" s="10"/>
      <c r="B63" s="28"/>
      <c r="C63" s="58" t="s">
        <v>19</v>
      </c>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197</v>
      </c>
      <c r="C73" s="60" t="s">
        <v>198</v>
      </c>
      <c r="D73" s="54"/>
      <c r="E73" s="6"/>
      <c r="F73" s="19"/>
      <c r="G73" s="24">
        <v>1449.21</v>
      </c>
      <c r="H73" s="24">
        <v>4.55</v>
      </c>
      <c r="I73" s="31"/>
      <c r="J73" s="31"/>
      <c r="K73" s="35"/>
    </row>
    <row r="74" spans="1:54" x14ac:dyDescent="0.35">
      <c r="C74" s="58" t="s">
        <v>185</v>
      </c>
      <c r="D74" s="54"/>
      <c r="E74" s="6"/>
      <c r="F74" s="19"/>
      <c r="G74" s="25">
        <v>1449.21</v>
      </c>
      <c r="H74" s="25">
        <v>4.55</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4855</v>
      </c>
      <c r="D77" s="54"/>
      <c r="E77" s="6"/>
      <c r="F77" s="19"/>
      <c r="G77" s="24" t="s">
        <v>2</v>
      </c>
      <c r="H77" s="24" t="s">
        <v>2</v>
      </c>
      <c r="I77" s="31"/>
      <c r="J77" s="31"/>
      <c r="K77" s="35"/>
      <c r="L77" s="3"/>
      <c r="AI77" s="3"/>
      <c r="AV77" s="3"/>
      <c r="AX77" s="3"/>
      <c r="BB77" s="3"/>
    </row>
    <row r="78" spans="1:54" x14ac:dyDescent="0.35">
      <c r="B78" s="8"/>
      <c r="C78" s="60" t="s">
        <v>199</v>
      </c>
      <c r="D78" s="54"/>
      <c r="E78" s="6"/>
      <c r="F78" s="19"/>
      <c r="G78" s="24">
        <v>259.22000000000003</v>
      </c>
      <c r="H78" s="24">
        <v>0.81</v>
      </c>
      <c r="I78" s="31"/>
      <c r="J78" s="31"/>
      <c r="K78" s="35"/>
    </row>
    <row r="79" spans="1:54" x14ac:dyDescent="0.35">
      <c r="C79" s="58" t="s">
        <v>185</v>
      </c>
      <c r="D79" s="54"/>
      <c r="E79" s="6"/>
      <c r="F79" s="19"/>
      <c r="G79" s="25">
        <v>259.22000000000003</v>
      </c>
      <c r="H79" s="25">
        <v>0.81</v>
      </c>
      <c r="I79" s="31"/>
      <c r="J79" s="31"/>
      <c r="K79" s="35"/>
    </row>
    <row r="80" spans="1:54" x14ac:dyDescent="0.35">
      <c r="C80" s="57"/>
      <c r="D80" s="54"/>
      <c r="E80" s="6"/>
      <c r="F80" s="19"/>
      <c r="G80" s="24"/>
      <c r="H80" s="24"/>
      <c r="I80" s="31"/>
      <c r="J80" s="31"/>
      <c r="K80" s="35"/>
    </row>
    <row r="81" spans="3:11" x14ac:dyDescent="0.35">
      <c r="C81" s="61" t="s">
        <v>200</v>
      </c>
      <c r="D81" s="55"/>
      <c r="E81" s="5"/>
      <c r="F81" s="20"/>
      <c r="G81" s="26">
        <v>31831.32</v>
      </c>
      <c r="H81" s="26">
        <v>100</v>
      </c>
      <c r="I81" s="32"/>
      <c r="J81" s="32"/>
      <c r="K81" s="36"/>
    </row>
    <row r="84" spans="3:11" x14ac:dyDescent="0.35">
      <c r="C84" s="1" t="s">
        <v>201</v>
      </c>
    </row>
    <row r="85" spans="3:11" x14ac:dyDescent="0.35">
      <c r="C85" s="37" t="s">
        <v>202</v>
      </c>
      <c r="D85" s="37"/>
      <c r="E85" s="37"/>
      <c r="F85" s="37"/>
      <c r="G85" s="37"/>
      <c r="H85" s="37"/>
      <c r="I85" s="37"/>
      <c r="J85" s="37"/>
      <c r="K85" s="37"/>
    </row>
    <row r="86" spans="3:11" x14ac:dyDescent="0.35">
      <c r="C86" s="2" t="s">
        <v>203</v>
      </c>
    </row>
    <row r="87" spans="3:11" x14ac:dyDescent="0.35">
      <c r="C87" s="2" t="s">
        <v>204</v>
      </c>
    </row>
    <row r="88" spans="3:11" ht="30" customHeight="1" x14ac:dyDescent="0.35">
      <c r="C88" s="205" t="s">
        <v>205</v>
      </c>
      <c r="D88" s="206"/>
      <c r="E88" s="206"/>
      <c r="F88" s="206"/>
      <c r="G88" s="206"/>
      <c r="H88" s="206"/>
      <c r="I88" s="206"/>
      <c r="J88" s="206"/>
      <c r="K88" s="206"/>
    </row>
    <row r="89" spans="3:11" x14ac:dyDescent="0.35">
      <c r="C89" s="2" t="s">
        <v>206</v>
      </c>
    </row>
    <row r="91" spans="3:11" x14ac:dyDescent="0.35">
      <c r="C91" s="2" t="s">
        <v>5006</v>
      </c>
      <c r="E91" s="2" t="s">
        <v>2</v>
      </c>
    </row>
    <row r="93" spans="3:11" x14ac:dyDescent="0.35">
      <c r="C93" s="2" t="s">
        <v>5007</v>
      </c>
      <c r="E93" s="2" t="s">
        <v>2</v>
      </c>
    </row>
    <row r="95" spans="3:11" x14ac:dyDescent="0.35">
      <c r="C95" s="2" t="s">
        <v>5056</v>
      </c>
    </row>
    <row r="97" spans="1:256" x14ac:dyDescent="0.35">
      <c r="C97" s="2" t="s">
        <v>5057</v>
      </c>
    </row>
    <row r="98" spans="1:256" s="86" customFormat="1" ht="35.25" customHeight="1" x14ac:dyDescent="0.35">
      <c r="A98" s="82"/>
      <c r="B98" s="82"/>
      <c r="C98" s="87" t="s">
        <v>5012</v>
      </c>
      <c r="D98" s="91" t="s">
        <v>5013</v>
      </c>
      <c r="E98" s="91" t="s">
        <v>5014</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35">
      <c r="A99" s="82"/>
      <c r="B99" s="82"/>
      <c r="C99" s="89" t="s">
        <v>5015</v>
      </c>
      <c r="D99" s="92">
        <v>12.997400000000001</v>
      </c>
      <c r="E99" s="92">
        <v>13.0692</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35">
      <c r="A100" s="82"/>
      <c r="B100" s="82"/>
      <c r="C100" s="89" t="s">
        <v>5016</v>
      </c>
      <c r="D100" s="92">
        <v>12.997299999999999</v>
      </c>
      <c r="E100" s="92">
        <v>13.069100000000001</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35">
      <c r="A101" s="82"/>
      <c r="B101" s="82"/>
      <c r="C101" s="89" t="s">
        <v>5017</v>
      </c>
      <c r="D101" s="92">
        <v>13.0778</v>
      </c>
      <c r="E101" s="92">
        <v>13.151199999999999</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35">
      <c r="A102" s="82"/>
      <c r="B102" s="82"/>
      <c r="C102" s="89" t="s">
        <v>5018</v>
      </c>
      <c r="D102" s="92">
        <v>13.077299999999999</v>
      </c>
      <c r="E102" s="92">
        <v>13.150700000000001</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ht="85" customHeight="1" x14ac:dyDescent="0.35">
      <c r="A103" s="82"/>
      <c r="B103" s="82"/>
      <c r="C103" s="207" t="s">
        <v>5051</v>
      </c>
      <c r="D103" s="208"/>
      <c r="E103" s="209"/>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5" spans="1:256" x14ac:dyDescent="0.35">
      <c r="C105" s="2" t="s">
        <v>5058</v>
      </c>
      <c r="E105" s="2" t="s">
        <v>2</v>
      </c>
    </row>
    <row r="107" spans="1:256" x14ac:dyDescent="0.35">
      <c r="C107" s="2" t="s">
        <v>5059</v>
      </c>
      <c r="E107" s="2" t="s">
        <v>2</v>
      </c>
    </row>
    <row r="109" spans="1:256" x14ac:dyDescent="0.35">
      <c r="C109" s="2" t="s">
        <v>5008</v>
      </c>
      <c r="E109" s="2" t="s">
        <v>2</v>
      </c>
    </row>
    <row r="111" spans="1:256" x14ac:dyDescent="0.35">
      <c r="C111" s="2" t="s">
        <v>5009</v>
      </c>
      <c r="E111" s="2" t="s">
        <v>2</v>
      </c>
    </row>
    <row r="113" spans="3:5" x14ac:dyDescent="0.35">
      <c r="C113" s="2" t="s">
        <v>5010</v>
      </c>
      <c r="E113" s="100" t="s">
        <v>5229</v>
      </c>
    </row>
    <row r="115" spans="3:5" x14ac:dyDescent="0.35">
      <c r="C115" s="2" t="s">
        <v>5011</v>
      </c>
      <c r="E115" s="101" t="s">
        <v>5273</v>
      </c>
    </row>
    <row r="117" spans="3:5" x14ac:dyDescent="0.35">
      <c r="C117" s="2" t="s">
        <v>5060</v>
      </c>
      <c r="E117" s="2" t="s">
        <v>2</v>
      </c>
    </row>
    <row r="119" spans="3:5" x14ac:dyDescent="0.35">
      <c r="C119" s="1" t="s">
        <v>5156</v>
      </c>
      <c r="E119" s="94" t="s">
        <v>5157</v>
      </c>
    </row>
    <row r="120" spans="3:5" x14ac:dyDescent="0.35">
      <c r="E120" s="2" t="s">
        <v>5163</v>
      </c>
    </row>
  </sheetData>
  <mergeCells count="2">
    <mergeCell ref="C88:K88"/>
    <mergeCell ref="C103:E103"/>
  </mergeCells>
  <hyperlinks>
    <hyperlink ref="J2" location="'Index'!A1" display="'Index'!A1" xr:uid="{1F1BB616-9996-473B-9BC9-C03194D13C25}"/>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21E4-7008-43B9-B00B-CA1C4A33BF86}">
  <sheetPr codeName="Sheet1"/>
  <dimension ref="A1:IV111"/>
  <sheetViews>
    <sheetView showGridLines="0" zoomScale="90" zoomScaleNormal="90" workbookViewId="0">
      <pane ySplit="6" topLeftCell="A9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3282</v>
      </c>
      <c r="J2" s="38" t="s">
        <v>4539</v>
      </c>
    </row>
    <row r="3" spans="1:54" ht="16" x14ac:dyDescent="0.4">
      <c r="C3" s="1" t="s">
        <v>28</v>
      </c>
      <c r="D3" s="21" t="s">
        <v>3283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3284</v>
      </c>
      <c r="C26" s="60" t="s">
        <v>3285</v>
      </c>
      <c r="D26" s="54" t="s">
        <v>3286</v>
      </c>
      <c r="E26" s="6" t="s">
        <v>196</v>
      </c>
      <c r="F26" s="19">
        <v>5000000</v>
      </c>
      <c r="G26" s="24">
        <v>5056.46</v>
      </c>
      <c r="H26" s="24">
        <v>34.619999999999997</v>
      </c>
      <c r="I26" s="31">
        <v>5.6098499999999998</v>
      </c>
      <c r="J26" s="31"/>
      <c r="K26" s="35"/>
    </row>
    <row r="27" spans="1:11" x14ac:dyDescent="0.35">
      <c r="B27" s="8" t="s">
        <v>3194</v>
      </c>
      <c r="C27" s="60" t="s">
        <v>3195</v>
      </c>
      <c r="D27" s="54" t="s">
        <v>3196</v>
      </c>
      <c r="E27" s="6" t="s">
        <v>196</v>
      </c>
      <c r="F27" s="19">
        <v>3800000</v>
      </c>
      <c r="G27" s="24">
        <v>3816.85</v>
      </c>
      <c r="H27" s="24">
        <v>26.13</v>
      </c>
      <c r="I27" s="31">
        <v>5.4894999999999996</v>
      </c>
      <c r="J27" s="31"/>
      <c r="K27" s="35"/>
    </row>
    <row r="28" spans="1:11" x14ac:dyDescent="0.35">
      <c r="B28" s="8" t="s">
        <v>3287</v>
      </c>
      <c r="C28" s="60" t="s">
        <v>3288</v>
      </c>
      <c r="D28" s="54" t="s">
        <v>3289</v>
      </c>
      <c r="E28" s="6" t="s">
        <v>196</v>
      </c>
      <c r="F28" s="19">
        <v>500000</v>
      </c>
      <c r="G28" s="24">
        <v>502.94</v>
      </c>
      <c r="H28" s="24">
        <v>3.44</v>
      </c>
      <c r="I28" s="31">
        <v>5.6448499999999999</v>
      </c>
      <c r="J28" s="31"/>
      <c r="K28" s="35"/>
    </row>
    <row r="29" spans="1:11" x14ac:dyDescent="0.35">
      <c r="B29" s="8" t="s">
        <v>3222</v>
      </c>
      <c r="C29" s="60" t="s">
        <v>3223</v>
      </c>
      <c r="D29" s="54" t="s">
        <v>3224</v>
      </c>
      <c r="E29" s="6" t="s">
        <v>196</v>
      </c>
      <c r="F29" s="19">
        <v>225000</v>
      </c>
      <c r="G29" s="24">
        <v>225.35</v>
      </c>
      <c r="H29" s="24">
        <v>1.54</v>
      </c>
      <c r="I29" s="31">
        <v>5.5526499999999999</v>
      </c>
      <c r="J29" s="31"/>
      <c r="K29" s="35"/>
    </row>
    <row r="30" spans="1:11" x14ac:dyDescent="0.35">
      <c r="B30" s="8" t="s">
        <v>3290</v>
      </c>
      <c r="C30" s="60" t="s">
        <v>3291</v>
      </c>
      <c r="D30" s="54" t="s">
        <v>3292</v>
      </c>
      <c r="E30" s="6" t="s">
        <v>196</v>
      </c>
      <c r="F30" s="19">
        <v>200000</v>
      </c>
      <c r="G30" s="24">
        <v>200.99</v>
      </c>
      <c r="H30" s="24">
        <v>1.38</v>
      </c>
      <c r="I30" s="31">
        <v>5.4894999999999996</v>
      </c>
      <c r="J30" s="31"/>
      <c r="K30" s="35"/>
    </row>
    <row r="31" spans="1:11" x14ac:dyDescent="0.35">
      <c r="C31" s="58" t="s">
        <v>185</v>
      </c>
      <c r="D31" s="54"/>
      <c r="E31" s="6"/>
      <c r="F31" s="19"/>
      <c r="G31" s="25">
        <v>9802.59</v>
      </c>
      <c r="H31" s="25">
        <v>67.11</v>
      </c>
      <c r="I31" s="31"/>
      <c r="J31" s="31"/>
      <c r="K31" s="35"/>
    </row>
    <row r="32" spans="1:11" x14ac:dyDescent="0.35">
      <c r="C32" s="57"/>
      <c r="D32" s="54"/>
      <c r="E32" s="6"/>
      <c r="F32" s="19"/>
      <c r="G32" s="24"/>
      <c r="H32" s="24"/>
      <c r="I32" s="31"/>
      <c r="J32" s="31"/>
      <c r="K32" s="35"/>
    </row>
    <row r="33" spans="1:11" x14ac:dyDescent="0.35">
      <c r="C33" s="58" t="s">
        <v>11</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A35" s="10"/>
      <c r="B35" s="28"/>
      <c r="C35" s="58" t="s">
        <v>13</v>
      </c>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3247</v>
      </c>
      <c r="C43" s="60" t="s">
        <v>3248</v>
      </c>
      <c r="D43" s="54" t="s">
        <v>3249</v>
      </c>
      <c r="E43" s="6" t="s">
        <v>196</v>
      </c>
      <c r="F43" s="19">
        <v>1561000</v>
      </c>
      <c r="G43" s="24">
        <v>1529.89</v>
      </c>
      <c r="H43" s="24">
        <v>10.47</v>
      </c>
      <c r="I43" s="31">
        <v>5.2636500000000002</v>
      </c>
      <c r="J43" s="31"/>
      <c r="K43" s="35"/>
    </row>
    <row r="44" spans="1:11" x14ac:dyDescent="0.35">
      <c r="B44" s="8" t="s">
        <v>3160</v>
      </c>
      <c r="C44" s="60" t="s">
        <v>3161</v>
      </c>
      <c r="D44" s="54" t="s">
        <v>3162</v>
      </c>
      <c r="E44" s="6" t="s">
        <v>196</v>
      </c>
      <c r="F44" s="19">
        <v>600000</v>
      </c>
      <c r="G44" s="24">
        <v>596.05999999999995</v>
      </c>
      <c r="H44" s="24">
        <v>4.08</v>
      </c>
      <c r="I44" s="31">
        <v>5.1319499999999998</v>
      </c>
      <c r="J44" s="31"/>
      <c r="K44" s="35"/>
    </row>
    <row r="45" spans="1:11" x14ac:dyDescent="0.35">
      <c r="B45" s="8" t="s">
        <v>828</v>
      </c>
      <c r="C45" s="60" t="s">
        <v>829</v>
      </c>
      <c r="D45" s="54" t="s">
        <v>830</v>
      </c>
      <c r="E45" s="6" t="s">
        <v>196</v>
      </c>
      <c r="F45" s="19">
        <v>470000</v>
      </c>
      <c r="G45" s="24">
        <v>462.53</v>
      </c>
      <c r="H45" s="24">
        <v>3.17</v>
      </c>
      <c r="I45" s="31">
        <v>5.2152500000000002</v>
      </c>
      <c r="J45" s="31"/>
      <c r="K45" s="35"/>
    </row>
    <row r="46" spans="1:11" x14ac:dyDescent="0.35">
      <c r="B46" s="8" t="s">
        <v>1823</v>
      </c>
      <c r="C46" s="60" t="s">
        <v>1824</v>
      </c>
      <c r="D46" s="54" t="s">
        <v>1825</v>
      </c>
      <c r="E46" s="6" t="s">
        <v>196</v>
      </c>
      <c r="F46" s="19">
        <v>292000</v>
      </c>
      <c r="G46" s="24">
        <v>290.29000000000002</v>
      </c>
      <c r="H46" s="24">
        <v>1.99</v>
      </c>
      <c r="I46" s="31">
        <v>5.1279500000000002</v>
      </c>
      <c r="J46" s="31"/>
      <c r="K46" s="35"/>
    </row>
    <row r="47" spans="1:11" x14ac:dyDescent="0.35">
      <c r="B47" s="8" t="s">
        <v>3148</v>
      </c>
      <c r="C47" s="60" t="s">
        <v>3149</v>
      </c>
      <c r="D47" s="54" t="s">
        <v>3150</v>
      </c>
      <c r="E47" s="6" t="s">
        <v>196</v>
      </c>
      <c r="F47" s="19">
        <v>200000</v>
      </c>
      <c r="G47" s="24">
        <v>198.74</v>
      </c>
      <c r="H47" s="24">
        <v>1.36</v>
      </c>
      <c r="I47" s="31">
        <v>5.13035</v>
      </c>
      <c r="J47" s="31"/>
      <c r="K47" s="35"/>
    </row>
    <row r="48" spans="1:11" x14ac:dyDescent="0.35">
      <c r="B48" s="8" t="s">
        <v>3154</v>
      </c>
      <c r="C48" s="60" t="s">
        <v>3155</v>
      </c>
      <c r="D48" s="54" t="s">
        <v>3156</v>
      </c>
      <c r="E48" s="6" t="s">
        <v>196</v>
      </c>
      <c r="F48" s="19">
        <v>200000</v>
      </c>
      <c r="G48" s="24">
        <v>198.63</v>
      </c>
      <c r="H48" s="24">
        <v>1.36</v>
      </c>
      <c r="I48" s="31">
        <v>5.1335499999999996</v>
      </c>
      <c r="J48" s="31"/>
      <c r="K48" s="35"/>
    </row>
    <row r="49" spans="1:11" x14ac:dyDescent="0.35">
      <c r="B49" s="8" t="s">
        <v>3276</v>
      </c>
      <c r="C49" s="60" t="s">
        <v>3277</v>
      </c>
      <c r="D49" s="54" t="s">
        <v>3278</v>
      </c>
      <c r="E49" s="6" t="s">
        <v>196</v>
      </c>
      <c r="F49" s="19">
        <v>130000</v>
      </c>
      <c r="G49" s="24">
        <v>127.48</v>
      </c>
      <c r="H49" s="24">
        <v>0.87</v>
      </c>
      <c r="I49" s="31">
        <v>5.2603</v>
      </c>
      <c r="J49" s="31"/>
      <c r="K49" s="35"/>
    </row>
    <row r="50" spans="1:11" x14ac:dyDescent="0.35">
      <c r="C50" s="58" t="s">
        <v>185</v>
      </c>
      <c r="D50" s="54"/>
      <c r="E50" s="6"/>
      <c r="F50" s="19"/>
      <c r="G50" s="25">
        <v>3403.62</v>
      </c>
      <c r="H50" s="25">
        <v>23.3</v>
      </c>
      <c r="I50" s="31"/>
      <c r="J50" s="31"/>
      <c r="K50" s="35"/>
    </row>
    <row r="51" spans="1:11" x14ac:dyDescent="0.35">
      <c r="C51" s="57"/>
      <c r="D51" s="54"/>
      <c r="E51" s="6"/>
      <c r="F51" s="19"/>
      <c r="G51" s="24"/>
      <c r="H51" s="24"/>
      <c r="I51" s="31"/>
      <c r="J51" s="31"/>
      <c r="K51" s="35"/>
    </row>
    <row r="52" spans="1:11" x14ac:dyDescent="0.35">
      <c r="C52" s="58" t="s">
        <v>18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A54" s="10"/>
      <c r="B54" s="28"/>
      <c r="C54" s="58" t="s">
        <v>19</v>
      </c>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197</v>
      </c>
      <c r="C64" s="60" t="s">
        <v>198</v>
      </c>
      <c r="D64" s="54"/>
      <c r="E64" s="6"/>
      <c r="F64" s="19"/>
      <c r="G64" s="24">
        <v>1220.51</v>
      </c>
      <c r="H64" s="24">
        <v>8.36</v>
      </c>
      <c r="I64" s="31"/>
      <c r="J64" s="31"/>
      <c r="K64" s="35"/>
    </row>
    <row r="65" spans="1:54" x14ac:dyDescent="0.35">
      <c r="C65" s="58" t="s">
        <v>185</v>
      </c>
      <c r="D65" s="54"/>
      <c r="E65" s="6"/>
      <c r="F65" s="19"/>
      <c r="G65" s="25">
        <v>1220.51</v>
      </c>
      <c r="H65" s="25">
        <v>8.36</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4855</v>
      </c>
      <c r="D68" s="54"/>
      <c r="E68" s="6"/>
      <c r="F68" s="19"/>
      <c r="G68" s="24" t="s">
        <v>2</v>
      </c>
      <c r="H68" s="24" t="s">
        <v>2</v>
      </c>
      <c r="I68" s="31"/>
      <c r="J68" s="31"/>
      <c r="K68" s="35"/>
      <c r="L68" s="3"/>
      <c r="AI68" s="3"/>
      <c r="AV68" s="3"/>
      <c r="AX68" s="3"/>
      <c r="BB68" s="3"/>
    </row>
    <row r="69" spans="1:54" x14ac:dyDescent="0.35">
      <c r="B69" s="8"/>
      <c r="C69" s="60" t="s">
        <v>199</v>
      </c>
      <c r="D69" s="54"/>
      <c r="E69" s="6"/>
      <c r="F69" s="19"/>
      <c r="G69" s="24">
        <v>179.22</v>
      </c>
      <c r="H69" s="24">
        <v>1.23</v>
      </c>
      <c r="I69" s="31"/>
      <c r="J69" s="31"/>
      <c r="K69" s="35"/>
    </row>
    <row r="70" spans="1:54" x14ac:dyDescent="0.35">
      <c r="C70" s="58" t="s">
        <v>185</v>
      </c>
      <c r="D70" s="54"/>
      <c r="E70" s="6"/>
      <c r="F70" s="19"/>
      <c r="G70" s="25">
        <v>179.22</v>
      </c>
      <c r="H70" s="25">
        <v>1.23</v>
      </c>
      <c r="I70" s="31"/>
      <c r="J70" s="31"/>
      <c r="K70" s="35"/>
    </row>
    <row r="71" spans="1:54" x14ac:dyDescent="0.35">
      <c r="C71" s="57"/>
      <c r="D71" s="54"/>
      <c r="E71" s="6"/>
      <c r="F71" s="19"/>
      <c r="G71" s="24"/>
      <c r="H71" s="24"/>
      <c r="I71" s="31"/>
      <c r="J71" s="31"/>
      <c r="K71" s="35"/>
    </row>
    <row r="72" spans="1:54" x14ac:dyDescent="0.35">
      <c r="C72" s="61" t="s">
        <v>200</v>
      </c>
      <c r="D72" s="55"/>
      <c r="E72" s="5"/>
      <c r="F72" s="20"/>
      <c r="G72" s="26">
        <v>14605.94</v>
      </c>
      <c r="H72" s="26">
        <v>100</v>
      </c>
      <c r="I72" s="32"/>
      <c r="J72" s="32"/>
      <c r="K72" s="36"/>
    </row>
    <row r="75" spans="1:54" x14ac:dyDescent="0.35">
      <c r="C75" s="1" t="s">
        <v>201</v>
      </c>
    </row>
    <row r="76" spans="1:54" x14ac:dyDescent="0.35">
      <c r="C76" s="37" t="s">
        <v>202</v>
      </c>
      <c r="D76" s="37"/>
      <c r="E76" s="37"/>
      <c r="F76" s="37"/>
      <c r="G76" s="37"/>
      <c r="H76" s="37"/>
      <c r="I76" s="37"/>
      <c r="J76" s="37"/>
      <c r="K76" s="37"/>
    </row>
    <row r="77" spans="1:54" x14ac:dyDescent="0.35">
      <c r="C77" s="2" t="s">
        <v>203</v>
      </c>
    </row>
    <row r="78" spans="1:54" x14ac:dyDescent="0.35">
      <c r="C78" s="2" t="s">
        <v>204</v>
      </c>
    </row>
    <row r="79" spans="1:54" ht="30" customHeight="1" x14ac:dyDescent="0.35">
      <c r="C79" s="205" t="s">
        <v>205</v>
      </c>
      <c r="D79" s="206"/>
      <c r="E79" s="206"/>
      <c r="F79" s="206"/>
      <c r="G79" s="206"/>
      <c r="H79" s="206"/>
      <c r="I79" s="206"/>
      <c r="J79" s="206"/>
      <c r="K79" s="206"/>
    </row>
    <row r="80" spans="1:54" x14ac:dyDescent="0.35">
      <c r="C80" s="2" t="s">
        <v>206</v>
      </c>
    </row>
    <row r="82" spans="1:256" x14ac:dyDescent="0.35">
      <c r="C82" s="2" t="s">
        <v>5006</v>
      </c>
      <c r="E82" s="2" t="s">
        <v>2</v>
      </c>
    </row>
    <row r="84" spans="1:256" x14ac:dyDescent="0.35">
      <c r="C84" s="2" t="s">
        <v>5007</v>
      </c>
      <c r="E84" s="2" t="s">
        <v>2</v>
      </c>
    </row>
    <row r="86" spans="1:256" x14ac:dyDescent="0.35">
      <c r="C86" s="2" t="s">
        <v>5056</v>
      </c>
    </row>
    <row r="88" spans="1:256" x14ac:dyDescent="0.35">
      <c r="C88" s="2" t="s">
        <v>5057</v>
      </c>
    </row>
    <row r="89" spans="1:256" s="86" customFormat="1" ht="35.25" customHeight="1" x14ac:dyDescent="0.35">
      <c r="A89" s="82"/>
      <c r="B89" s="82"/>
      <c r="C89" s="87" t="s">
        <v>5012</v>
      </c>
      <c r="D89" s="91" t="s">
        <v>5013</v>
      </c>
      <c r="E89" s="91" t="s">
        <v>5014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9" t="s">
        <v>5015</v>
      </c>
      <c r="D90" s="92">
        <v>12.9809</v>
      </c>
      <c r="E90" s="92">
        <v>13.0512</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35">
      <c r="A91" s="82"/>
      <c r="B91" s="82"/>
      <c r="C91" s="89" t="s">
        <v>5016</v>
      </c>
      <c r="D91" s="92">
        <v>12.9809</v>
      </c>
      <c r="E91" s="92">
        <v>13.051299999999999</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5017</v>
      </c>
      <c r="D92" s="92">
        <v>13.058199999999999</v>
      </c>
      <c r="E92" s="92">
        <v>13.13</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5018</v>
      </c>
      <c r="D93" s="92">
        <v>13.058199999999999</v>
      </c>
      <c r="E93" s="92">
        <v>13.130100000000001</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ht="85" customHeight="1" x14ac:dyDescent="0.35">
      <c r="A94" s="82"/>
      <c r="B94" s="82"/>
      <c r="C94" s="207" t="s">
        <v>5051</v>
      </c>
      <c r="D94" s="208"/>
      <c r="E94" s="209"/>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6" spans="1:256" x14ac:dyDescent="0.35">
      <c r="C96" s="2" t="s">
        <v>5058</v>
      </c>
      <c r="E96" s="2" t="s">
        <v>2</v>
      </c>
    </row>
    <row r="98" spans="3:5" x14ac:dyDescent="0.35">
      <c r="C98" s="2" t="s">
        <v>5059</v>
      </c>
      <c r="E98" s="2" t="s">
        <v>2</v>
      </c>
    </row>
    <row r="100" spans="3:5" x14ac:dyDescent="0.35">
      <c r="C100" s="2" t="s">
        <v>5008</v>
      </c>
      <c r="E100" s="2" t="s">
        <v>2</v>
      </c>
    </row>
    <row r="102" spans="3:5" x14ac:dyDescent="0.35">
      <c r="C102" s="2" t="s">
        <v>5009</v>
      </c>
      <c r="E102" s="2" t="s">
        <v>2</v>
      </c>
    </row>
    <row r="104" spans="3:5" x14ac:dyDescent="0.35">
      <c r="C104" s="2" t="s">
        <v>5010</v>
      </c>
      <c r="E104" s="100" t="s">
        <v>5229</v>
      </c>
    </row>
    <row r="106" spans="3:5" x14ac:dyDescent="0.35">
      <c r="C106" s="2" t="s">
        <v>5011</v>
      </c>
      <c r="E106" s="101" t="s">
        <v>5274</v>
      </c>
    </row>
    <row r="108" spans="3:5" x14ac:dyDescent="0.35">
      <c r="C108" s="2" t="s">
        <v>5060</v>
      </c>
      <c r="E108" s="2" t="s">
        <v>2</v>
      </c>
    </row>
    <row r="110" spans="3:5" x14ac:dyDescent="0.35">
      <c r="C110" s="1" t="s">
        <v>5156</v>
      </c>
      <c r="E110" s="94" t="s">
        <v>5157</v>
      </c>
    </row>
    <row r="111" spans="3:5" x14ac:dyDescent="0.35">
      <c r="E111" s="2" t="s">
        <v>5163</v>
      </c>
    </row>
  </sheetData>
  <mergeCells count="2">
    <mergeCell ref="C79:K79"/>
    <mergeCell ref="C94:E94"/>
  </mergeCells>
  <hyperlinks>
    <hyperlink ref="J2" location="'Index'!A1" display="'Index'!A1" xr:uid="{E9501E28-A5AA-462B-85AB-B233F32A84E1}"/>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1340-2CEA-400A-AE32-E7E65FE12267}">
  <sheetPr codeName="Sheet1"/>
  <dimension ref="A1:IV118"/>
  <sheetViews>
    <sheetView showGridLines="0" zoomScale="90" zoomScaleNormal="90" workbookViewId="0">
      <pane ySplit="6" topLeftCell="A10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2836</v>
      </c>
      <c r="J2" s="38" t="s">
        <v>4539</v>
      </c>
    </row>
    <row r="3" spans="1:54" ht="16" x14ac:dyDescent="0.4">
      <c r="C3" s="1" t="s">
        <v>28</v>
      </c>
      <c r="D3" s="21" t="s">
        <v>3293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3294</v>
      </c>
      <c r="C26" s="60" t="s">
        <v>3295</v>
      </c>
      <c r="D26" s="54" t="s">
        <v>3296</v>
      </c>
      <c r="E26" s="6" t="s">
        <v>196</v>
      </c>
      <c r="F26" s="19">
        <v>13000000</v>
      </c>
      <c r="G26" s="24">
        <v>13077.73</v>
      </c>
      <c r="H26" s="24">
        <v>39.700000000000003</v>
      </c>
      <c r="I26" s="31">
        <v>5.6349</v>
      </c>
      <c r="J26" s="31"/>
      <c r="K26" s="35"/>
    </row>
    <row r="27" spans="1:11" x14ac:dyDescent="0.35">
      <c r="B27" s="8" t="s">
        <v>3297</v>
      </c>
      <c r="C27" s="60" t="s">
        <v>3298</v>
      </c>
      <c r="D27" s="54" t="s">
        <v>3299</v>
      </c>
      <c r="E27" s="6" t="s">
        <v>196</v>
      </c>
      <c r="F27" s="19">
        <v>4000000</v>
      </c>
      <c r="G27" s="24">
        <v>4027.94</v>
      </c>
      <c r="H27" s="24">
        <v>12.23</v>
      </c>
      <c r="I27" s="31">
        <v>5.7487500000000002</v>
      </c>
      <c r="J27" s="31"/>
      <c r="K27" s="35"/>
    </row>
    <row r="28" spans="1:11" x14ac:dyDescent="0.35">
      <c r="B28" s="8" t="s">
        <v>3300</v>
      </c>
      <c r="C28" s="60" t="s">
        <v>3301</v>
      </c>
      <c r="D28" s="54" t="s">
        <v>3302</v>
      </c>
      <c r="E28" s="6" t="s">
        <v>196</v>
      </c>
      <c r="F28" s="19">
        <v>2500000</v>
      </c>
      <c r="G28" s="24">
        <v>2515.04</v>
      </c>
      <c r="H28" s="24">
        <v>7.64</v>
      </c>
      <c r="I28" s="31">
        <v>5.7316500000000001</v>
      </c>
      <c r="J28" s="31"/>
      <c r="K28" s="35"/>
    </row>
    <row r="29" spans="1:11" x14ac:dyDescent="0.35">
      <c r="B29" s="8" t="s">
        <v>3303</v>
      </c>
      <c r="C29" s="60" t="s">
        <v>3304</v>
      </c>
      <c r="D29" s="54" t="s">
        <v>3305</v>
      </c>
      <c r="E29" s="6" t="s">
        <v>196</v>
      </c>
      <c r="F29" s="19">
        <v>1068700</v>
      </c>
      <c r="G29" s="24">
        <v>1076.3</v>
      </c>
      <c r="H29" s="24">
        <v>3.27</v>
      </c>
      <c r="I29" s="31">
        <v>5.7025499999999996</v>
      </c>
      <c r="J29" s="31"/>
      <c r="K29" s="35"/>
    </row>
    <row r="30" spans="1:11" x14ac:dyDescent="0.35">
      <c r="B30" s="8" t="s">
        <v>3306</v>
      </c>
      <c r="C30" s="60" t="s">
        <v>3307</v>
      </c>
      <c r="D30" s="54" t="s">
        <v>3308</v>
      </c>
      <c r="E30" s="6" t="s">
        <v>196</v>
      </c>
      <c r="F30" s="19">
        <v>1000000</v>
      </c>
      <c r="G30" s="24">
        <v>1006.1</v>
      </c>
      <c r="H30" s="24">
        <v>3.05</v>
      </c>
      <c r="I30" s="31">
        <v>5.7329999999999997</v>
      </c>
      <c r="J30" s="31"/>
      <c r="K30" s="35"/>
    </row>
    <row r="31" spans="1:11" x14ac:dyDescent="0.35">
      <c r="B31" s="8" t="s">
        <v>2015</v>
      </c>
      <c r="C31" s="60" t="s">
        <v>2016</v>
      </c>
      <c r="D31" s="54" t="s">
        <v>2017</v>
      </c>
      <c r="E31" s="6" t="s">
        <v>196</v>
      </c>
      <c r="F31" s="19">
        <v>500000</v>
      </c>
      <c r="G31" s="24">
        <v>503.07</v>
      </c>
      <c r="H31" s="24">
        <v>1.53</v>
      </c>
      <c r="I31" s="31">
        <v>5.7025499999999996</v>
      </c>
      <c r="J31" s="31"/>
      <c r="K31" s="35"/>
    </row>
    <row r="32" spans="1:11" x14ac:dyDescent="0.35">
      <c r="B32" s="8" t="s">
        <v>3222</v>
      </c>
      <c r="C32" s="60" t="s">
        <v>3223</v>
      </c>
      <c r="D32" s="54" t="s">
        <v>3224</v>
      </c>
      <c r="E32" s="6" t="s">
        <v>196</v>
      </c>
      <c r="F32" s="19">
        <v>450000</v>
      </c>
      <c r="G32" s="24">
        <v>450.71</v>
      </c>
      <c r="H32" s="24">
        <v>1.37</v>
      </c>
      <c r="I32" s="31">
        <v>5.5526499999999999</v>
      </c>
      <c r="J32" s="31"/>
      <c r="K32" s="35"/>
    </row>
    <row r="33" spans="1:11" x14ac:dyDescent="0.35">
      <c r="B33" s="8" t="s">
        <v>3309</v>
      </c>
      <c r="C33" s="60" t="s">
        <v>3310</v>
      </c>
      <c r="D33" s="54" t="s">
        <v>3311</v>
      </c>
      <c r="E33" s="6" t="s">
        <v>196</v>
      </c>
      <c r="F33" s="19">
        <v>294200</v>
      </c>
      <c r="G33" s="24">
        <v>296.24</v>
      </c>
      <c r="H33" s="24">
        <v>0.9</v>
      </c>
      <c r="I33" s="31">
        <v>5.7626749999999998</v>
      </c>
      <c r="J33" s="31"/>
      <c r="K33" s="35"/>
    </row>
    <row r="34" spans="1:11" x14ac:dyDescent="0.35">
      <c r="B34" s="8" t="s">
        <v>3312</v>
      </c>
      <c r="C34" s="60" t="s">
        <v>3313</v>
      </c>
      <c r="D34" s="54" t="s">
        <v>3314</v>
      </c>
      <c r="E34" s="6" t="s">
        <v>196</v>
      </c>
      <c r="F34" s="19">
        <v>260000</v>
      </c>
      <c r="G34" s="24">
        <v>261.58999999999997</v>
      </c>
      <c r="H34" s="24">
        <v>0.79</v>
      </c>
      <c r="I34" s="31">
        <v>5.7025499999999996</v>
      </c>
      <c r="J34" s="31"/>
      <c r="K34" s="35"/>
    </row>
    <row r="35" spans="1:11" x14ac:dyDescent="0.35">
      <c r="C35" s="58" t="s">
        <v>185</v>
      </c>
      <c r="D35" s="54"/>
      <c r="E35" s="6"/>
      <c r="F35" s="19"/>
      <c r="G35" s="25">
        <v>23214.720000000001</v>
      </c>
      <c r="H35" s="25">
        <v>70.48</v>
      </c>
      <c r="I35" s="31"/>
      <c r="J35" s="31"/>
      <c r="K35" s="35"/>
    </row>
    <row r="36" spans="1:11" x14ac:dyDescent="0.35">
      <c r="C36" s="57"/>
      <c r="D36" s="54"/>
      <c r="E36" s="6"/>
      <c r="F36" s="19"/>
      <c r="G36" s="24"/>
      <c r="H36" s="24"/>
      <c r="I36" s="31"/>
      <c r="J36" s="31"/>
      <c r="K36" s="35"/>
    </row>
    <row r="37" spans="1:11" x14ac:dyDescent="0.35">
      <c r="C37" s="58" t="s">
        <v>11</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A39" s="10"/>
      <c r="B39" s="28"/>
      <c r="C39" s="58" t="s">
        <v>13</v>
      </c>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1823</v>
      </c>
      <c r="C47" s="60" t="s">
        <v>1824</v>
      </c>
      <c r="D47" s="54" t="s">
        <v>1825</v>
      </c>
      <c r="E47" s="6" t="s">
        <v>196</v>
      </c>
      <c r="F47" s="19">
        <v>2233000</v>
      </c>
      <c r="G47" s="24">
        <v>2219.9</v>
      </c>
      <c r="H47" s="24">
        <v>6.74</v>
      </c>
      <c r="I47" s="31">
        <v>5.1279500000000002</v>
      </c>
      <c r="J47" s="31"/>
      <c r="K47" s="35"/>
    </row>
    <row r="48" spans="1:11" x14ac:dyDescent="0.35">
      <c r="B48" s="8" t="s">
        <v>828</v>
      </c>
      <c r="C48" s="60" t="s">
        <v>829</v>
      </c>
      <c r="D48" s="54" t="s">
        <v>830</v>
      </c>
      <c r="E48" s="6" t="s">
        <v>196</v>
      </c>
      <c r="F48" s="19">
        <v>1561000</v>
      </c>
      <c r="G48" s="24">
        <v>1536.2</v>
      </c>
      <c r="H48" s="24">
        <v>4.66</v>
      </c>
      <c r="I48" s="31">
        <v>5.2152500000000002</v>
      </c>
      <c r="J48" s="31"/>
      <c r="K48" s="35"/>
    </row>
    <row r="49" spans="1:11" x14ac:dyDescent="0.35">
      <c r="B49" s="8" t="s">
        <v>3247</v>
      </c>
      <c r="C49" s="60" t="s">
        <v>3248</v>
      </c>
      <c r="D49" s="54" t="s">
        <v>3249</v>
      </c>
      <c r="E49" s="6" t="s">
        <v>196</v>
      </c>
      <c r="F49" s="19">
        <v>1292500</v>
      </c>
      <c r="G49" s="24">
        <v>1266.74</v>
      </c>
      <c r="H49" s="24">
        <v>3.85</v>
      </c>
      <c r="I49" s="31">
        <v>5.2636500000000002</v>
      </c>
      <c r="J49" s="31"/>
      <c r="K49" s="35"/>
    </row>
    <row r="50" spans="1:11" x14ac:dyDescent="0.35">
      <c r="B50" s="8" t="s">
        <v>3148</v>
      </c>
      <c r="C50" s="60" t="s">
        <v>3149</v>
      </c>
      <c r="D50" s="54" t="s">
        <v>3150</v>
      </c>
      <c r="E50" s="6" t="s">
        <v>196</v>
      </c>
      <c r="F50" s="19">
        <v>600000</v>
      </c>
      <c r="G50" s="24">
        <v>596.23</v>
      </c>
      <c r="H50" s="24">
        <v>1.81</v>
      </c>
      <c r="I50" s="31">
        <v>5.13035</v>
      </c>
      <c r="J50" s="31"/>
      <c r="K50" s="35"/>
    </row>
    <row r="51" spans="1:11" x14ac:dyDescent="0.35">
      <c r="B51" s="8" t="s">
        <v>3279</v>
      </c>
      <c r="C51" s="60" t="s">
        <v>3280</v>
      </c>
      <c r="D51" s="54" t="s">
        <v>3281</v>
      </c>
      <c r="E51" s="6" t="s">
        <v>196</v>
      </c>
      <c r="F51" s="19">
        <v>588000</v>
      </c>
      <c r="G51" s="24">
        <v>576.87</v>
      </c>
      <c r="H51" s="24">
        <v>1.75</v>
      </c>
      <c r="I51" s="31">
        <v>5.2577999999999996</v>
      </c>
      <c r="J51" s="31"/>
      <c r="K51" s="35"/>
    </row>
    <row r="52" spans="1:11" x14ac:dyDescent="0.35">
      <c r="B52" s="8" t="s">
        <v>3315</v>
      </c>
      <c r="C52" s="60" t="s">
        <v>3316</v>
      </c>
      <c r="D52" s="54" t="s">
        <v>3317</v>
      </c>
      <c r="E52" s="6" t="s">
        <v>196</v>
      </c>
      <c r="F52" s="19">
        <v>500000</v>
      </c>
      <c r="G52" s="24">
        <v>487.68</v>
      </c>
      <c r="H52" s="24">
        <v>1.48</v>
      </c>
      <c r="I52" s="31">
        <v>5.2989499999999996</v>
      </c>
      <c r="J52" s="31"/>
      <c r="K52" s="35"/>
    </row>
    <row r="53" spans="1:11" x14ac:dyDescent="0.35">
      <c r="B53" s="8" t="s">
        <v>3276</v>
      </c>
      <c r="C53" s="60" t="s">
        <v>3277</v>
      </c>
      <c r="D53" s="54" t="s">
        <v>3278</v>
      </c>
      <c r="E53" s="6" t="s">
        <v>196</v>
      </c>
      <c r="F53" s="19">
        <v>475000</v>
      </c>
      <c r="G53" s="24">
        <v>465.8</v>
      </c>
      <c r="H53" s="24">
        <v>1.41</v>
      </c>
      <c r="I53" s="31">
        <v>5.2603</v>
      </c>
      <c r="J53" s="31"/>
      <c r="K53" s="35"/>
    </row>
    <row r="54" spans="1:11" x14ac:dyDescent="0.35">
      <c r="B54" s="8" t="s">
        <v>3318</v>
      </c>
      <c r="C54" s="60" t="s">
        <v>3319</v>
      </c>
      <c r="D54" s="54" t="s">
        <v>3320</v>
      </c>
      <c r="E54" s="6" t="s">
        <v>196</v>
      </c>
      <c r="F54" s="19">
        <v>225000</v>
      </c>
      <c r="G54" s="24">
        <v>219.01</v>
      </c>
      <c r="H54" s="24">
        <v>0.66</v>
      </c>
      <c r="I54" s="31">
        <v>5.3869822000000003</v>
      </c>
      <c r="J54" s="31"/>
      <c r="K54" s="35"/>
    </row>
    <row r="55" spans="1:11" x14ac:dyDescent="0.35">
      <c r="B55" s="8" t="s">
        <v>3321</v>
      </c>
      <c r="C55" s="60" t="s">
        <v>3322</v>
      </c>
      <c r="D55" s="54" t="s">
        <v>3323</v>
      </c>
      <c r="E55" s="6" t="s">
        <v>196</v>
      </c>
      <c r="F55" s="19">
        <v>150000</v>
      </c>
      <c r="G55" s="24">
        <v>146.22</v>
      </c>
      <c r="H55" s="24">
        <v>0.44</v>
      </c>
      <c r="I55" s="31">
        <v>5.3040000000000003</v>
      </c>
      <c r="J55" s="31"/>
      <c r="K55" s="35"/>
    </row>
    <row r="56" spans="1:11" x14ac:dyDescent="0.35">
      <c r="B56" s="8" t="s">
        <v>3154</v>
      </c>
      <c r="C56" s="60" t="s">
        <v>3155</v>
      </c>
      <c r="D56" s="54" t="s">
        <v>3156</v>
      </c>
      <c r="E56" s="6" t="s">
        <v>196</v>
      </c>
      <c r="F56" s="19">
        <v>100000</v>
      </c>
      <c r="G56" s="24">
        <v>99.32</v>
      </c>
      <c r="H56" s="24">
        <v>0.3</v>
      </c>
      <c r="I56" s="31">
        <v>5.1335499999999996</v>
      </c>
      <c r="J56" s="31"/>
      <c r="K56" s="35"/>
    </row>
    <row r="57" spans="1:11" x14ac:dyDescent="0.35">
      <c r="C57" s="58" t="s">
        <v>185</v>
      </c>
      <c r="D57" s="54"/>
      <c r="E57" s="6"/>
      <c r="F57" s="19"/>
      <c r="G57" s="25">
        <v>7613.97</v>
      </c>
      <c r="H57" s="25">
        <v>23.1</v>
      </c>
      <c r="I57" s="31"/>
      <c r="J57" s="31"/>
      <c r="K57" s="35"/>
    </row>
    <row r="58" spans="1:11" x14ac:dyDescent="0.35">
      <c r="C58" s="57"/>
      <c r="D58" s="54"/>
      <c r="E58" s="6"/>
      <c r="F58" s="19"/>
      <c r="G58" s="24"/>
      <c r="H58" s="24"/>
      <c r="I58" s="31"/>
      <c r="J58" s="31"/>
      <c r="K58" s="35"/>
    </row>
    <row r="59" spans="1:11" x14ac:dyDescent="0.35">
      <c r="C59" s="58" t="s">
        <v>18</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19</v>
      </c>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197</v>
      </c>
      <c r="C71" s="60" t="s">
        <v>198</v>
      </c>
      <c r="D71" s="54"/>
      <c r="E71" s="6"/>
      <c r="F71" s="19"/>
      <c r="G71" s="24">
        <v>1924</v>
      </c>
      <c r="H71" s="24">
        <v>5.84</v>
      </c>
      <c r="I71" s="31"/>
      <c r="J71" s="31"/>
      <c r="K71" s="35"/>
    </row>
    <row r="72" spans="1:54" x14ac:dyDescent="0.35">
      <c r="C72" s="58" t="s">
        <v>185</v>
      </c>
      <c r="D72" s="54"/>
      <c r="E72" s="6"/>
      <c r="F72" s="19"/>
      <c r="G72" s="25">
        <v>1924</v>
      </c>
      <c r="H72" s="25">
        <v>5.84</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4855</v>
      </c>
      <c r="D75" s="54"/>
      <c r="E75" s="6"/>
      <c r="F75" s="19"/>
      <c r="G75" s="24" t="s">
        <v>2</v>
      </c>
      <c r="H75" s="24" t="s">
        <v>2</v>
      </c>
      <c r="I75" s="31"/>
      <c r="J75" s="31"/>
      <c r="K75" s="35"/>
      <c r="L75" s="3"/>
      <c r="AI75" s="3"/>
      <c r="AV75" s="3"/>
      <c r="AX75" s="3"/>
      <c r="BB75" s="3"/>
    </row>
    <row r="76" spans="1:54" x14ac:dyDescent="0.35">
      <c r="B76" s="8"/>
      <c r="C76" s="60" t="s">
        <v>199</v>
      </c>
      <c r="D76" s="54"/>
      <c r="E76" s="6"/>
      <c r="F76" s="19"/>
      <c r="G76" s="24">
        <v>187.17</v>
      </c>
      <c r="H76" s="24">
        <v>0.57999999999999996</v>
      </c>
      <c r="I76" s="31"/>
      <c r="J76" s="31"/>
      <c r="K76" s="35"/>
    </row>
    <row r="77" spans="1:54" x14ac:dyDescent="0.35">
      <c r="C77" s="58" t="s">
        <v>185</v>
      </c>
      <c r="D77" s="54"/>
      <c r="E77" s="6"/>
      <c r="F77" s="19"/>
      <c r="G77" s="25">
        <v>187.17</v>
      </c>
      <c r="H77" s="25">
        <v>0.57999999999999996</v>
      </c>
      <c r="I77" s="31"/>
      <c r="J77" s="31"/>
      <c r="K77" s="35"/>
    </row>
    <row r="78" spans="1:54" x14ac:dyDescent="0.35">
      <c r="C78" s="57"/>
      <c r="D78" s="54"/>
      <c r="E78" s="6"/>
      <c r="F78" s="19"/>
      <c r="G78" s="24"/>
      <c r="H78" s="24"/>
      <c r="I78" s="31"/>
      <c r="J78" s="31"/>
      <c r="K78" s="35"/>
    </row>
    <row r="79" spans="1:54" x14ac:dyDescent="0.35">
      <c r="C79" s="61" t="s">
        <v>200</v>
      </c>
      <c r="D79" s="55"/>
      <c r="E79" s="5"/>
      <c r="F79" s="20"/>
      <c r="G79" s="26">
        <v>32939.86</v>
      </c>
      <c r="H79" s="26">
        <v>100.00000000000001</v>
      </c>
      <c r="I79" s="32"/>
      <c r="J79" s="32"/>
      <c r="K79" s="36"/>
    </row>
    <row r="82" spans="1:256" x14ac:dyDescent="0.35">
      <c r="C82" s="1" t="s">
        <v>201</v>
      </c>
    </row>
    <row r="83" spans="1:256" x14ac:dyDescent="0.35">
      <c r="C83" s="37" t="s">
        <v>202</v>
      </c>
      <c r="D83" s="37"/>
      <c r="E83" s="37"/>
      <c r="F83" s="37"/>
      <c r="G83" s="37"/>
      <c r="H83" s="37"/>
      <c r="I83" s="37"/>
      <c r="J83" s="37"/>
      <c r="K83" s="37"/>
    </row>
    <row r="84" spans="1:256" x14ac:dyDescent="0.35">
      <c r="C84" s="2" t="s">
        <v>203</v>
      </c>
    </row>
    <row r="85" spans="1:256" x14ac:dyDescent="0.35">
      <c r="C85" s="2" t="s">
        <v>204</v>
      </c>
    </row>
    <row r="86" spans="1:256" ht="30" customHeight="1" x14ac:dyDescent="0.35">
      <c r="C86" s="205" t="s">
        <v>205</v>
      </c>
      <c r="D86" s="206"/>
      <c r="E86" s="206"/>
      <c r="F86" s="206"/>
      <c r="G86" s="206"/>
      <c r="H86" s="206"/>
      <c r="I86" s="206"/>
      <c r="J86" s="206"/>
      <c r="K86" s="206"/>
    </row>
    <row r="87" spans="1:256" x14ac:dyDescent="0.35">
      <c r="C87" s="2" t="s">
        <v>206</v>
      </c>
    </row>
    <row r="89" spans="1:256" x14ac:dyDescent="0.35">
      <c r="C89" s="2" t="s">
        <v>5006</v>
      </c>
      <c r="E89" s="2" t="s">
        <v>2</v>
      </c>
    </row>
    <row r="91" spans="1:256" x14ac:dyDescent="0.35">
      <c r="C91" s="2" t="s">
        <v>5007</v>
      </c>
      <c r="E91" s="2" t="s">
        <v>2</v>
      </c>
    </row>
    <row r="93" spans="1:256" x14ac:dyDescent="0.35">
      <c r="C93" s="2" t="s">
        <v>5056</v>
      </c>
    </row>
    <row r="95" spans="1:256" x14ac:dyDescent="0.35">
      <c r="C95" s="2" t="s">
        <v>5057</v>
      </c>
    </row>
    <row r="96" spans="1:256" s="86" customFormat="1" ht="35.25" customHeight="1" x14ac:dyDescent="0.35">
      <c r="A96" s="82"/>
      <c r="B96" s="82"/>
      <c r="C96" s="87" t="s">
        <v>5012</v>
      </c>
      <c r="D96" s="91" t="s">
        <v>5013</v>
      </c>
      <c r="E96" s="91" t="s">
        <v>5014</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35">
      <c r="A97" s="82"/>
      <c r="B97" s="82"/>
      <c r="C97" s="89" t="s">
        <v>5015</v>
      </c>
      <c r="D97" s="92">
        <v>13.0082</v>
      </c>
      <c r="E97" s="92">
        <v>13.079800000000001</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35">
      <c r="A98" s="82"/>
      <c r="B98" s="82"/>
      <c r="C98" s="89" t="s">
        <v>5016</v>
      </c>
      <c r="D98" s="92">
        <v>13.0082</v>
      </c>
      <c r="E98" s="92">
        <v>13.079800000000001</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35">
      <c r="A99" s="82"/>
      <c r="B99" s="82"/>
      <c r="C99" s="89" t="s">
        <v>5017</v>
      </c>
      <c r="D99" s="92">
        <v>13.0739</v>
      </c>
      <c r="E99" s="92">
        <v>13.146699999999999</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35">
      <c r="A100" s="82"/>
      <c r="B100" s="82"/>
      <c r="C100" s="89" t="s">
        <v>5018</v>
      </c>
      <c r="D100" s="92">
        <v>13.0739</v>
      </c>
      <c r="E100" s="92">
        <v>13.146699999999999</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ht="85" customHeight="1" x14ac:dyDescent="0.35">
      <c r="A101" s="82"/>
      <c r="B101" s="82"/>
      <c r="C101" s="207" t="s">
        <v>5051</v>
      </c>
      <c r="D101" s="208"/>
      <c r="E101" s="209"/>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3" spans="1:256" x14ac:dyDescent="0.35">
      <c r="C103" s="2" t="s">
        <v>5058</v>
      </c>
      <c r="E103" s="2" t="s">
        <v>2</v>
      </c>
    </row>
    <row r="105" spans="1:256" x14ac:dyDescent="0.35">
      <c r="C105" s="2" t="s">
        <v>5059</v>
      </c>
      <c r="E105" s="2" t="s">
        <v>2</v>
      </c>
    </row>
    <row r="107" spans="1:256" x14ac:dyDescent="0.35">
      <c r="C107" s="2" t="s">
        <v>5008</v>
      </c>
      <c r="E107" s="2" t="s">
        <v>2</v>
      </c>
    </row>
    <row r="109" spans="1:256" x14ac:dyDescent="0.35">
      <c r="C109" s="2" t="s">
        <v>5009</v>
      </c>
      <c r="E109" s="2" t="s">
        <v>2</v>
      </c>
    </row>
    <row r="111" spans="1:256" x14ac:dyDescent="0.35">
      <c r="C111" s="2" t="s">
        <v>5010</v>
      </c>
      <c r="E111" s="100" t="s">
        <v>5229</v>
      </c>
    </row>
    <row r="113" spans="3:5" x14ac:dyDescent="0.35">
      <c r="C113" s="2" t="s">
        <v>5011</v>
      </c>
      <c r="E113" s="101" t="s">
        <v>5275</v>
      </c>
    </row>
    <row r="115" spans="3:5" x14ac:dyDescent="0.35">
      <c r="C115" s="2" t="s">
        <v>5060</v>
      </c>
      <c r="E115" s="2" t="s">
        <v>2</v>
      </c>
    </row>
    <row r="117" spans="3:5" x14ac:dyDescent="0.35">
      <c r="C117" s="1" t="s">
        <v>5156</v>
      </c>
      <c r="E117" s="94" t="s">
        <v>5157</v>
      </c>
    </row>
    <row r="118" spans="3:5" x14ac:dyDescent="0.35">
      <c r="E118" s="2" t="s">
        <v>5163</v>
      </c>
    </row>
  </sheetData>
  <mergeCells count="2">
    <mergeCell ref="C86:K86"/>
    <mergeCell ref="C101:E101"/>
  </mergeCells>
  <hyperlinks>
    <hyperlink ref="J2" location="'Index'!A1" display="'Index'!A1" xr:uid="{13F345F2-EFE9-4FA4-9607-B7C9958C3566}"/>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7F57C-D1A2-47CD-A55A-671DC69EEDD6}">
  <sheetPr codeName="Sheet1"/>
  <dimension ref="A1:IV106"/>
  <sheetViews>
    <sheetView showGridLines="0" zoomScale="90" zoomScaleNormal="90" workbookViewId="0">
      <pane ySplit="6" topLeftCell="A9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3324</v>
      </c>
      <c r="J2" s="38" t="s">
        <v>4539</v>
      </c>
    </row>
    <row r="3" spans="1:54" ht="16" x14ac:dyDescent="0.4">
      <c r="C3" s="1" t="s">
        <v>28</v>
      </c>
      <c r="D3" s="21" t="s">
        <v>3325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3326</v>
      </c>
      <c r="C26" s="60" t="s">
        <v>3327</v>
      </c>
      <c r="D26" s="54" t="s">
        <v>3328</v>
      </c>
      <c r="E26" s="6" t="s">
        <v>196</v>
      </c>
      <c r="F26" s="19">
        <v>2500000</v>
      </c>
      <c r="G26" s="24">
        <v>2520.84</v>
      </c>
      <c r="H26" s="24">
        <v>62.82</v>
      </c>
      <c r="I26" s="31">
        <v>5.8455515</v>
      </c>
      <c r="J26" s="31"/>
      <c r="K26" s="35"/>
    </row>
    <row r="27" spans="1:11" x14ac:dyDescent="0.35">
      <c r="B27" s="8" t="s">
        <v>3329</v>
      </c>
      <c r="C27" s="60" t="s">
        <v>3330</v>
      </c>
      <c r="D27" s="54" t="s">
        <v>3331</v>
      </c>
      <c r="E27" s="6" t="s">
        <v>196</v>
      </c>
      <c r="F27" s="19">
        <v>275000</v>
      </c>
      <c r="G27" s="24">
        <v>276.93</v>
      </c>
      <c r="H27" s="24">
        <v>6.9</v>
      </c>
      <c r="I27" s="31">
        <v>5.8147279999999997</v>
      </c>
      <c r="J27" s="31"/>
      <c r="K27" s="35"/>
    </row>
    <row r="28" spans="1:11" x14ac:dyDescent="0.35">
      <c r="B28" s="8" t="s">
        <v>3332</v>
      </c>
      <c r="C28" s="60" t="s">
        <v>3333</v>
      </c>
      <c r="D28" s="54" t="s">
        <v>3334</v>
      </c>
      <c r="E28" s="6" t="s">
        <v>196</v>
      </c>
      <c r="F28" s="19">
        <v>100000</v>
      </c>
      <c r="G28" s="24">
        <v>100.84</v>
      </c>
      <c r="H28" s="24">
        <v>2.5099999999999998</v>
      </c>
      <c r="I28" s="31">
        <v>5.8147279999999997</v>
      </c>
      <c r="J28" s="31"/>
      <c r="K28" s="35"/>
    </row>
    <row r="29" spans="1:11" x14ac:dyDescent="0.35">
      <c r="C29" s="58" t="s">
        <v>185</v>
      </c>
      <c r="D29" s="54"/>
      <c r="E29" s="6"/>
      <c r="F29" s="19"/>
      <c r="G29" s="25">
        <v>2898.61</v>
      </c>
      <c r="H29" s="25">
        <v>72.23</v>
      </c>
      <c r="I29" s="31"/>
      <c r="J29" s="31"/>
      <c r="K29" s="35"/>
    </row>
    <row r="30" spans="1:11" x14ac:dyDescent="0.35">
      <c r="C30" s="57"/>
      <c r="D30" s="54"/>
      <c r="E30" s="6"/>
      <c r="F30" s="19"/>
      <c r="G30" s="24"/>
      <c r="H30" s="24"/>
      <c r="I30" s="31"/>
      <c r="J30" s="31"/>
      <c r="K30" s="35"/>
    </row>
    <row r="31" spans="1:11" x14ac:dyDescent="0.35">
      <c r="C31" s="58" t="s">
        <v>11</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A33" s="10"/>
      <c r="B33" s="28"/>
      <c r="C33" s="58" t="s">
        <v>13</v>
      </c>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1823</v>
      </c>
      <c r="C41" s="60" t="s">
        <v>1824</v>
      </c>
      <c r="D41" s="54" t="s">
        <v>1825</v>
      </c>
      <c r="E41" s="6" t="s">
        <v>196</v>
      </c>
      <c r="F41" s="19">
        <v>346000</v>
      </c>
      <c r="G41" s="24">
        <v>343.97</v>
      </c>
      <c r="H41" s="24">
        <v>8.57</v>
      </c>
      <c r="I41" s="31">
        <v>5.1279500000000002</v>
      </c>
      <c r="J41" s="31"/>
      <c r="K41" s="35"/>
    </row>
    <row r="42" spans="1:11" x14ac:dyDescent="0.35">
      <c r="B42" s="8" t="s">
        <v>3247</v>
      </c>
      <c r="C42" s="60" t="s">
        <v>3248</v>
      </c>
      <c r="D42" s="54" t="s">
        <v>3249</v>
      </c>
      <c r="E42" s="6" t="s">
        <v>196</v>
      </c>
      <c r="F42" s="19">
        <v>305000</v>
      </c>
      <c r="G42" s="24">
        <v>298.92</v>
      </c>
      <c r="H42" s="24">
        <v>7.45</v>
      </c>
      <c r="I42" s="31">
        <v>5.2636500000000002</v>
      </c>
      <c r="J42" s="31"/>
      <c r="K42" s="35"/>
    </row>
    <row r="43" spans="1:11" x14ac:dyDescent="0.35">
      <c r="B43" s="8" t="s">
        <v>3315</v>
      </c>
      <c r="C43" s="60" t="s">
        <v>3316</v>
      </c>
      <c r="D43" s="54" t="s">
        <v>3317</v>
      </c>
      <c r="E43" s="6" t="s">
        <v>196</v>
      </c>
      <c r="F43" s="19">
        <v>120000</v>
      </c>
      <c r="G43" s="24">
        <v>117.04</v>
      </c>
      <c r="H43" s="24">
        <v>2.92</v>
      </c>
      <c r="I43" s="31">
        <v>5.2989499999999996</v>
      </c>
      <c r="J43" s="31"/>
      <c r="K43" s="35"/>
    </row>
    <row r="44" spans="1:11" x14ac:dyDescent="0.35">
      <c r="B44" s="8" t="s">
        <v>3276</v>
      </c>
      <c r="C44" s="60" t="s">
        <v>3277</v>
      </c>
      <c r="D44" s="54" t="s">
        <v>3278</v>
      </c>
      <c r="E44" s="6" t="s">
        <v>196</v>
      </c>
      <c r="F44" s="19">
        <v>100000</v>
      </c>
      <c r="G44" s="24">
        <v>98.06</v>
      </c>
      <c r="H44" s="24">
        <v>2.44</v>
      </c>
      <c r="I44" s="31">
        <v>5.2603</v>
      </c>
      <c r="J44" s="31"/>
      <c r="K44" s="35"/>
    </row>
    <row r="45" spans="1:11" x14ac:dyDescent="0.35">
      <c r="C45" s="58" t="s">
        <v>185</v>
      </c>
      <c r="D45" s="54"/>
      <c r="E45" s="6"/>
      <c r="F45" s="19"/>
      <c r="G45" s="25">
        <v>857.99</v>
      </c>
      <c r="H45" s="25">
        <v>21.38</v>
      </c>
      <c r="I45" s="31"/>
      <c r="J45" s="31"/>
      <c r="K45" s="35"/>
    </row>
    <row r="46" spans="1:11" x14ac:dyDescent="0.35">
      <c r="C46" s="57"/>
      <c r="D46" s="54"/>
      <c r="E46" s="6"/>
      <c r="F46" s="19"/>
      <c r="G46" s="24"/>
      <c r="H46" s="24"/>
      <c r="I46" s="31"/>
      <c r="J46" s="31"/>
      <c r="K46" s="35"/>
    </row>
    <row r="47" spans="1:11" x14ac:dyDescent="0.35">
      <c r="C47" s="58" t="s">
        <v>18</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A49" s="10"/>
      <c r="B49" s="28"/>
      <c r="C49" s="58" t="s">
        <v>19</v>
      </c>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197</v>
      </c>
      <c r="C59" s="60" t="s">
        <v>198</v>
      </c>
      <c r="D59" s="54"/>
      <c r="E59" s="6"/>
      <c r="F59" s="19"/>
      <c r="G59" s="24">
        <v>144.68</v>
      </c>
      <c r="H59" s="24">
        <v>3.61</v>
      </c>
      <c r="I59" s="31"/>
      <c r="J59" s="31"/>
      <c r="K59" s="35"/>
    </row>
    <row r="60" spans="1:54" x14ac:dyDescent="0.35">
      <c r="C60" s="58" t="s">
        <v>185</v>
      </c>
      <c r="D60" s="54"/>
      <c r="E60" s="6"/>
      <c r="F60" s="19"/>
      <c r="G60" s="25">
        <v>144.68</v>
      </c>
      <c r="H60" s="25">
        <v>3.61</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4855</v>
      </c>
      <c r="D63" s="54"/>
      <c r="E63" s="6"/>
      <c r="F63" s="19"/>
      <c r="G63" s="24" t="s">
        <v>2</v>
      </c>
      <c r="H63" s="24" t="s">
        <v>2</v>
      </c>
      <c r="I63" s="31"/>
      <c r="J63" s="31"/>
      <c r="K63" s="35"/>
      <c r="L63" s="3"/>
      <c r="AI63" s="3"/>
      <c r="AV63" s="3"/>
      <c r="AX63" s="3"/>
      <c r="BB63" s="3"/>
    </row>
    <row r="64" spans="1:54" x14ac:dyDescent="0.35">
      <c r="B64" s="8"/>
      <c r="C64" s="60" t="s">
        <v>199</v>
      </c>
      <c r="D64" s="54"/>
      <c r="E64" s="6"/>
      <c r="F64" s="19"/>
      <c r="G64" s="24">
        <v>111.73</v>
      </c>
      <c r="H64" s="24">
        <v>2.78</v>
      </c>
      <c r="I64" s="31"/>
      <c r="J64" s="31"/>
      <c r="K64" s="35"/>
    </row>
    <row r="65" spans="3:11" x14ac:dyDescent="0.35">
      <c r="C65" s="58" t="s">
        <v>185</v>
      </c>
      <c r="D65" s="54"/>
      <c r="E65" s="6"/>
      <c r="F65" s="19"/>
      <c r="G65" s="25">
        <v>111.73</v>
      </c>
      <c r="H65" s="25">
        <v>2.78</v>
      </c>
      <c r="I65" s="31"/>
      <c r="J65" s="31"/>
      <c r="K65" s="35"/>
    </row>
    <row r="66" spans="3:11" x14ac:dyDescent="0.35">
      <c r="C66" s="57"/>
      <c r="D66" s="54"/>
      <c r="E66" s="6"/>
      <c r="F66" s="19"/>
      <c r="G66" s="24"/>
      <c r="H66" s="24"/>
      <c r="I66" s="31"/>
      <c r="J66" s="31"/>
      <c r="K66" s="35"/>
    </row>
    <row r="67" spans="3:11" x14ac:dyDescent="0.35">
      <c r="C67" s="61" t="s">
        <v>200</v>
      </c>
      <c r="D67" s="55"/>
      <c r="E67" s="5"/>
      <c r="F67" s="20"/>
      <c r="G67" s="26">
        <v>4013.01</v>
      </c>
      <c r="H67" s="26">
        <v>100</v>
      </c>
      <c r="I67" s="32"/>
      <c r="J67" s="32"/>
      <c r="K67" s="36"/>
    </row>
    <row r="70" spans="3:11" x14ac:dyDescent="0.35">
      <c r="C70" s="1" t="s">
        <v>201</v>
      </c>
    </row>
    <row r="71" spans="3:11" x14ac:dyDescent="0.35">
      <c r="C71" s="37" t="s">
        <v>202</v>
      </c>
      <c r="D71" s="37"/>
      <c r="E71" s="37"/>
      <c r="F71" s="37"/>
      <c r="G71" s="37"/>
      <c r="H71" s="37"/>
      <c r="I71" s="37"/>
      <c r="J71" s="37"/>
      <c r="K71" s="37"/>
    </row>
    <row r="72" spans="3:11" x14ac:dyDescent="0.35">
      <c r="C72" s="2" t="s">
        <v>203</v>
      </c>
    </row>
    <row r="73" spans="3:11" x14ac:dyDescent="0.35">
      <c r="C73" s="2" t="s">
        <v>204</v>
      </c>
    </row>
    <row r="74" spans="3:11" ht="30" customHeight="1" x14ac:dyDescent="0.35">
      <c r="C74" s="205" t="s">
        <v>205</v>
      </c>
      <c r="D74" s="206"/>
      <c r="E74" s="206"/>
      <c r="F74" s="206"/>
      <c r="G74" s="206"/>
      <c r="H74" s="206"/>
      <c r="I74" s="206"/>
      <c r="J74" s="206"/>
      <c r="K74" s="206"/>
    </row>
    <row r="75" spans="3:11" x14ac:dyDescent="0.35">
      <c r="C75" s="2" t="s">
        <v>206</v>
      </c>
    </row>
    <row r="77" spans="3:11" x14ac:dyDescent="0.35">
      <c r="C77" s="2" t="s">
        <v>5006</v>
      </c>
      <c r="E77" s="2" t="s">
        <v>2</v>
      </c>
    </row>
    <row r="79" spans="3:11" x14ac:dyDescent="0.35">
      <c r="C79" s="2" t="s">
        <v>5007</v>
      </c>
      <c r="E79" s="2" t="s">
        <v>2</v>
      </c>
    </row>
    <row r="81" spans="1:256" x14ac:dyDescent="0.35">
      <c r="C81" s="2" t="s">
        <v>5056</v>
      </c>
    </row>
    <row r="83" spans="1:256" x14ac:dyDescent="0.35">
      <c r="C83" s="2" t="s">
        <v>5057</v>
      </c>
    </row>
    <row r="84" spans="1:256" s="86" customFormat="1" ht="35.25" customHeight="1" x14ac:dyDescent="0.35">
      <c r="A84" s="82"/>
      <c r="B84" s="82"/>
      <c r="C84" s="87" t="s">
        <v>5012</v>
      </c>
      <c r="D84" s="91" t="s">
        <v>5013</v>
      </c>
      <c r="E84" s="91" t="s">
        <v>5014</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35">
      <c r="A85" s="82"/>
      <c r="B85" s="82"/>
      <c r="C85" s="89" t="s">
        <v>5015</v>
      </c>
      <c r="D85" s="92">
        <v>12.990500000000001</v>
      </c>
      <c r="E85" s="92">
        <v>13.0596</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35">
      <c r="A86" s="82"/>
      <c r="B86" s="82"/>
      <c r="C86" s="89" t="s">
        <v>5016</v>
      </c>
      <c r="D86" s="92">
        <v>12.990500000000001</v>
      </c>
      <c r="E86" s="92">
        <v>13.0596</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35">
      <c r="A87" s="82"/>
      <c r="B87" s="82"/>
      <c r="C87" s="89" t="s">
        <v>5017</v>
      </c>
      <c r="D87" s="92">
        <v>13.0602</v>
      </c>
      <c r="E87" s="92">
        <v>13.130699999999999</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35">
      <c r="A88" s="82"/>
      <c r="B88" s="82"/>
      <c r="C88" s="89" t="s">
        <v>5018</v>
      </c>
      <c r="D88" s="92">
        <v>13.059699999999999</v>
      </c>
      <c r="E88" s="92">
        <v>13.1302</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ht="85" customHeight="1" x14ac:dyDescent="0.35">
      <c r="A89" s="82"/>
      <c r="B89" s="82"/>
      <c r="C89" s="207" t="s">
        <v>5051</v>
      </c>
      <c r="D89" s="208"/>
      <c r="E89" s="209"/>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1" spans="1:256" x14ac:dyDescent="0.35">
      <c r="C91" s="2" t="s">
        <v>5058</v>
      </c>
      <c r="E91" s="2" t="s">
        <v>2</v>
      </c>
    </row>
    <row r="93" spans="1:256" x14ac:dyDescent="0.35">
      <c r="C93" s="2" t="s">
        <v>5059</v>
      </c>
      <c r="E93" s="2" t="s">
        <v>2</v>
      </c>
    </row>
    <row r="95" spans="1:256" x14ac:dyDescent="0.35">
      <c r="C95" s="2" t="s">
        <v>5008</v>
      </c>
      <c r="E95" s="2" t="s">
        <v>2</v>
      </c>
    </row>
    <row r="97" spans="3:5" x14ac:dyDescent="0.35">
      <c r="C97" s="2" t="s">
        <v>5009</v>
      </c>
      <c r="E97" s="2" t="s">
        <v>2</v>
      </c>
    </row>
    <row r="99" spans="3:5" x14ac:dyDescent="0.35">
      <c r="C99" s="2" t="s">
        <v>5010</v>
      </c>
      <c r="E99" s="100" t="s">
        <v>5229</v>
      </c>
    </row>
    <row r="101" spans="3:5" x14ac:dyDescent="0.35">
      <c r="C101" s="2" t="s">
        <v>5011</v>
      </c>
      <c r="E101" s="101" t="s">
        <v>5276</v>
      </c>
    </row>
    <row r="103" spans="3:5" x14ac:dyDescent="0.35">
      <c r="C103" s="2" t="s">
        <v>5060</v>
      </c>
      <c r="E103" s="2" t="s">
        <v>2</v>
      </c>
    </row>
    <row r="105" spans="3:5" x14ac:dyDescent="0.35">
      <c r="C105" s="1" t="s">
        <v>5156</v>
      </c>
      <c r="E105" s="94" t="s">
        <v>5157</v>
      </c>
    </row>
    <row r="106" spans="3:5" x14ac:dyDescent="0.35">
      <c r="E106" s="2" t="s">
        <v>5163</v>
      </c>
    </row>
  </sheetData>
  <mergeCells count="2">
    <mergeCell ref="C74:K74"/>
    <mergeCell ref="C89:E89"/>
  </mergeCells>
  <hyperlinks>
    <hyperlink ref="J2" location="'Index'!A1" display="'Index'!A1" xr:uid="{E0E220A6-98EE-4C24-83F3-86116CA5671D}"/>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4CB6-BB8A-40A1-B72B-750183F71603}">
  <sheetPr codeName="Sheet1"/>
  <dimension ref="A1:IV117"/>
  <sheetViews>
    <sheetView showGridLines="0" zoomScale="90" zoomScaleNormal="90" workbookViewId="0">
      <pane ySplit="6" topLeftCell="A101"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2964</v>
      </c>
      <c r="J2" s="38" t="s">
        <v>4539</v>
      </c>
    </row>
    <row r="3" spans="1:54" ht="16" x14ac:dyDescent="0.4">
      <c r="C3" s="1" t="s">
        <v>28</v>
      </c>
      <c r="D3" s="21" t="s">
        <v>3335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3336</v>
      </c>
      <c r="C26" s="60" t="s">
        <v>3337</v>
      </c>
      <c r="D26" s="54" t="s">
        <v>3338</v>
      </c>
      <c r="E26" s="6" t="s">
        <v>196</v>
      </c>
      <c r="F26" s="19">
        <v>5000000</v>
      </c>
      <c r="G26" s="24">
        <v>5040.53</v>
      </c>
      <c r="H26" s="24">
        <v>18.62</v>
      </c>
      <c r="I26" s="31">
        <v>5.8712692000000004</v>
      </c>
      <c r="J26" s="31"/>
      <c r="K26" s="35"/>
    </row>
    <row r="27" spans="1:11" x14ac:dyDescent="0.35">
      <c r="B27" s="8" t="s">
        <v>3339</v>
      </c>
      <c r="C27" s="60" t="s">
        <v>3340</v>
      </c>
      <c r="D27" s="54" t="s">
        <v>3341</v>
      </c>
      <c r="E27" s="6" t="s">
        <v>196</v>
      </c>
      <c r="F27" s="19">
        <v>5000000</v>
      </c>
      <c r="G27" s="24">
        <v>5030.51</v>
      </c>
      <c r="H27" s="24">
        <v>18.579999999999998</v>
      </c>
      <c r="I27" s="31">
        <v>5.7025499999999996</v>
      </c>
      <c r="J27" s="31"/>
      <c r="K27" s="35"/>
    </row>
    <row r="28" spans="1:11" x14ac:dyDescent="0.35">
      <c r="B28" s="8" t="s">
        <v>3342</v>
      </c>
      <c r="C28" s="60" t="s">
        <v>3343</v>
      </c>
      <c r="D28" s="54" t="s">
        <v>3344</v>
      </c>
      <c r="E28" s="6" t="s">
        <v>196</v>
      </c>
      <c r="F28" s="19">
        <v>4000000</v>
      </c>
      <c r="G28" s="24">
        <v>4032.83</v>
      </c>
      <c r="H28" s="24">
        <v>14.9</v>
      </c>
      <c r="I28" s="31">
        <v>5.8815692000000004</v>
      </c>
      <c r="J28" s="31"/>
      <c r="K28" s="35"/>
    </row>
    <row r="29" spans="1:11" x14ac:dyDescent="0.35">
      <c r="B29" s="8" t="s">
        <v>3345</v>
      </c>
      <c r="C29" s="60" t="s">
        <v>3346</v>
      </c>
      <c r="D29" s="54" t="s">
        <v>3347</v>
      </c>
      <c r="E29" s="6" t="s">
        <v>196</v>
      </c>
      <c r="F29" s="19">
        <v>2500000</v>
      </c>
      <c r="G29" s="24">
        <v>2515.08</v>
      </c>
      <c r="H29" s="24">
        <v>9.2899999999999991</v>
      </c>
      <c r="I29" s="31">
        <v>5.8044279999999997</v>
      </c>
      <c r="J29" s="31"/>
      <c r="K29" s="35"/>
    </row>
    <row r="30" spans="1:11" x14ac:dyDescent="0.35">
      <c r="B30" s="8" t="s">
        <v>3348</v>
      </c>
      <c r="C30" s="60" t="s">
        <v>3349</v>
      </c>
      <c r="D30" s="54" t="s">
        <v>3350</v>
      </c>
      <c r="E30" s="6" t="s">
        <v>196</v>
      </c>
      <c r="F30" s="19">
        <v>2500000</v>
      </c>
      <c r="G30" s="24">
        <v>2514.14</v>
      </c>
      <c r="H30" s="24">
        <v>9.2899999999999991</v>
      </c>
      <c r="I30" s="31">
        <v>5.8550624999999998</v>
      </c>
      <c r="J30" s="31"/>
      <c r="K30" s="35"/>
    </row>
    <row r="31" spans="1:11" x14ac:dyDescent="0.35">
      <c r="B31" s="8" t="s">
        <v>3351</v>
      </c>
      <c r="C31" s="60" t="s">
        <v>3352</v>
      </c>
      <c r="D31" s="54" t="s">
        <v>3353</v>
      </c>
      <c r="E31" s="6" t="s">
        <v>196</v>
      </c>
      <c r="F31" s="19">
        <v>500000</v>
      </c>
      <c r="G31" s="24">
        <v>503.86</v>
      </c>
      <c r="H31" s="24">
        <v>1.86</v>
      </c>
      <c r="I31" s="31">
        <v>5.8301280000000002</v>
      </c>
      <c r="J31" s="31"/>
      <c r="K31" s="35"/>
    </row>
    <row r="32" spans="1:11" x14ac:dyDescent="0.35">
      <c r="B32" s="8" t="s">
        <v>3354</v>
      </c>
      <c r="C32" s="60" t="s">
        <v>3355</v>
      </c>
      <c r="D32" s="54" t="s">
        <v>3356</v>
      </c>
      <c r="E32" s="6" t="s">
        <v>196</v>
      </c>
      <c r="F32" s="19">
        <v>105100</v>
      </c>
      <c r="G32" s="24">
        <v>105.91</v>
      </c>
      <c r="H32" s="24">
        <v>0.39</v>
      </c>
      <c r="I32" s="31">
        <v>5.8776744000000001</v>
      </c>
      <c r="J32" s="31"/>
      <c r="K32" s="35"/>
    </row>
    <row r="33" spans="1:11" x14ac:dyDescent="0.35">
      <c r="C33" s="58" t="s">
        <v>185</v>
      </c>
      <c r="D33" s="54"/>
      <c r="E33" s="6"/>
      <c r="F33" s="19"/>
      <c r="G33" s="25">
        <v>19742.86</v>
      </c>
      <c r="H33" s="25">
        <v>72.930000000000007</v>
      </c>
      <c r="I33" s="31"/>
      <c r="J33" s="31"/>
      <c r="K33" s="35"/>
    </row>
    <row r="34" spans="1:11" x14ac:dyDescent="0.35">
      <c r="C34" s="57"/>
      <c r="D34" s="54"/>
      <c r="E34" s="6"/>
      <c r="F34" s="19"/>
      <c r="G34" s="24"/>
      <c r="H34" s="24"/>
      <c r="I34" s="31"/>
      <c r="J34" s="31"/>
      <c r="K34" s="35"/>
    </row>
    <row r="35" spans="1:11" x14ac:dyDescent="0.35">
      <c r="C35" s="58" t="s">
        <v>11</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A37" s="10"/>
      <c r="B37" s="28"/>
      <c r="C37" s="58" t="s">
        <v>13</v>
      </c>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3247</v>
      </c>
      <c r="C45" s="60" t="s">
        <v>3248</v>
      </c>
      <c r="D45" s="54" t="s">
        <v>3249</v>
      </c>
      <c r="E45" s="6" t="s">
        <v>196</v>
      </c>
      <c r="F45" s="19">
        <v>2368000</v>
      </c>
      <c r="G45" s="24">
        <v>2320.81</v>
      </c>
      <c r="H45" s="24">
        <v>8.57</v>
      </c>
      <c r="I45" s="31">
        <v>5.2636500000000002</v>
      </c>
      <c r="J45" s="31"/>
      <c r="K45" s="35"/>
    </row>
    <row r="46" spans="1:11" x14ac:dyDescent="0.35">
      <c r="B46" s="8" t="s">
        <v>3154</v>
      </c>
      <c r="C46" s="60" t="s">
        <v>3155</v>
      </c>
      <c r="D46" s="54" t="s">
        <v>3156</v>
      </c>
      <c r="E46" s="6" t="s">
        <v>196</v>
      </c>
      <c r="F46" s="19">
        <v>750000</v>
      </c>
      <c r="G46" s="24">
        <v>744.87</v>
      </c>
      <c r="H46" s="24">
        <v>2.75</v>
      </c>
      <c r="I46" s="31">
        <v>5.1335499999999996</v>
      </c>
      <c r="J46" s="31"/>
      <c r="K46" s="35"/>
    </row>
    <row r="47" spans="1:11" x14ac:dyDescent="0.35">
      <c r="B47" s="8" t="s">
        <v>3357</v>
      </c>
      <c r="C47" s="60" t="s">
        <v>3358</v>
      </c>
      <c r="D47" s="54" t="s">
        <v>3359</v>
      </c>
      <c r="E47" s="6" t="s">
        <v>196</v>
      </c>
      <c r="F47" s="19">
        <v>620000</v>
      </c>
      <c r="G47" s="24">
        <v>599.88</v>
      </c>
      <c r="H47" s="24">
        <v>2.2200000000000002</v>
      </c>
      <c r="I47" s="31">
        <v>5.4455001000000003</v>
      </c>
      <c r="J47" s="31"/>
      <c r="K47" s="35"/>
    </row>
    <row r="48" spans="1:11" x14ac:dyDescent="0.35">
      <c r="B48" s="8" t="s">
        <v>3360</v>
      </c>
      <c r="C48" s="60" t="s">
        <v>3361</v>
      </c>
      <c r="D48" s="54" t="s">
        <v>3362</v>
      </c>
      <c r="E48" s="6" t="s">
        <v>196</v>
      </c>
      <c r="F48" s="19">
        <v>600000</v>
      </c>
      <c r="G48" s="24">
        <v>580.79</v>
      </c>
      <c r="H48" s="24">
        <v>2.15</v>
      </c>
      <c r="I48" s="31">
        <v>5.4455001000000003</v>
      </c>
      <c r="J48" s="31"/>
      <c r="K48" s="35"/>
    </row>
    <row r="49" spans="1:11" x14ac:dyDescent="0.35">
      <c r="B49" s="8" t="s">
        <v>3276</v>
      </c>
      <c r="C49" s="60" t="s">
        <v>3277</v>
      </c>
      <c r="D49" s="54" t="s">
        <v>3278</v>
      </c>
      <c r="E49" s="6" t="s">
        <v>196</v>
      </c>
      <c r="F49" s="19">
        <v>559900</v>
      </c>
      <c r="G49" s="24">
        <v>549.05999999999995</v>
      </c>
      <c r="H49" s="24">
        <v>2.0299999999999998</v>
      </c>
      <c r="I49" s="31">
        <v>5.2603</v>
      </c>
      <c r="J49" s="31"/>
      <c r="K49" s="35"/>
    </row>
    <row r="50" spans="1:11" x14ac:dyDescent="0.35">
      <c r="B50" s="8" t="s">
        <v>3279</v>
      </c>
      <c r="C50" s="60" t="s">
        <v>3280</v>
      </c>
      <c r="D50" s="54" t="s">
        <v>3281</v>
      </c>
      <c r="E50" s="6" t="s">
        <v>196</v>
      </c>
      <c r="F50" s="19">
        <v>275000</v>
      </c>
      <c r="G50" s="24">
        <v>269.79000000000002</v>
      </c>
      <c r="H50" s="24">
        <v>1</v>
      </c>
      <c r="I50" s="31">
        <v>5.2577999999999996</v>
      </c>
      <c r="J50" s="31"/>
      <c r="K50" s="35"/>
    </row>
    <row r="51" spans="1:11" x14ac:dyDescent="0.35">
      <c r="B51" s="8" t="s">
        <v>3321</v>
      </c>
      <c r="C51" s="60" t="s">
        <v>3322</v>
      </c>
      <c r="D51" s="54" t="s">
        <v>3323</v>
      </c>
      <c r="E51" s="6" t="s">
        <v>196</v>
      </c>
      <c r="F51" s="19">
        <v>235000</v>
      </c>
      <c r="G51" s="24">
        <v>229.07</v>
      </c>
      <c r="H51" s="24">
        <v>0.85</v>
      </c>
      <c r="I51" s="31">
        <v>5.3040000000000003</v>
      </c>
      <c r="J51" s="31"/>
      <c r="K51" s="35"/>
    </row>
    <row r="52" spans="1:11" x14ac:dyDescent="0.35">
      <c r="B52" s="8" t="s">
        <v>3318</v>
      </c>
      <c r="C52" s="60" t="s">
        <v>3319</v>
      </c>
      <c r="D52" s="54" t="s">
        <v>3320</v>
      </c>
      <c r="E52" s="6" t="s">
        <v>196</v>
      </c>
      <c r="F52" s="19">
        <v>223800</v>
      </c>
      <c r="G52" s="24">
        <v>217.85</v>
      </c>
      <c r="H52" s="24">
        <v>0.8</v>
      </c>
      <c r="I52" s="31">
        <v>5.3869822000000003</v>
      </c>
      <c r="J52" s="31"/>
      <c r="K52" s="35"/>
    </row>
    <row r="53" spans="1:11" x14ac:dyDescent="0.35">
      <c r="B53" s="8" t="s">
        <v>3315</v>
      </c>
      <c r="C53" s="60" t="s">
        <v>3316</v>
      </c>
      <c r="D53" s="54" t="s">
        <v>3317</v>
      </c>
      <c r="E53" s="6" t="s">
        <v>196</v>
      </c>
      <c r="F53" s="19">
        <v>203200</v>
      </c>
      <c r="G53" s="24">
        <v>198.19</v>
      </c>
      <c r="H53" s="24">
        <v>0.73</v>
      </c>
      <c r="I53" s="31">
        <v>5.2989499999999996</v>
      </c>
      <c r="J53" s="31"/>
      <c r="K53" s="35"/>
    </row>
    <row r="54" spans="1:11" x14ac:dyDescent="0.35">
      <c r="B54" s="8" t="s">
        <v>1823</v>
      </c>
      <c r="C54" s="60" t="s">
        <v>1824</v>
      </c>
      <c r="D54" s="54" t="s">
        <v>1825</v>
      </c>
      <c r="E54" s="6" t="s">
        <v>196</v>
      </c>
      <c r="F54" s="19">
        <v>107500</v>
      </c>
      <c r="G54" s="24">
        <v>106.87</v>
      </c>
      <c r="H54" s="24">
        <v>0.39</v>
      </c>
      <c r="I54" s="31">
        <v>5.1279500000000002</v>
      </c>
      <c r="J54" s="31"/>
      <c r="K54" s="35"/>
    </row>
    <row r="55" spans="1:11" x14ac:dyDescent="0.35">
      <c r="B55" s="8" t="s">
        <v>3363</v>
      </c>
      <c r="C55" s="60" t="s">
        <v>3364</v>
      </c>
      <c r="D55" s="54" t="s">
        <v>3365</v>
      </c>
      <c r="E55" s="6" t="s">
        <v>196</v>
      </c>
      <c r="F55" s="19">
        <v>100000</v>
      </c>
      <c r="G55" s="24">
        <v>96.96</v>
      </c>
      <c r="H55" s="24">
        <v>0.36</v>
      </c>
      <c r="I55" s="31">
        <v>5.4422119999999996</v>
      </c>
      <c r="J55" s="31"/>
      <c r="K55" s="35"/>
    </row>
    <row r="56" spans="1:11" x14ac:dyDescent="0.35">
      <c r="C56" s="58" t="s">
        <v>185</v>
      </c>
      <c r="D56" s="54"/>
      <c r="E56" s="6"/>
      <c r="F56" s="19"/>
      <c r="G56" s="25">
        <v>5914.14</v>
      </c>
      <c r="H56" s="25">
        <v>21.85</v>
      </c>
      <c r="I56" s="31"/>
      <c r="J56" s="31"/>
      <c r="K56" s="35"/>
    </row>
    <row r="57" spans="1:11" x14ac:dyDescent="0.35">
      <c r="C57" s="57"/>
      <c r="D57" s="54"/>
      <c r="E57" s="6"/>
      <c r="F57" s="19"/>
      <c r="G57" s="24"/>
      <c r="H57" s="24"/>
      <c r="I57" s="31"/>
      <c r="J57" s="31"/>
      <c r="K57" s="35"/>
    </row>
    <row r="58" spans="1:11" x14ac:dyDescent="0.35">
      <c r="C58" s="58" t="s">
        <v>18</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19</v>
      </c>
      <c r="D60" s="54"/>
      <c r="E60" s="6"/>
      <c r="F60" s="19"/>
      <c r="G60" s="24"/>
      <c r="H60" s="24"/>
      <c r="I60" s="31"/>
      <c r="J60" s="31"/>
      <c r="K60" s="35"/>
    </row>
    <row r="61" spans="1:11" x14ac:dyDescent="0.35">
      <c r="A61" s="28"/>
      <c r="B61" s="28"/>
      <c r="C61" s="58" t="s">
        <v>20</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21</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22</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23</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197</v>
      </c>
      <c r="C70" s="60" t="s">
        <v>198</v>
      </c>
      <c r="D70" s="54"/>
      <c r="E70" s="6"/>
      <c r="F70" s="19"/>
      <c r="G70" s="24">
        <v>890.47</v>
      </c>
      <c r="H70" s="24">
        <v>3.29</v>
      </c>
      <c r="I70" s="31"/>
      <c r="J70" s="31"/>
      <c r="K70" s="35"/>
    </row>
    <row r="71" spans="1:54" x14ac:dyDescent="0.35">
      <c r="C71" s="58" t="s">
        <v>185</v>
      </c>
      <c r="D71" s="54"/>
      <c r="E71" s="6"/>
      <c r="F71" s="19"/>
      <c r="G71" s="25">
        <v>890.47</v>
      </c>
      <c r="H71" s="25">
        <v>3.29</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4855</v>
      </c>
      <c r="D74" s="54"/>
      <c r="E74" s="6"/>
      <c r="F74" s="19"/>
      <c r="G74" s="24" t="s">
        <v>2</v>
      </c>
      <c r="H74" s="24" t="s">
        <v>2</v>
      </c>
      <c r="I74" s="31"/>
      <c r="J74" s="31"/>
      <c r="K74" s="35"/>
      <c r="L74" s="3"/>
      <c r="AI74" s="3"/>
      <c r="AV74" s="3"/>
      <c r="AX74" s="3"/>
      <c r="BB74" s="3"/>
    </row>
    <row r="75" spans="1:54" x14ac:dyDescent="0.35">
      <c r="B75" s="8"/>
      <c r="C75" s="60" t="s">
        <v>199</v>
      </c>
      <c r="D75" s="54"/>
      <c r="E75" s="6"/>
      <c r="F75" s="19"/>
      <c r="G75" s="24">
        <v>526.53</v>
      </c>
      <c r="H75" s="24">
        <v>1.93</v>
      </c>
      <c r="I75" s="31"/>
      <c r="J75" s="31"/>
      <c r="K75" s="35"/>
    </row>
    <row r="76" spans="1:54" x14ac:dyDescent="0.35">
      <c r="C76" s="58" t="s">
        <v>185</v>
      </c>
      <c r="D76" s="54"/>
      <c r="E76" s="6"/>
      <c r="F76" s="19"/>
      <c r="G76" s="25">
        <v>526.53</v>
      </c>
      <c r="H76" s="25">
        <v>1.93</v>
      </c>
      <c r="I76" s="31"/>
      <c r="J76" s="31"/>
      <c r="K76" s="35"/>
    </row>
    <row r="77" spans="1:54" x14ac:dyDescent="0.35">
      <c r="C77" s="57"/>
      <c r="D77" s="54"/>
      <c r="E77" s="6"/>
      <c r="F77" s="19"/>
      <c r="G77" s="24"/>
      <c r="H77" s="24"/>
      <c r="I77" s="31"/>
      <c r="J77" s="31"/>
      <c r="K77" s="35"/>
    </row>
    <row r="78" spans="1:54" x14ac:dyDescent="0.35">
      <c r="C78" s="61" t="s">
        <v>200</v>
      </c>
      <c r="D78" s="55"/>
      <c r="E78" s="5"/>
      <c r="F78" s="20"/>
      <c r="G78" s="26">
        <v>27074</v>
      </c>
      <c r="H78" s="26">
        <v>100.00000000000001</v>
      </c>
      <c r="I78" s="32"/>
      <c r="J78" s="32"/>
      <c r="K78" s="36"/>
    </row>
    <row r="81" spans="1:256" x14ac:dyDescent="0.35">
      <c r="C81" s="1" t="s">
        <v>201</v>
      </c>
    </row>
    <row r="82" spans="1:256" x14ac:dyDescent="0.35">
      <c r="C82" s="37" t="s">
        <v>202</v>
      </c>
      <c r="D82" s="37"/>
      <c r="E82" s="37"/>
      <c r="F82" s="37"/>
      <c r="G82" s="37"/>
      <c r="H82" s="37"/>
      <c r="I82" s="37"/>
      <c r="J82" s="37"/>
      <c r="K82" s="37"/>
    </row>
    <row r="83" spans="1:256" x14ac:dyDescent="0.35">
      <c r="C83" s="2" t="s">
        <v>203</v>
      </c>
    </row>
    <row r="84" spans="1:256" x14ac:dyDescent="0.35">
      <c r="C84" s="2" t="s">
        <v>204</v>
      </c>
    </row>
    <row r="85" spans="1:256" ht="30" customHeight="1" x14ac:dyDescent="0.35">
      <c r="C85" s="205" t="s">
        <v>205</v>
      </c>
      <c r="D85" s="206"/>
      <c r="E85" s="206"/>
      <c r="F85" s="206"/>
      <c r="G85" s="206"/>
      <c r="H85" s="206"/>
      <c r="I85" s="206"/>
      <c r="J85" s="206"/>
      <c r="K85" s="206"/>
    </row>
    <row r="86" spans="1:256" x14ac:dyDescent="0.35">
      <c r="C86" s="2" t="s">
        <v>206</v>
      </c>
    </row>
    <row r="88" spans="1:256" x14ac:dyDescent="0.35">
      <c r="C88" s="2" t="s">
        <v>5006</v>
      </c>
      <c r="E88" s="2" t="s">
        <v>2</v>
      </c>
    </row>
    <row r="90" spans="1:256" x14ac:dyDescent="0.35">
      <c r="C90" s="2" t="s">
        <v>5007</v>
      </c>
      <c r="E90" s="2" t="s">
        <v>2</v>
      </c>
    </row>
    <row r="92" spans="1:256" x14ac:dyDescent="0.35">
      <c r="C92" s="2" t="s">
        <v>5056</v>
      </c>
    </row>
    <row r="94" spans="1:256" x14ac:dyDescent="0.35">
      <c r="C94" s="2" t="s">
        <v>5057</v>
      </c>
    </row>
    <row r="95" spans="1:256" s="86" customFormat="1" ht="35.25" customHeight="1" x14ac:dyDescent="0.35">
      <c r="A95" s="82"/>
      <c r="B95" s="82"/>
      <c r="C95" s="87" t="s">
        <v>5012</v>
      </c>
      <c r="D95" s="91" t="s">
        <v>5013</v>
      </c>
      <c r="E95" s="91" t="s">
        <v>5014</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5015</v>
      </c>
      <c r="D96" s="92">
        <v>12.9612</v>
      </c>
      <c r="E96" s="92">
        <v>13.031499999999999</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35">
      <c r="A97" s="82"/>
      <c r="B97" s="82"/>
      <c r="C97" s="89" t="s">
        <v>5016</v>
      </c>
      <c r="D97" s="92">
        <v>12.9612</v>
      </c>
      <c r="E97" s="92">
        <v>13.031499999999999</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35">
      <c r="A98" s="82"/>
      <c r="B98" s="82"/>
      <c r="C98" s="89" t="s">
        <v>5017</v>
      </c>
      <c r="D98" s="92">
        <v>13.029299999999999</v>
      </c>
      <c r="E98" s="92">
        <v>13.101000000000001</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35">
      <c r="A99" s="82"/>
      <c r="B99" s="82"/>
      <c r="C99" s="89" t="s">
        <v>5018</v>
      </c>
      <c r="D99" s="92">
        <v>13.029199999999999</v>
      </c>
      <c r="E99" s="92">
        <v>13.100899999999999</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ht="85" customHeight="1" x14ac:dyDescent="0.35">
      <c r="A100" s="82"/>
      <c r="B100" s="82"/>
      <c r="C100" s="207" t="s">
        <v>5051</v>
      </c>
      <c r="D100" s="208"/>
      <c r="E100" s="209"/>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2" spans="1:256" x14ac:dyDescent="0.35">
      <c r="C102" s="2" t="s">
        <v>5058</v>
      </c>
      <c r="E102" s="2" t="s">
        <v>2</v>
      </c>
    </row>
    <row r="104" spans="1:256" x14ac:dyDescent="0.35">
      <c r="C104" s="2" t="s">
        <v>5059</v>
      </c>
      <c r="E104" s="2" t="s">
        <v>2</v>
      </c>
    </row>
    <row r="106" spans="1:256" x14ac:dyDescent="0.35">
      <c r="C106" s="2" t="s">
        <v>5008</v>
      </c>
      <c r="E106" s="2" t="s">
        <v>2</v>
      </c>
    </row>
    <row r="108" spans="1:256" x14ac:dyDescent="0.35">
      <c r="C108" s="2" t="s">
        <v>5009</v>
      </c>
      <c r="E108" s="2" t="s">
        <v>2</v>
      </c>
    </row>
    <row r="110" spans="1:256" x14ac:dyDescent="0.35">
      <c r="C110" s="2" t="s">
        <v>5010</v>
      </c>
      <c r="E110" s="100" t="s">
        <v>5229</v>
      </c>
    </row>
    <row r="112" spans="1:256" x14ac:dyDescent="0.35">
      <c r="C112" s="2" t="s">
        <v>5011</v>
      </c>
      <c r="E112" s="101" t="s">
        <v>5277</v>
      </c>
    </row>
    <row r="114" spans="3:5" x14ac:dyDescent="0.35">
      <c r="C114" s="2" t="s">
        <v>5060</v>
      </c>
      <c r="E114" s="2" t="s">
        <v>2</v>
      </c>
    </row>
    <row r="116" spans="3:5" x14ac:dyDescent="0.35">
      <c r="C116" s="1" t="s">
        <v>5156</v>
      </c>
      <c r="E116" s="94" t="s">
        <v>5157</v>
      </c>
    </row>
    <row r="117" spans="3:5" x14ac:dyDescent="0.35">
      <c r="E117" s="2" t="s">
        <v>5163</v>
      </c>
    </row>
  </sheetData>
  <mergeCells count="2">
    <mergeCell ref="C85:K85"/>
    <mergeCell ref="C100:E100"/>
  </mergeCells>
  <hyperlinks>
    <hyperlink ref="J2" location="'Index'!A1" display="'Index'!A1" xr:uid="{8F40F870-6402-434F-856F-9702B47C8828}"/>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444B-234A-4933-B610-E812B9D2CA54}">
  <sheetPr codeName="Sheet1"/>
  <dimension ref="A1:IV113"/>
  <sheetViews>
    <sheetView showGridLines="0" zoomScale="90" zoomScaleNormal="90" workbookViewId="0">
      <pane ySplit="6" topLeftCell="A9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3366</v>
      </c>
      <c r="J2" s="38" t="s">
        <v>4539</v>
      </c>
    </row>
    <row r="3" spans="1:54" ht="16" x14ac:dyDescent="0.4">
      <c r="C3" s="1" t="s">
        <v>28</v>
      </c>
      <c r="D3" s="21" t="s">
        <v>3367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3342</v>
      </c>
      <c r="C26" s="60" t="s">
        <v>3343</v>
      </c>
      <c r="D26" s="54" t="s">
        <v>3344</v>
      </c>
      <c r="E26" s="6" t="s">
        <v>196</v>
      </c>
      <c r="F26" s="19">
        <v>12500000</v>
      </c>
      <c r="G26" s="24">
        <v>12602.59</v>
      </c>
      <c r="H26" s="24">
        <v>45.96</v>
      </c>
      <c r="I26" s="31">
        <v>5.8815692000000004</v>
      </c>
      <c r="J26" s="31"/>
      <c r="K26" s="35"/>
    </row>
    <row r="27" spans="1:11" x14ac:dyDescent="0.35">
      <c r="B27" s="8" t="s">
        <v>3368</v>
      </c>
      <c r="C27" s="60" t="s">
        <v>3369</v>
      </c>
      <c r="D27" s="54" t="s">
        <v>3370</v>
      </c>
      <c r="E27" s="6" t="s">
        <v>196</v>
      </c>
      <c r="F27" s="19">
        <v>1000000</v>
      </c>
      <c r="G27" s="24">
        <v>1007.85</v>
      </c>
      <c r="H27" s="24">
        <v>3.68</v>
      </c>
      <c r="I27" s="31">
        <v>5.8301280000000002</v>
      </c>
      <c r="J27" s="31"/>
      <c r="K27" s="35"/>
    </row>
    <row r="28" spans="1:11" x14ac:dyDescent="0.35">
      <c r="B28" s="8" t="s">
        <v>3371</v>
      </c>
      <c r="C28" s="60" t="s">
        <v>3372</v>
      </c>
      <c r="D28" s="54" t="s">
        <v>3373</v>
      </c>
      <c r="E28" s="6" t="s">
        <v>196</v>
      </c>
      <c r="F28" s="19">
        <v>1000000</v>
      </c>
      <c r="G28" s="24">
        <v>1005.84</v>
      </c>
      <c r="H28" s="24">
        <v>3.67</v>
      </c>
      <c r="I28" s="31">
        <v>5.8610192000000003</v>
      </c>
      <c r="J28" s="31"/>
      <c r="K28" s="35"/>
    </row>
    <row r="29" spans="1:11" x14ac:dyDescent="0.35">
      <c r="B29" s="8" t="s">
        <v>3374</v>
      </c>
      <c r="C29" s="60" t="s">
        <v>3375</v>
      </c>
      <c r="D29" s="54" t="s">
        <v>3376</v>
      </c>
      <c r="E29" s="6" t="s">
        <v>196</v>
      </c>
      <c r="F29" s="19">
        <v>500000</v>
      </c>
      <c r="G29" s="24">
        <v>503.95</v>
      </c>
      <c r="H29" s="24">
        <v>1.84</v>
      </c>
      <c r="I29" s="31">
        <v>5.8301280000000002</v>
      </c>
      <c r="J29" s="31"/>
      <c r="K29" s="35"/>
    </row>
    <row r="30" spans="1:11" x14ac:dyDescent="0.35">
      <c r="C30" s="58" t="s">
        <v>185</v>
      </c>
      <c r="D30" s="54"/>
      <c r="E30" s="6"/>
      <c r="F30" s="19"/>
      <c r="G30" s="25">
        <v>15120.23</v>
      </c>
      <c r="H30" s="25">
        <v>55.15</v>
      </c>
      <c r="I30" s="31"/>
      <c r="J30" s="31"/>
      <c r="K30" s="35"/>
    </row>
    <row r="31" spans="1:11" x14ac:dyDescent="0.35">
      <c r="C31" s="57"/>
      <c r="D31" s="54"/>
      <c r="E31" s="6"/>
      <c r="F31" s="19"/>
      <c r="G31" s="24"/>
      <c r="H31" s="24"/>
      <c r="I31" s="31"/>
      <c r="J31" s="31"/>
      <c r="K31" s="35"/>
    </row>
    <row r="32" spans="1:11" x14ac:dyDescent="0.35">
      <c r="C32" s="58" t="s">
        <v>11</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A34" s="10"/>
      <c r="B34" s="28"/>
      <c r="C34" s="58" t="s">
        <v>13</v>
      </c>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3377</v>
      </c>
      <c r="C42" s="60" t="s">
        <v>3378</v>
      </c>
      <c r="D42" s="54" t="s">
        <v>3379</v>
      </c>
      <c r="E42" s="6" t="s">
        <v>196</v>
      </c>
      <c r="F42" s="19">
        <v>4551500</v>
      </c>
      <c r="G42" s="24">
        <v>4402.49</v>
      </c>
      <c r="H42" s="24">
        <v>16.05</v>
      </c>
      <c r="I42" s="31">
        <v>5.4455001000000003</v>
      </c>
      <c r="J42" s="31"/>
      <c r="K42" s="35"/>
    </row>
    <row r="43" spans="1:11" x14ac:dyDescent="0.35">
      <c r="B43" s="8" t="s">
        <v>3357</v>
      </c>
      <c r="C43" s="60" t="s">
        <v>3358</v>
      </c>
      <c r="D43" s="54" t="s">
        <v>3359</v>
      </c>
      <c r="E43" s="6" t="s">
        <v>196</v>
      </c>
      <c r="F43" s="19">
        <v>2500000</v>
      </c>
      <c r="G43" s="24">
        <v>2418.87</v>
      </c>
      <c r="H43" s="24">
        <v>8.82</v>
      </c>
      <c r="I43" s="31">
        <v>5.4455001000000003</v>
      </c>
      <c r="J43" s="31"/>
      <c r="K43" s="35"/>
    </row>
    <row r="44" spans="1:11" x14ac:dyDescent="0.35">
      <c r="B44" s="8" t="s">
        <v>3247</v>
      </c>
      <c r="C44" s="60" t="s">
        <v>3248</v>
      </c>
      <c r="D44" s="54" t="s">
        <v>3249</v>
      </c>
      <c r="E44" s="6" t="s">
        <v>196</v>
      </c>
      <c r="F44" s="19">
        <v>1870000</v>
      </c>
      <c r="G44" s="24">
        <v>1832.73</v>
      </c>
      <c r="H44" s="24">
        <v>6.68</v>
      </c>
      <c r="I44" s="31">
        <v>5.2636500000000002</v>
      </c>
      <c r="J44" s="31"/>
      <c r="K44" s="35"/>
    </row>
    <row r="45" spans="1:11" x14ac:dyDescent="0.35">
      <c r="B45" s="8" t="s">
        <v>3380</v>
      </c>
      <c r="C45" s="60" t="s">
        <v>3381</v>
      </c>
      <c r="D45" s="54" t="s">
        <v>3382</v>
      </c>
      <c r="E45" s="6" t="s">
        <v>196</v>
      </c>
      <c r="F45" s="19">
        <v>625000</v>
      </c>
      <c r="G45" s="24">
        <v>604.36</v>
      </c>
      <c r="H45" s="24">
        <v>2.2000000000000002</v>
      </c>
      <c r="I45" s="31">
        <v>5.4455001000000003</v>
      </c>
      <c r="J45" s="31"/>
      <c r="K45" s="35"/>
    </row>
    <row r="46" spans="1:11" x14ac:dyDescent="0.35">
      <c r="B46" s="8" t="s">
        <v>3360</v>
      </c>
      <c r="C46" s="60" t="s">
        <v>3361</v>
      </c>
      <c r="D46" s="54" t="s">
        <v>3362</v>
      </c>
      <c r="E46" s="6" t="s">
        <v>196</v>
      </c>
      <c r="F46" s="19">
        <v>600000</v>
      </c>
      <c r="G46" s="24">
        <v>580.79</v>
      </c>
      <c r="H46" s="24">
        <v>2.12</v>
      </c>
      <c r="I46" s="31">
        <v>5.4455001000000003</v>
      </c>
      <c r="J46" s="31"/>
      <c r="K46" s="35"/>
    </row>
    <row r="47" spans="1:11" x14ac:dyDescent="0.35">
      <c r="B47" s="8" t="s">
        <v>3363</v>
      </c>
      <c r="C47" s="60" t="s">
        <v>3364</v>
      </c>
      <c r="D47" s="54" t="s">
        <v>3365</v>
      </c>
      <c r="E47" s="6" t="s">
        <v>196</v>
      </c>
      <c r="F47" s="19">
        <v>407100</v>
      </c>
      <c r="G47" s="24">
        <v>394.71</v>
      </c>
      <c r="H47" s="24">
        <v>1.44</v>
      </c>
      <c r="I47" s="31">
        <v>5.4422119999999996</v>
      </c>
      <c r="J47" s="31"/>
      <c r="K47" s="35"/>
    </row>
    <row r="48" spans="1:11" x14ac:dyDescent="0.35">
      <c r="B48" s="8" t="s">
        <v>3279</v>
      </c>
      <c r="C48" s="60" t="s">
        <v>3280</v>
      </c>
      <c r="D48" s="54" t="s">
        <v>3281</v>
      </c>
      <c r="E48" s="6" t="s">
        <v>196</v>
      </c>
      <c r="F48" s="19">
        <v>277000</v>
      </c>
      <c r="G48" s="24">
        <v>271.75</v>
      </c>
      <c r="H48" s="24">
        <v>0.99</v>
      </c>
      <c r="I48" s="31">
        <v>5.2577999999999996</v>
      </c>
      <c r="J48" s="31"/>
      <c r="K48" s="35"/>
    </row>
    <row r="49" spans="1:11" x14ac:dyDescent="0.35">
      <c r="B49" s="8" t="s">
        <v>3276</v>
      </c>
      <c r="C49" s="60" t="s">
        <v>3277</v>
      </c>
      <c r="D49" s="54" t="s">
        <v>3278</v>
      </c>
      <c r="E49" s="6" t="s">
        <v>196</v>
      </c>
      <c r="F49" s="19">
        <v>100000</v>
      </c>
      <c r="G49" s="24">
        <v>98.06</v>
      </c>
      <c r="H49" s="24">
        <v>0.36</v>
      </c>
      <c r="I49" s="31">
        <v>5.2603</v>
      </c>
      <c r="J49" s="31"/>
      <c r="K49" s="35"/>
    </row>
    <row r="50" spans="1:11" x14ac:dyDescent="0.35">
      <c r="B50" s="8" t="s">
        <v>3315</v>
      </c>
      <c r="C50" s="60" t="s">
        <v>3316</v>
      </c>
      <c r="D50" s="54" t="s">
        <v>3317</v>
      </c>
      <c r="E50" s="6" t="s">
        <v>196</v>
      </c>
      <c r="F50" s="19">
        <v>100000</v>
      </c>
      <c r="G50" s="24">
        <v>97.54</v>
      </c>
      <c r="H50" s="24">
        <v>0.36</v>
      </c>
      <c r="I50" s="31">
        <v>5.2989499999999996</v>
      </c>
      <c r="J50" s="31"/>
      <c r="K50" s="35"/>
    </row>
    <row r="51" spans="1:11" x14ac:dyDescent="0.35">
      <c r="B51" s="8" t="s">
        <v>1207</v>
      </c>
      <c r="C51" s="60" t="s">
        <v>1208</v>
      </c>
      <c r="D51" s="54" t="s">
        <v>1209</v>
      </c>
      <c r="E51" s="6" t="s">
        <v>196</v>
      </c>
      <c r="F51" s="19">
        <v>100000</v>
      </c>
      <c r="G51" s="24">
        <v>96.74</v>
      </c>
      <c r="H51" s="24">
        <v>0.35</v>
      </c>
      <c r="I51" s="31">
        <v>5.4455001000000003</v>
      </c>
      <c r="J51" s="31"/>
      <c r="K51" s="35"/>
    </row>
    <row r="52" spans="1:11" x14ac:dyDescent="0.35">
      <c r="C52" s="58" t="s">
        <v>185</v>
      </c>
      <c r="D52" s="54"/>
      <c r="E52" s="6"/>
      <c r="F52" s="19"/>
      <c r="G52" s="25">
        <v>10798.04</v>
      </c>
      <c r="H52" s="25">
        <v>39.369999999999997</v>
      </c>
      <c r="I52" s="31"/>
      <c r="J52" s="31"/>
      <c r="K52" s="35"/>
    </row>
    <row r="53" spans="1:11" x14ac:dyDescent="0.35">
      <c r="C53" s="57"/>
      <c r="D53" s="54"/>
      <c r="E53" s="6"/>
      <c r="F53" s="19"/>
      <c r="G53" s="24"/>
      <c r="H53" s="24"/>
      <c r="I53" s="31"/>
      <c r="J53" s="31"/>
      <c r="K53" s="35"/>
    </row>
    <row r="54" spans="1:11" x14ac:dyDescent="0.35">
      <c r="C54" s="58" t="s">
        <v>18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19</v>
      </c>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197</v>
      </c>
      <c r="C66" s="60" t="s">
        <v>198</v>
      </c>
      <c r="D66" s="54"/>
      <c r="E66" s="6"/>
      <c r="F66" s="19"/>
      <c r="G66" s="24">
        <v>953.64</v>
      </c>
      <c r="H66" s="24">
        <v>3.48</v>
      </c>
      <c r="I66" s="31"/>
      <c r="J66" s="31"/>
      <c r="K66" s="35"/>
    </row>
    <row r="67" spans="1:54" x14ac:dyDescent="0.35">
      <c r="C67" s="58" t="s">
        <v>185</v>
      </c>
      <c r="D67" s="54"/>
      <c r="E67" s="6"/>
      <c r="F67" s="19"/>
      <c r="G67" s="25">
        <v>953.64</v>
      </c>
      <c r="H67" s="25">
        <v>3.48</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4855</v>
      </c>
      <c r="D70" s="54"/>
      <c r="E70" s="6"/>
      <c r="F70" s="19"/>
      <c r="G70" s="24" t="s">
        <v>2</v>
      </c>
      <c r="H70" s="24" t="s">
        <v>2</v>
      </c>
      <c r="I70" s="31"/>
      <c r="J70" s="31"/>
      <c r="K70" s="35"/>
      <c r="L70" s="3"/>
      <c r="AI70" s="3"/>
      <c r="AV70" s="3"/>
      <c r="AX70" s="3"/>
      <c r="BB70" s="3"/>
    </row>
    <row r="71" spans="1:54" x14ac:dyDescent="0.35">
      <c r="B71" s="8"/>
      <c r="C71" s="60" t="s">
        <v>199</v>
      </c>
      <c r="D71" s="54"/>
      <c r="E71" s="6"/>
      <c r="F71" s="19"/>
      <c r="G71" s="24">
        <v>551.54</v>
      </c>
      <c r="H71" s="24">
        <v>1.9999999999999998</v>
      </c>
      <c r="I71" s="31"/>
      <c r="J71" s="31"/>
      <c r="K71" s="35"/>
    </row>
    <row r="72" spans="1:54" x14ac:dyDescent="0.35">
      <c r="C72" s="58" t="s">
        <v>185</v>
      </c>
      <c r="D72" s="54"/>
      <c r="E72" s="6"/>
      <c r="F72" s="19"/>
      <c r="G72" s="25">
        <v>551.54</v>
      </c>
      <c r="H72" s="25">
        <v>1.9999999999999998</v>
      </c>
      <c r="I72" s="31"/>
      <c r="J72" s="31"/>
      <c r="K72" s="35"/>
    </row>
    <row r="73" spans="1:54" x14ac:dyDescent="0.35">
      <c r="C73" s="57"/>
      <c r="D73" s="54"/>
      <c r="E73" s="6"/>
      <c r="F73" s="19"/>
      <c r="G73" s="24"/>
      <c r="H73" s="24"/>
      <c r="I73" s="31"/>
      <c r="J73" s="31"/>
      <c r="K73" s="35"/>
    </row>
    <row r="74" spans="1:54" x14ac:dyDescent="0.35">
      <c r="C74" s="61" t="s">
        <v>200</v>
      </c>
      <c r="D74" s="55"/>
      <c r="E74" s="5"/>
      <c r="F74" s="20"/>
      <c r="G74" s="26">
        <v>27423.45</v>
      </c>
      <c r="H74" s="26">
        <v>100</v>
      </c>
      <c r="I74" s="32"/>
      <c r="J74" s="32"/>
      <c r="K74" s="36"/>
    </row>
    <row r="77" spans="1:54" x14ac:dyDescent="0.35">
      <c r="C77" s="1" t="s">
        <v>201</v>
      </c>
    </row>
    <row r="78" spans="1:54" x14ac:dyDescent="0.35">
      <c r="C78" s="37" t="s">
        <v>202</v>
      </c>
      <c r="D78" s="37"/>
      <c r="E78" s="37"/>
      <c r="F78" s="37"/>
      <c r="G78" s="37"/>
      <c r="H78" s="37"/>
      <c r="I78" s="37"/>
      <c r="J78" s="37"/>
      <c r="K78" s="37"/>
    </row>
    <row r="79" spans="1:54" x14ac:dyDescent="0.35">
      <c r="C79" s="2" t="s">
        <v>203</v>
      </c>
    </row>
    <row r="80" spans="1:54" x14ac:dyDescent="0.35">
      <c r="C80" s="2" t="s">
        <v>204</v>
      </c>
    </row>
    <row r="81" spans="1:256" ht="30" customHeight="1" x14ac:dyDescent="0.35">
      <c r="C81" s="205" t="s">
        <v>205</v>
      </c>
      <c r="D81" s="206"/>
      <c r="E81" s="206"/>
      <c r="F81" s="206"/>
      <c r="G81" s="206"/>
      <c r="H81" s="206"/>
      <c r="I81" s="206"/>
      <c r="J81" s="206"/>
      <c r="K81" s="206"/>
    </row>
    <row r="82" spans="1:256" x14ac:dyDescent="0.35">
      <c r="C82" s="2" t="s">
        <v>206</v>
      </c>
    </row>
    <row r="84" spans="1:256" x14ac:dyDescent="0.35">
      <c r="C84" s="2" t="s">
        <v>5006</v>
      </c>
      <c r="E84" s="2" t="s">
        <v>2</v>
      </c>
    </row>
    <row r="86" spans="1:256" x14ac:dyDescent="0.35">
      <c r="C86" s="2" t="s">
        <v>5007</v>
      </c>
      <c r="E86" s="2" t="s">
        <v>2</v>
      </c>
    </row>
    <row r="88" spans="1:256" x14ac:dyDescent="0.35">
      <c r="C88" s="2" t="s">
        <v>5056</v>
      </c>
    </row>
    <row r="90" spans="1:256" x14ac:dyDescent="0.35">
      <c r="C90" s="2" t="s">
        <v>5057</v>
      </c>
    </row>
    <row r="91" spans="1:256" s="86" customFormat="1" ht="35.25" customHeight="1" x14ac:dyDescent="0.35">
      <c r="A91" s="82"/>
      <c r="B91" s="82"/>
      <c r="C91" s="87" t="s">
        <v>5012</v>
      </c>
      <c r="D91" s="91" t="s">
        <v>5013</v>
      </c>
      <c r="E91" s="91" t="s">
        <v>5014</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5015</v>
      </c>
      <c r="D92" s="92">
        <v>12.879899999999999</v>
      </c>
      <c r="E92" s="92">
        <v>12.953799999999999</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5016</v>
      </c>
      <c r="D93" s="92">
        <v>12.8795</v>
      </c>
      <c r="E93" s="92">
        <v>12.9535</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5017</v>
      </c>
      <c r="D94" s="92">
        <v>12.946400000000001</v>
      </c>
      <c r="E94" s="92">
        <v>13.021699999999999</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5018</v>
      </c>
      <c r="D95" s="92">
        <v>12.946199999999999</v>
      </c>
      <c r="E95" s="92">
        <v>13.0215</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ht="85" customHeight="1" x14ac:dyDescent="0.35">
      <c r="A96" s="82"/>
      <c r="B96" s="82"/>
      <c r="C96" s="207" t="s">
        <v>5051</v>
      </c>
      <c r="D96" s="208"/>
      <c r="E96" s="209"/>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8" spans="3:5" x14ac:dyDescent="0.35">
      <c r="C98" s="2" t="s">
        <v>5058</v>
      </c>
      <c r="E98" s="2" t="s">
        <v>2</v>
      </c>
    </row>
    <row r="100" spans="3:5" x14ac:dyDescent="0.35">
      <c r="C100" s="2" t="s">
        <v>5059</v>
      </c>
      <c r="E100" s="2" t="s">
        <v>2</v>
      </c>
    </row>
    <row r="102" spans="3:5" x14ac:dyDescent="0.35">
      <c r="C102" s="2" t="s">
        <v>5008</v>
      </c>
      <c r="E102" s="2" t="s">
        <v>2</v>
      </c>
    </row>
    <row r="104" spans="3:5" x14ac:dyDescent="0.35">
      <c r="C104" s="2" t="s">
        <v>5009</v>
      </c>
      <c r="E104" s="2" t="s">
        <v>2</v>
      </c>
    </row>
    <row r="106" spans="3:5" x14ac:dyDescent="0.35">
      <c r="C106" s="2" t="s">
        <v>5010</v>
      </c>
      <c r="E106" s="100" t="s">
        <v>5229</v>
      </c>
    </row>
    <row r="108" spans="3:5" x14ac:dyDescent="0.35">
      <c r="C108" s="2" t="s">
        <v>5011</v>
      </c>
      <c r="E108" s="101" t="s">
        <v>5278</v>
      </c>
    </row>
    <row r="110" spans="3:5" x14ac:dyDescent="0.35">
      <c r="C110" s="2" t="s">
        <v>5060</v>
      </c>
      <c r="E110" s="2" t="s">
        <v>2</v>
      </c>
    </row>
    <row r="112" spans="3:5" x14ac:dyDescent="0.35">
      <c r="C112" s="1" t="s">
        <v>5156</v>
      </c>
      <c r="E112" s="94" t="s">
        <v>5157</v>
      </c>
    </row>
    <row r="113" spans="5:5" x14ac:dyDescent="0.35">
      <c r="E113" s="2" t="s">
        <v>5163</v>
      </c>
    </row>
  </sheetData>
  <mergeCells count="2">
    <mergeCell ref="C81:K81"/>
    <mergeCell ref="C96:E96"/>
  </mergeCells>
  <hyperlinks>
    <hyperlink ref="J2" location="'Index'!A1" display="'Index'!A1" xr:uid="{D2BFDB50-8664-4C92-984A-1FF50274C2B9}"/>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36CB7-0244-4C35-9B43-9DD7048A8AD9}">
  <sheetPr codeName="Sheet1"/>
  <dimension ref="A1:IV167"/>
  <sheetViews>
    <sheetView showGridLines="0" zoomScale="90" zoomScaleNormal="90" workbookViewId="0">
      <pane ySplit="6" topLeftCell="A13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896</v>
      </c>
      <c r="J2" s="38" t="s">
        <v>4539</v>
      </c>
    </row>
    <row r="3" spans="1:54" ht="16" x14ac:dyDescent="0.4">
      <c r="C3" s="1" t="s">
        <v>28</v>
      </c>
      <c r="D3" s="21" t="s">
        <v>897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267</v>
      </c>
      <c r="C11" s="60" t="s">
        <v>268</v>
      </c>
      <c r="D11" s="54" t="s">
        <v>269</v>
      </c>
      <c r="E11" s="6" t="s">
        <v>270</v>
      </c>
      <c r="F11" s="19">
        <v>716352</v>
      </c>
      <c r="G11" s="24">
        <v>16124.37</v>
      </c>
      <c r="H11" s="24">
        <v>5.5</v>
      </c>
      <c r="I11" s="31"/>
      <c r="J11" s="31"/>
      <c r="K11" s="35"/>
    </row>
    <row r="12" spans="1:54" x14ac:dyDescent="0.35">
      <c r="B12" s="8" t="s">
        <v>81</v>
      </c>
      <c r="C12" s="60" t="s">
        <v>82</v>
      </c>
      <c r="D12" s="54" t="s">
        <v>83</v>
      </c>
      <c r="E12" s="6" t="s">
        <v>84</v>
      </c>
      <c r="F12" s="19">
        <v>579000</v>
      </c>
      <c r="G12" s="24">
        <v>14153.66</v>
      </c>
      <c r="H12" s="24">
        <v>4.83</v>
      </c>
      <c r="I12" s="31"/>
      <c r="J12" s="31"/>
      <c r="K12" s="35"/>
    </row>
    <row r="13" spans="1:54" x14ac:dyDescent="0.35">
      <c r="B13" s="8" t="s">
        <v>590</v>
      </c>
      <c r="C13" s="60" t="s">
        <v>591</v>
      </c>
      <c r="D13" s="54" t="s">
        <v>592</v>
      </c>
      <c r="E13" s="6" t="s">
        <v>153</v>
      </c>
      <c r="F13" s="19">
        <v>294043</v>
      </c>
      <c r="G13" s="24">
        <v>13484.52</v>
      </c>
      <c r="H13" s="24">
        <v>4.5999999999999996</v>
      </c>
      <c r="I13" s="31"/>
      <c r="J13" s="31"/>
      <c r="K13" s="35"/>
    </row>
    <row r="14" spans="1:54" x14ac:dyDescent="0.35">
      <c r="B14" s="8" t="s">
        <v>171</v>
      </c>
      <c r="C14" s="60" t="s">
        <v>172</v>
      </c>
      <c r="D14" s="54" t="s">
        <v>173</v>
      </c>
      <c r="E14" s="6" t="s">
        <v>127</v>
      </c>
      <c r="F14" s="19">
        <v>2640600</v>
      </c>
      <c r="G14" s="24">
        <v>12637.91</v>
      </c>
      <c r="H14" s="24">
        <v>4.3099999999999996</v>
      </c>
      <c r="I14" s="31"/>
      <c r="J14" s="31"/>
      <c r="K14" s="35"/>
    </row>
    <row r="15" spans="1:54" x14ac:dyDescent="0.35">
      <c r="B15" s="8" t="s">
        <v>446</v>
      </c>
      <c r="C15" s="60" t="s">
        <v>447</v>
      </c>
      <c r="D15" s="54" t="s">
        <v>448</v>
      </c>
      <c r="E15" s="6" t="s">
        <v>65</v>
      </c>
      <c r="F15" s="19">
        <v>400000</v>
      </c>
      <c r="G15" s="24">
        <v>12390</v>
      </c>
      <c r="H15" s="24">
        <v>4.2300000000000004</v>
      </c>
      <c r="I15" s="31"/>
      <c r="J15" s="31"/>
      <c r="K15" s="35"/>
    </row>
    <row r="16" spans="1:54" x14ac:dyDescent="0.35">
      <c r="B16" s="8" t="s">
        <v>62</v>
      </c>
      <c r="C16" s="60" t="s">
        <v>63</v>
      </c>
      <c r="D16" s="54" t="s">
        <v>64</v>
      </c>
      <c r="E16" s="6" t="s">
        <v>65</v>
      </c>
      <c r="F16" s="19">
        <v>90000</v>
      </c>
      <c r="G16" s="24">
        <v>11982.6</v>
      </c>
      <c r="H16" s="24">
        <v>4.09</v>
      </c>
      <c r="I16" s="31"/>
      <c r="J16" s="31"/>
      <c r="K16" s="35"/>
    </row>
    <row r="17" spans="2:11" x14ac:dyDescent="0.35">
      <c r="B17" s="8" t="s">
        <v>120</v>
      </c>
      <c r="C17" s="60" t="s">
        <v>121</v>
      </c>
      <c r="D17" s="54" t="s">
        <v>122</v>
      </c>
      <c r="E17" s="6" t="s">
        <v>123</v>
      </c>
      <c r="F17" s="19">
        <v>200000</v>
      </c>
      <c r="G17" s="24">
        <v>11452</v>
      </c>
      <c r="H17" s="24">
        <v>3.91</v>
      </c>
      <c r="I17" s="31"/>
      <c r="J17" s="31"/>
      <c r="K17" s="35"/>
    </row>
    <row r="18" spans="2:11" x14ac:dyDescent="0.35">
      <c r="B18" s="8" t="s">
        <v>247</v>
      </c>
      <c r="C18" s="60" t="s">
        <v>248</v>
      </c>
      <c r="D18" s="54" t="s">
        <v>249</v>
      </c>
      <c r="E18" s="6" t="s">
        <v>250</v>
      </c>
      <c r="F18" s="19">
        <v>780000</v>
      </c>
      <c r="G18" s="24">
        <v>11377.08</v>
      </c>
      <c r="H18" s="24">
        <v>3.88</v>
      </c>
      <c r="I18" s="31"/>
      <c r="J18" s="31"/>
      <c r="K18" s="35"/>
    </row>
    <row r="19" spans="2:11" x14ac:dyDescent="0.35">
      <c r="B19" s="8" t="s">
        <v>898</v>
      </c>
      <c r="C19" s="60" t="s">
        <v>899</v>
      </c>
      <c r="D19" s="54" t="s">
        <v>900</v>
      </c>
      <c r="E19" s="6" t="s">
        <v>84</v>
      </c>
      <c r="F19" s="19">
        <v>257567</v>
      </c>
      <c r="G19" s="24">
        <v>11294.83</v>
      </c>
      <c r="H19" s="24">
        <v>3.85</v>
      </c>
      <c r="I19" s="31"/>
      <c r="J19" s="31"/>
      <c r="K19" s="35"/>
    </row>
    <row r="20" spans="2:11" x14ac:dyDescent="0.35">
      <c r="B20" s="8" t="s">
        <v>178</v>
      </c>
      <c r="C20" s="60" t="s">
        <v>179</v>
      </c>
      <c r="D20" s="54" t="s">
        <v>180</v>
      </c>
      <c r="E20" s="6" t="s">
        <v>84</v>
      </c>
      <c r="F20" s="19">
        <v>2350172</v>
      </c>
      <c r="G20" s="24">
        <v>11118.66</v>
      </c>
      <c r="H20" s="24">
        <v>3.79</v>
      </c>
      <c r="I20" s="31"/>
      <c r="J20" s="31"/>
      <c r="K20" s="35"/>
    </row>
    <row r="21" spans="2:11" x14ac:dyDescent="0.35">
      <c r="B21" s="8" t="s">
        <v>136</v>
      </c>
      <c r="C21" s="60" t="s">
        <v>137</v>
      </c>
      <c r="D21" s="54" t="s">
        <v>138</v>
      </c>
      <c r="E21" s="6" t="s">
        <v>139</v>
      </c>
      <c r="F21" s="19">
        <v>29678</v>
      </c>
      <c r="G21" s="24">
        <v>10917.05</v>
      </c>
      <c r="H21" s="24">
        <v>3.72</v>
      </c>
      <c r="I21" s="31"/>
      <c r="J21" s="31"/>
      <c r="K21" s="35"/>
    </row>
    <row r="22" spans="2:11" x14ac:dyDescent="0.35">
      <c r="B22" s="8" t="s">
        <v>403</v>
      </c>
      <c r="C22" s="60" t="s">
        <v>404</v>
      </c>
      <c r="D22" s="54" t="s">
        <v>405</v>
      </c>
      <c r="E22" s="6" t="s">
        <v>257</v>
      </c>
      <c r="F22" s="19">
        <v>550000</v>
      </c>
      <c r="G22" s="24">
        <v>10377.4</v>
      </c>
      <c r="H22" s="24">
        <v>3.54</v>
      </c>
      <c r="I22" s="31"/>
      <c r="J22" s="31"/>
      <c r="K22" s="35"/>
    </row>
    <row r="23" spans="2:11" x14ac:dyDescent="0.35">
      <c r="B23" s="8" t="s">
        <v>181</v>
      </c>
      <c r="C23" s="60" t="s">
        <v>182</v>
      </c>
      <c r="D23" s="54" t="s">
        <v>183</v>
      </c>
      <c r="E23" s="6" t="s">
        <v>184</v>
      </c>
      <c r="F23" s="19">
        <v>475000</v>
      </c>
      <c r="G23" s="24">
        <v>9956.9500000000007</v>
      </c>
      <c r="H23" s="24">
        <v>3.4</v>
      </c>
      <c r="I23" s="31"/>
      <c r="J23" s="31"/>
      <c r="K23" s="35"/>
    </row>
    <row r="24" spans="2:11" x14ac:dyDescent="0.35">
      <c r="B24" s="8" t="s">
        <v>629</v>
      </c>
      <c r="C24" s="60" t="s">
        <v>630</v>
      </c>
      <c r="D24" s="54" t="s">
        <v>631</v>
      </c>
      <c r="E24" s="6" t="s">
        <v>250</v>
      </c>
      <c r="F24" s="19">
        <v>1796223</v>
      </c>
      <c r="G24" s="24">
        <v>9227.2000000000007</v>
      </c>
      <c r="H24" s="24">
        <v>3.15</v>
      </c>
      <c r="I24" s="31"/>
      <c r="J24" s="31"/>
      <c r="K24" s="35"/>
    </row>
    <row r="25" spans="2:11" x14ac:dyDescent="0.35">
      <c r="B25" s="8" t="s">
        <v>901</v>
      </c>
      <c r="C25" s="60" t="s">
        <v>902</v>
      </c>
      <c r="D25" s="54" t="s">
        <v>903</v>
      </c>
      <c r="E25" s="6" t="s">
        <v>153</v>
      </c>
      <c r="F25" s="19">
        <v>3500000</v>
      </c>
      <c r="G25" s="24">
        <v>8646.0499999999993</v>
      </c>
      <c r="H25" s="24">
        <v>2.95</v>
      </c>
      <c r="I25" s="31"/>
      <c r="J25" s="31"/>
      <c r="K25" s="35"/>
    </row>
    <row r="26" spans="2:11" x14ac:dyDescent="0.35">
      <c r="B26" s="8" t="s">
        <v>99</v>
      </c>
      <c r="C26" s="60" t="s">
        <v>100</v>
      </c>
      <c r="D26" s="54" t="s">
        <v>101</v>
      </c>
      <c r="E26" s="6" t="s">
        <v>65</v>
      </c>
      <c r="F26" s="19">
        <v>110000</v>
      </c>
      <c r="G26" s="24">
        <v>7819.9</v>
      </c>
      <c r="H26" s="24">
        <v>2.67</v>
      </c>
      <c r="I26" s="31"/>
      <c r="J26" s="31"/>
      <c r="K26" s="35"/>
    </row>
    <row r="27" spans="2:11" x14ac:dyDescent="0.35">
      <c r="B27" s="8" t="s">
        <v>157</v>
      </c>
      <c r="C27" s="60" t="s">
        <v>158</v>
      </c>
      <c r="D27" s="54" t="s">
        <v>159</v>
      </c>
      <c r="E27" s="6" t="s">
        <v>84</v>
      </c>
      <c r="F27" s="19">
        <v>500000</v>
      </c>
      <c r="G27" s="24">
        <v>7152</v>
      </c>
      <c r="H27" s="24">
        <v>2.44</v>
      </c>
      <c r="I27" s="31"/>
      <c r="J27" s="31"/>
      <c r="K27" s="35"/>
    </row>
    <row r="28" spans="2:11" x14ac:dyDescent="0.35">
      <c r="B28" s="8" t="s">
        <v>360</v>
      </c>
      <c r="C28" s="60" t="s">
        <v>361</v>
      </c>
      <c r="D28" s="54" t="s">
        <v>362</v>
      </c>
      <c r="E28" s="6" t="s">
        <v>139</v>
      </c>
      <c r="F28" s="19">
        <v>666910</v>
      </c>
      <c r="G28" s="24">
        <v>6999.55</v>
      </c>
      <c r="H28" s="24">
        <v>2.39</v>
      </c>
      <c r="I28" s="31"/>
      <c r="J28" s="31"/>
      <c r="K28" s="35"/>
    </row>
    <row r="29" spans="2:11" x14ac:dyDescent="0.35">
      <c r="B29" s="8" t="s">
        <v>904</v>
      </c>
      <c r="C29" s="60" t="s">
        <v>905</v>
      </c>
      <c r="D29" s="54" t="s">
        <v>906</v>
      </c>
      <c r="E29" s="6" t="s">
        <v>127</v>
      </c>
      <c r="F29" s="19">
        <v>2184044</v>
      </c>
      <c r="G29" s="24">
        <v>6966.01</v>
      </c>
      <c r="H29" s="24">
        <v>2.38</v>
      </c>
      <c r="I29" s="31"/>
      <c r="J29" s="31"/>
      <c r="K29" s="35"/>
    </row>
    <row r="30" spans="2:11" x14ac:dyDescent="0.35">
      <c r="B30" s="8" t="s">
        <v>907</v>
      </c>
      <c r="C30" s="60" t="s">
        <v>908</v>
      </c>
      <c r="D30" s="54" t="s">
        <v>909</v>
      </c>
      <c r="E30" s="6" t="s">
        <v>910</v>
      </c>
      <c r="F30" s="19">
        <v>250000</v>
      </c>
      <c r="G30" s="24">
        <v>5728</v>
      </c>
      <c r="H30" s="24">
        <v>1.95</v>
      </c>
      <c r="I30" s="31"/>
      <c r="J30" s="31"/>
      <c r="K30" s="35"/>
    </row>
    <row r="31" spans="2:11" x14ac:dyDescent="0.35">
      <c r="B31" s="8" t="s">
        <v>911</v>
      </c>
      <c r="C31" s="60" t="s">
        <v>912</v>
      </c>
      <c r="D31" s="54" t="s">
        <v>913</v>
      </c>
      <c r="E31" s="6" t="s">
        <v>153</v>
      </c>
      <c r="F31" s="19">
        <v>130000</v>
      </c>
      <c r="G31" s="24">
        <v>5387.98</v>
      </c>
      <c r="H31" s="24">
        <v>1.84</v>
      </c>
      <c r="I31" s="31"/>
      <c r="J31" s="31"/>
      <c r="K31" s="35"/>
    </row>
    <row r="32" spans="2:11" x14ac:dyDescent="0.35">
      <c r="B32" s="8" t="s">
        <v>264</v>
      </c>
      <c r="C32" s="60" t="s">
        <v>265</v>
      </c>
      <c r="D32" s="54" t="s">
        <v>266</v>
      </c>
      <c r="E32" s="6" t="s">
        <v>184</v>
      </c>
      <c r="F32" s="19">
        <v>497850</v>
      </c>
      <c r="G32" s="24">
        <v>5312.56</v>
      </c>
      <c r="H32" s="24">
        <v>1.81</v>
      </c>
      <c r="I32" s="31"/>
      <c r="J32" s="31"/>
      <c r="K32" s="35"/>
    </row>
    <row r="33" spans="2:11" x14ac:dyDescent="0.35">
      <c r="B33" s="8" t="s">
        <v>914</v>
      </c>
      <c r="C33" s="60" t="s">
        <v>915</v>
      </c>
      <c r="D33" s="54" t="s">
        <v>916</v>
      </c>
      <c r="E33" s="6" t="s">
        <v>910</v>
      </c>
      <c r="F33" s="19">
        <v>1550000</v>
      </c>
      <c r="G33" s="24">
        <v>4940.63</v>
      </c>
      <c r="H33" s="24">
        <v>1.68</v>
      </c>
      <c r="I33" s="31"/>
      <c r="J33" s="31"/>
      <c r="K33" s="35"/>
    </row>
    <row r="34" spans="2:11" x14ac:dyDescent="0.35">
      <c r="B34" s="8" t="s">
        <v>222</v>
      </c>
      <c r="C34" s="60" t="s">
        <v>223</v>
      </c>
      <c r="D34" s="54" t="s">
        <v>224</v>
      </c>
      <c r="E34" s="6" t="s">
        <v>217</v>
      </c>
      <c r="F34" s="19">
        <v>1201117</v>
      </c>
      <c r="G34" s="24">
        <v>4923.38</v>
      </c>
      <c r="H34" s="24">
        <v>1.68</v>
      </c>
      <c r="I34" s="31"/>
      <c r="J34" s="31"/>
      <c r="K34" s="35"/>
    </row>
    <row r="35" spans="2:11" x14ac:dyDescent="0.35">
      <c r="B35" s="8" t="s">
        <v>917</v>
      </c>
      <c r="C35" s="60" t="s">
        <v>918</v>
      </c>
      <c r="D35" s="54" t="s">
        <v>919</v>
      </c>
      <c r="E35" s="6" t="s">
        <v>84</v>
      </c>
      <c r="F35" s="19">
        <v>61501</v>
      </c>
      <c r="G35" s="24">
        <v>4587.9799999999996</v>
      </c>
      <c r="H35" s="24">
        <v>1.56</v>
      </c>
      <c r="I35" s="31"/>
      <c r="J35" s="31"/>
      <c r="K35" s="35"/>
    </row>
    <row r="36" spans="2:11" x14ac:dyDescent="0.35">
      <c r="B36" s="8" t="s">
        <v>599</v>
      </c>
      <c r="C36" s="60" t="s">
        <v>600</v>
      </c>
      <c r="D36" s="54" t="s">
        <v>601</v>
      </c>
      <c r="E36" s="6" t="s">
        <v>153</v>
      </c>
      <c r="F36" s="19">
        <v>3700000</v>
      </c>
      <c r="G36" s="24">
        <v>4524.7299999999996</v>
      </c>
      <c r="H36" s="24">
        <v>1.54</v>
      </c>
      <c r="I36" s="31"/>
      <c r="J36" s="31"/>
      <c r="K36" s="35"/>
    </row>
    <row r="37" spans="2:11" x14ac:dyDescent="0.35">
      <c r="B37" s="8" t="s">
        <v>89</v>
      </c>
      <c r="C37" s="60" t="s">
        <v>90</v>
      </c>
      <c r="D37" s="54" t="s">
        <v>91</v>
      </c>
      <c r="E37" s="6" t="s">
        <v>65</v>
      </c>
      <c r="F37" s="19">
        <v>125000</v>
      </c>
      <c r="G37" s="24">
        <v>4366.13</v>
      </c>
      <c r="H37" s="24">
        <v>1.49</v>
      </c>
      <c r="I37" s="31"/>
      <c r="J37" s="31"/>
      <c r="K37" s="35"/>
    </row>
    <row r="38" spans="2:11" x14ac:dyDescent="0.35">
      <c r="B38" s="8" t="s">
        <v>632</v>
      </c>
      <c r="C38" s="60" t="s">
        <v>633</v>
      </c>
      <c r="D38" s="54" t="s">
        <v>634</v>
      </c>
      <c r="E38" s="6" t="s">
        <v>153</v>
      </c>
      <c r="F38" s="19">
        <v>1699255</v>
      </c>
      <c r="G38" s="24">
        <v>4064.79</v>
      </c>
      <c r="H38" s="24">
        <v>1.39</v>
      </c>
      <c r="I38" s="31"/>
      <c r="J38" s="31"/>
      <c r="K38" s="35"/>
    </row>
    <row r="39" spans="2:11" x14ac:dyDescent="0.35">
      <c r="B39" s="8" t="s">
        <v>920</v>
      </c>
      <c r="C39" s="60" t="s">
        <v>921</v>
      </c>
      <c r="D39" s="54" t="s">
        <v>922</v>
      </c>
      <c r="E39" s="6" t="s">
        <v>84</v>
      </c>
      <c r="F39" s="19">
        <v>225000</v>
      </c>
      <c r="G39" s="24">
        <v>4007.25</v>
      </c>
      <c r="H39" s="24">
        <v>1.37</v>
      </c>
      <c r="I39" s="31"/>
      <c r="J39" s="31"/>
      <c r="K39" s="35"/>
    </row>
    <row r="40" spans="2:11" x14ac:dyDescent="0.35">
      <c r="B40" s="8" t="s">
        <v>614</v>
      </c>
      <c r="C40" s="60" t="s">
        <v>615</v>
      </c>
      <c r="D40" s="54" t="s">
        <v>616</v>
      </c>
      <c r="E40" s="6" t="s">
        <v>153</v>
      </c>
      <c r="F40" s="19">
        <v>2000000</v>
      </c>
      <c r="G40" s="24">
        <v>3862.6</v>
      </c>
      <c r="H40" s="24">
        <v>1.32</v>
      </c>
      <c r="I40" s="31"/>
      <c r="J40" s="31"/>
      <c r="K40" s="35"/>
    </row>
    <row r="41" spans="2:11" x14ac:dyDescent="0.35">
      <c r="B41" s="8" t="s">
        <v>569</v>
      </c>
      <c r="C41" s="60" t="s">
        <v>570</v>
      </c>
      <c r="D41" s="54" t="s">
        <v>571</v>
      </c>
      <c r="E41" s="6" t="s">
        <v>84</v>
      </c>
      <c r="F41" s="19">
        <v>385766</v>
      </c>
      <c r="G41" s="24">
        <v>3802.11</v>
      </c>
      <c r="H41" s="24">
        <v>1.3</v>
      </c>
      <c r="I41" s="31"/>
      <c r="J41" s="31"/>
      <c r="K41" s="35"/>
    </row>
    <row r="42" spans="2:11" x14ac:dyDescent="0.35">
      <c r="B42" s="8" t="s">
        <v>923</v>
      </c>
      <c r="C42" s="60" t="s">
        <v>924</v>
      </c>
      <c r="D42" s="54" t="s">
        <v>925</v>
      </c>
      <c r="E42" s="6" t="s">
        <v>84</v>
      </c>
      <c r="F42" s="19">
        <v>1399635</v>
      </c>
      <c r="G42" s="24">
        <v>3473.33</v>
      </c>
      <c r="H42" s="24">
        <v>1.18</v>
      </c>
      <c r="I42" s="31"/>
      <c r="J42" s="31"/>
      <c r="K42" s="35"/>
    </row>
    <row r="43" spans="2:11" x14ac:dyDescent="0.35">
      <c r="B43" s="8" t="s">
        <v>318</v>
      </c>
      <c r="C43" s="60" t="s">
        <v>319</v>
      </c>
      <c r="D43" s="54" t="s">
        <v>320</v>
      </c>
      <c r="E43" s="6" t="s">
        <v>84</v>
      </c>
      <c r="F43" s="19">
        <v>200000</v>
      </c>
      <c r="G43" s="24">
        <v>3186</v>
      </c>
      <c r="H43" s="24">
        <v>1.0900000000000001</v>
      </c>
      <c r="I43" s="31"/>
      <c r="J43" s="31"/>
      <c r="K43" s="35"/>
    </row>
    <row r="44" spans="2:11" x14ac:dyDescent="0.35">
      <c r="B44" s="8" t="s">
        <v>926</v>
      </c>
      <c r="C44" s="60" t="s">
        <v>927</v>
      </c>
      <c r="D44" s="54" t="s">
        <v>928</v>
      </c>
      <c r="E44" s="6" t="s">
        <v>123</v>
      </c>
      <c r="F44" s="19">
        <v>215666</v>
      </c>
      <c r="G44" s="24">
        <v>3145.7</v>
      </c>
      <c r="H44" s="24">
        <v>1.07</v>
      </c>
      <c r="I44" s="31"/>
      <c r="J44" s="31"/>
      <c r="K44" s="35"/>
    </row>
    <row r="45" spans="2:11" x14ac:dyDescent="0.35">
      <c r="B45" s="8" t="s">
        <v>929</v>
      </c>
      <c r="C45" s="60" t="s">
        <v>930</v>
      </c>
      <c r="D45" s="54" t="s">
        <v>931</v>
      </c>
      <c r="E45" s="6" t="s">
        <v>910</v>
      </c>
      <c r="F45" s="19">
        <v>1152990</v>
      </c>
      <c r="G45" s="24">
        <v>3062.8</v>
      </c>
      <c r="H45" s="24">
        <v>1.04</v>
      </c>
      <c r="I45" s="31"/>
      <c r="J45" s="31"/>
      <c r="K45" s="35"/>
    </row>
    <row r="46" spans="2:11" x14ac:dyDescent="0.35">
      <c r="B46" s="8" t="s">
        <v>932</v>
      </c>
      <c r="C46" s="60" t="s">
        <v>933</v>
      </c>
      <c r="D46" s="54" t="s">
        <v>934</v>
      </c>
      <c r="E46" s="6" t="s">
        <v>84</v>
      </c>
      <c r="F46" s="19">
        <v>812502</v>
      </c>
      <c r="G46" s="24">
        <v>2682.88</v>
      </c>
      <c r="H46" s="24">
        <v>0.91</v>
      </c>
      <c r="I46" s="31"/>
      <c r="J46" s="31"/>
      <c r="K46" s="35"/>
    </row>
    <row r="47" spans="2:11" x14ac:dyDescent="0.35">
      <c r="B47" s="8" t="s">
        <v>623</v>
      </c>
      <c r="C47" s="60" t="s">
        <v>624</v>
      </c>
      <c r="D47" s="54" t="s">
        <v>625</v>
      </c>
      <c r="E47" s="6" t="s">
        <v>127</v>
      </c>
      <c r="F47" s="19">
        <v>561453</v>
      </c>
      <c r="G47" s="24">
        <v>2671.67</v>
      </c>
      <c r="H47" s="24">
        <v>0.91</v>
      </c>
      <c r="I47" s="31"/>
      <c r="J47" s="31"/>
      <c r="K47" s="35"/>
    </row>
    <row r="48" spans="2:11" x14ac:dyDescent="0.35">
      <c r="B48" s="8" t="s">
        <v>303</v>
      </c>
      <c r="C48" s="60" t="s">
        <v>304</v>
      </c>
      <c r="D48" s="54" t="s">
        <v>305</v>
      </c>
      <c r="E48" s="6" t="s">
        <v>184</v>
      </c>
      <c r="F48" s="19">
        <v>600454</v>
      </c>
      <c r="G48" s="24">
        <v>2669.02</v>
      </c>
      <c r="H48" s="24">
        <v>0.91</v>
      </c>
      <c r="I48" s="31"/>
      <c r="J48" s="31"/>
      <c r="K48" s="35"/>
    </row>
    <row r="49" spans="2:11" x14ac:dyDescent="0.35">
      <c r="B49" s="8" t="s">
        <v>935</v>
      </c>
      <c r="C49" s="60" t="s">
        <v>936</v>
      </c>
      <c r="D49" s="54" t="s">
        <v>937</v>
      </c>
      <c r="E49" s="6" t="s">
        <v>84</v>
      </c>
      <c r="F49" s="19">
        <v>1300000</v>
      </c>
      <c r="G49" s="24">
        <v>2563.4699999999998</v>
      </c>
      <c r="H49" s="24">
        <v>0.87</v>
      </c>
      <c r="I49" s="31"/>
      <c r="J49" s="31"/>
      <c r="K49" s="35"/>
    </row>
    <row r="50" spans="2:11" x14ac:dyDescent="0.35">
      <c r="B50" s="8" t="s">
        <v>938</v>
      </c>
      <c r="C50" s="60" t="s">
        <v>939</v>
      </c>
      <c r="D50" s="54" t="s">
        <v>940</v>
      </c>
      <c r="E50" s="6" t="s">
        <v>123</v>
      </c>
      <c r="F50" s="19">
        <v>200000</v>
      </c>
      <c r="G50" s="24">
        <v>2199.8000000000002</v>
      </c>
      <c r="H50" s="24">
        <v>0.75</v>
      </c>
      <c r="I50" s="31"/>
      <c r="J50" s="31"/>
      <c r="K50" s="35"/>
    </row>
    <row r="51" spans="2:11" x14ac:dyDescent="0.35">
      <c r="B51" s="8" t="s">
        <v>789</v>
      </c>
      <c r="C51" s="60" t="s">
        <v>941</v>
      </c>
      <c r="D51" s="54" t="s">
        <v>942</v>
      </c>
      <c r="E51" s="6" t="s">
        <v>250</v>
      </c>
      <c r="F51" s="19">
        <v>807441</v>
      </c>
      <c r="G51" s="24">
        <v>1405.75</v>
      </c>
      <c r="H51" s="24">
        <v>0.48</v>
      </c>
      <c r="I51" s="31"/>
      <c r="J51" s="31"/>
      <c r="K51" s="35"/>
    </row>
    <row r="52" spans="2:11" x14ac:dyDescent="0.35">
      <c r="B52" s="8" t="s">
        <v>943</v>
      </c>
      <c r="C52" s="60" t="s">
        <v>944</v>
      </c>
      <c r="D52" s="54" t="s">
        <v>945</v>
      </c>
      <c r="E52" s="6" t="s">
        <v>127</v>
      </c>
      <c r="F52" s="19">
        <v>1349746</v>
      </c>
      <c r="G52" s="24">
        <v>907.7</v>
      </c>
      <c r="H52" s="24">
        <v>0.31</v>
      </c>
      <c r="I52" s="31"/>
      <c r="J52" s="31"/>
      <c r="K52" s="35"/>
    </row>
    <row r="53" spans="2:11" x14ac:dyDescent="0.35">
      <c r="B53" s="8" t="s">
        <v>330</v>
      </c>
      <c r="C53" s="60" t="s">
        <v>331</v>
      </c>
      <c r="D53" s="54" t="s">
        <v>332</v>
      </c>
      <c r="E53" s="6" t="s">
        <v>84</v>
      </c>
      <c r="F53" s="19">
        <v>290000</v>
      </c>
      <c r="G53" s="24">
        <v>864.46</v>
      </c>
      <c r="H53" s="24">
        <v>0.28999999999999998</v>
      </c>
      <c r="I53" s="31"/>
      <c r="J53" s="31"/>
      <c r="K53" s="35"/>
    </row>
    <row r="54" spans="2:11" x14ac:dyDescent="0.35">
      <c r="C54" s="58" t="s">
        <v>185</v>
      </c>
      <c r="D54" s="54"/>
      <c r="E54" s="6"/>
      <c r="F54" s="19"/>
      <c r="G54" s="25">
        <v>288418.46000000002</v>
      </c>
      <c r="H54" s="25">
        <v>98.37</v>
      </c>
      <c r="I54" s="31"/>
      <c r="J54" s="31"/>
      <c r="K54" s="35"/>
    </row>
    <row r="55" spans="2:11" x14ac:dyDescent="0.35">
      <c r="C55" s="57"/>
      <c r="D55" s="54"/>
      <c r="E55" s="6"/>
      <c r="F55" s="19"/>
      <c r="G55" s="24"/>
      <c r="H55" s="24"/>
      <c r="I55" s="31"/>
      <c r="J55" s="31"/>
      <c r="K55" s="35"/>
    </row>
    <row r="56" spans="2:11" x14ac:dyDescent="0.35">
      <c r="C56" s="58" t="s">
        <v>3</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9" t="s">
        <v>4</v>
      </c>
      <c r="D58" s="54"/>
      <c r="E58" s="6"/>
      <c r="F58" s="19"/>
      <c r="G58" s="24"/>
      <c r="H58" s="24"/>
      <c r="I58" s="31"/>
      <c r="J58" s="31"/>
      <c r="K58" s="35"/>
    </row>
    <row r="59" spans="2:11" x14ac:dyDescent="0.35">
      <c r="B59" s="8" t="s">
        <v>388</v>
      </c>
      <c r="C59" s="60" t="s">
        <v>389</v>
      </c>
      <c r="D59" s="54" t="s">
        <v>390</v>
      </c>
      <c r="E59" s="6" t="s">
        <v>250</v>
      </c>
      <c r="F59" s="19">
        <v>777068</v>
      </c>
      <c r="G59" s="62">
        <v>0</v>
      </c>
      <c r="H59" s="24" t="s">
        <v>4856</v>
      </c>
      <c r="I59" s="31"/>
      <c r="J59" s="31"/>
      <c r="K59" s="35" t="s">
        <v>4953</v>
      </c>
    </row>
    <row r="60" spans="2:11" x14ac:dyDescent="0.35">
      <c r="C60" s="58" t="s">
        <v>185</v>
      </c>
      <c r="D60" s="54"/>
      <c r="E60" s="6"/>
      <c r="F60" s="19"/>
      <c r="G60" s="63">
        <v>0</v>
      </c>
      <c r="H60" s="25" t="s">
        <v>4856</v>
      </c>
      <c r="I60" s="31"/>
      <c r="J60" s="31"/>
      <c r="K60" s="35"/>
    </row>
    <row r="61" spans="2:11" x14ac:dyDescent="0.35">
      <c r="C61" s="57"/>
      <c r="D61" s="54"/>
      <c r="E61" s="6"/>
      <c r="F61" s="19"/>
      <c r="G61" s="24"/>
      <c r="H61" s="24"/>
      <c r="I61" s="31"/>
      <c r="J61" s="31"/>
      <c r="K61" s="35"/>
    </row>
    <row r="62" spans="2:11" x14ac:dyDescent="0.35">
      <c r="C62" s="58" t="s">
        <v>5</v>
      </c>
      <c r="D62" s="54"/>
      <c r="E62" s="6"/>
      <c r="F62" s="19"/>
      <c r="G62" s="24"/>
      <c r="H62" s="24"/>
      <c r="I62" s="31"/>
      <c r="J62" s="31"/>
      <c r="K62" s="35"/>
    </row>
    <row r="63" spans="2:11" x14ac:dyDescent="0.35">
      <c r="C63" s="57"/>
      <c r="D63" s="54"/>
      <c r="E63" s="6"/>
      <c r="F63" s="19"/>
      <c r="G63" s="24"/>
      <c r="H63" s="24"/>
      <c r="I63" s="31"/>
      <c r="J63" s="31"/>
      <c r="K63" s="35"/>
    </row>
    <row r="64" spans="2:11" x14ac:dyDescent="0.35">
      <c r="C64" s="58" t="s">
        <v>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8</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9</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10</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11</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A76" s="10"/>
      <c r="B76" s="28"/>
      <c r="C76" s="58" t="s">
        <v>13</v>
      </c>
      <c r="D76" s="54"/>
      <c r="E76" s="6"/>
      <c r="F76" s="19"/>
      <c r="G76" s="24"/>
      <c r="H76" s="24"/>
      <c r="I76" s="31"/>
      <c r="J76" s="31"/>
      <c r="K76" s="35"/>
    </row>
    <row r="77" spans="1:11" x14ac:dyDescent="0.35">
      <c r="A77" s="28"/>
      <c r="B77" s="28"/>
      <c r="C77" s="58" t="s">
        <v>14</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15</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11" x14ac:dyDescent="0.35">
      <c r="C81" s="59" t="s">
        <v>16</v>
      </c>
      <c r="D81" s="54"/>
      <c r="E81" s="6"/>
      <c r="F81" s="19"/>
      <c r="G81" s="24"/>
      <c r="H81" s="24"/>
      <c r="I81" s="31"/>
      <c r="J81" s="31"/>
      <c r="K81" s="35"/>
    </row>
    <row r="82" spans="1:11" x14ac:dyDescent="0.35">
      <c r="B82" s="8" t="s">
        <v>193</v>
      </c>
      <c r="C82" s="60" t="s">
        <v>194</v>
      </c>
      <c r="D82" s="54" t="s">
        <v>195</v>
      </c>
      <c r="E82" s="6" t="s">
        <v>196</v>
      </c>
      <c r="F82" s="19">
        <v>300000</v>
      </c>
      <c r="G82" s="24">
        <v>291.13</v>
      </c>
      <c r="H82" s="24">
        <v>0.1</v>
      </c>
      <c r="I82" s="31">
        <v>5.5027999999999997</v>
      </c>
      <c r="J82" s="31"/>
      <c r="K82" s="35"/>
    </row>
    <row r="83" spans="1:11" x14ac:dyDescent="0.35">
      <c r="C83" s="58" t="s">
        <v>185</v>
      </c>
      <c r="D83" s="54"/>
      <c r="E83" s="6"/>
      <c r="F83" s="19"/>
      <c r="G83" s="25">
        <v>291.13</v>
      </c>
      <c r="H83" s="25">
        <v>0.1</v>
      </c>
      <c r="I83" s="31"/>
      <c r="J83" s="31"/>
      <c r="K83" s="35"/>
    </row>
    <row r="84" spans="1:11" x14ac:dyDescent="0.35">
      <c r="C84" s="57"/>
      <c r="D84" s="54"/>
      <c r="E84" s="6"/>
      <c r="F84" s="19"/>
      <c r="G84" s="24"/>
      <c r="H84" s="24"/>
      <c r="I84" s="31"/>
      <c r="J84" s="31"/>
      <c r="K84" s="35"/>
    </row>
    <row r="85" spans="1:11" x14ac:dyDescent="0.35">
      <c r="C85" s="58" t="s">
        <v>17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18</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19</v>
      </c>
      <c r="D89" s="54"/>
      <c r="E89" s="6"/>
      <c r="F89" s="19"/>
      <c r="G89" s="24"/>
      <c r="H89" s="24"/>
      <c r="I89" s="31"/>
      <c r="J89" s="31"/>
      <c r="K89" s="35"/>
    </row>
    <row r="90" spans="1:11" x14ac:dyDescent="0.35">
      <c r="A90" s="28"/>
      <c r="B90" s="28"/>
      <c r="C90" s="58" t="s">
        <v>20</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21</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22</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23</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C98" s="59" t="s">
        <v>24</v>
      </c>
      <c r="D98" s="54"/>
      <c r="E98" s="6"/>
      <c r="F98" s="19"/>
      <c r="G98" s="24"/>
      <c r="H98" s="24"/>
      <c r="I98" s="31"/>
      <c r="J98" s="31"/>
      <c r="K98" s="35"/>
    </row>
    <row r="99" spans="1:54" x14ac:dyDescent="0.35">
      <c r="B99" s="8" t="s">
        <v>197</v>
      </c>
      <c r="C99" s="60" t="s">
        <v>198</v>
      </c>
      <c r="D99" s="54"/>
      <c r="E99" s="6"/>
      <c r="F99" s="19"/>
      <c r="G99" s="24">
        <v>3810.81</v>
      </c>
      <c r="H99" s="24">
        <v>1.3</v>
      </c>
      <c r="I99" s="31"/>
      <c r="J99" s="31"/>
      <c r="K99" s="35"/>
    </row>
    <row r="100" spans="1:54" x14ac:dyDescent="0.35">
      <c r="C100" s="58" t="s">
        <v>185</v>
      </c>
      <c r="D100" s="54"/>
      <c r="E100" s="6"/>
      <c r="F100" s="19"/>
      <c r="G100" s="25">
        <v>3810.81</v>
      </c>
      <c r="H100" s="25">
        <v>1.3</v>
      </c>
      <c r="I100" s="31"/>
      <c r="J100" s="31"/>
      <c r="K100" s="35"/>
    </row>
    <row r="101" spans="1:54" x14ac:dyDescent="0.35">
      <c r="C101" s="57"/>
      <c r="D101" s="54"/>
      <c r="E101" s="6"/>
      <c r="F101" s="19"/>
      <c r="G101" s="24"/>
      <c r="H101" s="24"/>
      <c r="I101" s="31"/>
      <c r="J101" s="31"/>
      <c r="K101" s="35"/>
    </row>
    <row r="102" spans="1:54" x14ac:dyDescent="0.35">
      <c r="A102" s="10"/>
      <c r="B102" s="28"/>
      <c r="C102" s="58" t="s">
        <v>25</v>
      </c>
      <c r="D102" s="54"/>
      <c r="E102" s="6"/>
      <c r="F102" s="19"/>
      <c r="G102" s="24"/>
      <c r="H102" s="24"/>
      <c r="I102" s="31"/>
      <c r="J102" s="31"/>
      <c r="K102" s="35"/>
    </row>
    <row r="103" spans="1:54" s="2" customFormat="1" ht="13.5" x14ac:dyDescent="0.35">
      <c r="A103" s="28"/>
      <c r="B103" s="28"/>
      <c r="C103" s="57" t="s">
        <v>4855</v>
      </c>
      <c r="D103" s="54"/>
      <c r="E103" s="6"/>
      <c r="F103" s="19"/>
      <c r="G103" s="24">
        <v>2000</v>
      </c>
      <c r="H103" s="24">
        <v>0.68</v>
      </c>
      <c r="I103" s="31"/>
      <c r="J103" s="31"/>
      <c r="K103" s="35"/>
      <c r="L103" s="3"/>
      <c r="AI103" s="3"/>
      <c r="AV103" s="3"/>
      <c r="AX103" s="3"/>
      <c r="BB103" s="3"/>
    </row>
    <row r="104" spans="1:54" x14ac:dyDescent="0.35">
      <c r="B104" s="8"/>
      <c r="C104" s="60" t="s">
        <v>199</v>
      </c>
      <c r="D104" s="54"/>
      <c r="E104" s="6"/>
      <c r="F104" s="19"/>
      <c r="G104" s="24">
        <v>-1269.4099999999999</v>
      </c>
      <c r="H104" s="24">
        <v>-0.45000000000000007</v>
      </c>
      <c r="I104" s="31"/>
      <c r="J104" s="31"/>
      <c r="K104" s="35"/>
    </row>
    <row r="105" spans="1:54" x14ac:dyDescent="0.35">
      <c r="C105" s="58" t="s">
        <v>185</v>
      </c>
      <c r="D105" s="54"/>
      <c r="E105" s="6"/>
      <c r="F105" s="19"/>
      <c r="G105" s="25">
        <v>730.59</v>
      </c>
      <c r="H105" s="25">
        <v>0.23</v>
      </c>
      <c r="I105" s="31"/>
      <c r="J105" s="31"/>
      <c r="K105" s="35"/>
    </row>
    <row r="106" spans="1:54" x14ac:dyDescent="0.35">
      <c r="C106" s="57"/>
      <c r="D106" s="54"/>
      <c r="E106" s="6"/>
      <c r="F106" s="19"/>
      <c r="G106" s="24"/>
      <c r="H106" s="24"/>
      <c r="I106" s="31"/>
      <c r="J106" s="31"/>
      <c r="K106" s="35"/>
    </row>
    <row r="107" spans="1:54" x14ac:dyDescent="0.35">
      <c r="C107" s="61" t="s">
        <v>200</v>
      </c>
      <c r="D107" s="55"/>
      <c r="E107" s="5"/>
      <c r="F107" s="20"/>
      <c r="G107" s="26">
        <v>293250.99</v>
      </c>
      <c r="H107" s="26">
        <v>100</v>
      </c>
      <c r="I107" s="32"/>
      <c r="J107" s="32"/>
      <c r="K107" s="36"/>
    </row>
    <row r="110" spans="1:54" x14ac:dyDescent="0.35">
      <c r="C110" s="1" t="s">
        <v>201</v>
      </c>
    </row>
    <row r="111" spans="1:54" x14ac:dyDescent="0.35">
      <c r="C111" s="37" t="s">
        <v>202</v>
      </c>
      <c r="D111" s="37"/>
      <c r="E111" s="37"/>
      <c r="F111" s="37"/>
      <c r="G111" s="37"/>
      <c r="H111" s="37"/>
      <c r="I111" s="37"/>
      <c r="J111" s="37"/>
      <c r="K111" s="37"/>
    </row>
    <row r="112" spans="1:54" x14ac:dyDescent="0.35">
      <c r="C112" s="2" t="s">
        <v>203</v>
      </c>
    </row>
    <row r="113" spans="1:256" x14ac:dyDescent="0.35">
      <c r="C113" s="2" t="s">
        <v>204</v>
      </c>
    </row>
    <row r="114" spans="1:256" ht="30" customHeight="1" x14ac:dyDescent="0.35">
      <c r="C114" s="205" t="s">
        <v>205</v>
      </c>
      <c r="D114" s="206"/>
      <c r="E114" s="206"/>
      <c r="F114" s="206"/>
      <c r="G114" s="206"/>
      <c r="H114" s="206"/>
      <c r="I114" s="206"/>
      <c r="J114" s="206"/>
      <c r="K114" s="206"/>
    </row>
    <row r="115" spans="1:256" x14ac:dyDescent="0.35">
      <c r="C115" s="2" t="s">
        <v>206</v>
      </c>
    </row>
    <row r="116" spans="1:256" x14ac:dyDescent="0.35">
      <c r="C116" s="2" t="s">
        <v>4879</v>
      </c>
    </row>
    <row r="118" spans="1:256" x14ac:dyDescent="0.35">
      <c r="C118" s="2" t="s">
        <v>5006</v>
      </c>
      <c r="E118" s="2" t="s">
        <v>2</v>
      </c>
    </row>
    <row r="120" spans="1:256" x14ac:dyDescent="0.35">
      <c r="C120" s="2" t="s">
        <v>5007</v>
      </c>
      <c r="E120" s="101" t="s">
        <v>5055</v>
      </c>
      <c r="F120" s="102">
        <v>0</v>
      </c>
    </row>
    <row r="122" spans="1:256" x14ac:dyDescent="0.35">
      <c r="C122" s="2" t="s">
        <v>5056</v>
      </c>
    </row>
    <row r="124" spans="1:256" x14ac:dyDescent="0.35">
      <c r="C124" s="2" t="s">
        <v>5057</v>
      </c>
    </row>
    <row r="125" spans="1:256" s="86" customFormat="1" ht="35.25" customHeight="1" x14ac:dyDescent="0.35">
      <c r="A125" s="82"/>
      <c r="B125" s="82"/>
      <c r="C125" s="87" t="s">
        <v>5012</v>
      </c>
      <c r="D125" s="91" t="s">
        <v>5013</v>
      </c>
      <c r="E125" s="91" t="s">
        <v>5014</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x14ac:dyDescent="0.35">
      <c r="A126" s="82"/>
      <c r="B126" s="82"/>
      <c r="C126" s="89" t="s">
        <v>5015</v>
      </c>
      <c r="D126" s="92">
        <v>157.0017</v>
      </c>
      <c r="E126" s="92">
        <v>173.92339999999999</v>
      </c>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7" spans="1:256" s="86" customFormat="1" x14ac:dyDescent="0.35">
      <c r="A127" s="82"/>
      <c r="B127" s="82"/>
      <c r="C127" s="89" t="s">
        <v>5016</v>
      </c>
      <c r="D127" s="92">
        <v>260.77050000000003</v>
      </c>
      <c r="E127" s="92">
        <v>288.87639999999999</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x14ac:dyDescent="0.35">
      <c r="A128" s="82"/>
      <c r="B128" s="82"/>
      <c r="C128" s="89" t="s">
        <v>5017</v>
      </c>
      <c r="D128" s="92">
        <v>210.9922</v>
      </c>
      <c r="E128" s="92">
        <v>233.92949999999999</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35">
      <c r="A129" s="82"/>
      <c r="B129" s="82"/>
      <c r="C129" s="89" t="s">
        <v>5018</v>
      </c>
      <c r="D129" s="92">
        <v>299.70920000000001</v>
      </c>
      <c r="E129" s="92">
        <v>332.291</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ht="85" customHeight="1" x14ac:dyDescent="0.35">
      <c r="A130" s="82"/>
      <c r="B130" s="82"/>
      <c r="C130" s="207" t="s">
        <v>5051</v>
      </c>
      <c r="D130" s="208"/>
      <c r="E130" s="209"/>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2" spans="1:256" x14ac:dyDescent="0.35">
      <c r="C132" s="2" t="s">
        <v>5058</v>
      </c>
      <c r="E132" s="2" t="s">
        <v>2</v>
      </c>
    </row>
    <row r="134" spans="1:256" x14ac:dyDescent="0.35">
      <c r="C134" s="2" t="s">
        <v>5059</v>
      </c>
      <c r="E134" s="2" t="s">
        <v>2</v>
      </c>
    </row>
    <row r="136" spans="1:256" x14ac:dyDescent="0.35">
      <c r="C136" s="2" t="s">
        <v>5008</v>
      </c>
    </row>
    <row r="138" spans="1:256" s="103" customFormat="1" ht="13.5" x14ac:dyDescent="0.35">
      <c r="C138" s="104" t="s">
        <v>5061</v>
      </c>
      <c r="E138" s="105" t="s">
        <v>2</v>
      </c>
    </row>
    <row r="139" spans="1:256" s="103" customFormat="1" ht="13.5" x14ac:dyDescent="0.35">
      <c r="C139" s="104"/>
      <c r="F139" s="119"/>
    </row>
    <row r="140" spans="1:256" s="103" customFormat="1" ht="13.5" x14ac:dyDescent="0.35">
      <c r="C140" s="104" t="s">
        <v>5069</v>
      </c>
      <c r="E140" s="105" t="s">
        <v>2</v>
      </c>
      <c r="F140" s="119"/>
      <c r="H140" s="120"/>
    </row>
    <row r="141" spans="1:256" s="103" customFormat="1" ht="13.5" x14ac:dyDescent="0.35">
      <c r="C141" s="143"/>
      <c r="H141" s="115"/>
    </row>
    <row r="142" spans="1:256" s="103" customFormat="1" ht="27" x14ac:dyDescent="0.35">
      <c r="C142" s="108" t="s">
        <v>5076</v>
      </c>
      <c r="D142" s="144" t="s">
        <v>5091</v>
      </c>
      <c r="H142" s="115"/>
    </row>
    <row r="143" spans="1:256" s="103" customFormat="1" ht="27" x14ac:dyDescent="0.35">
      <c r="C143" s="108" t="s">
        <v>5077</v>
      </c>
      <c r="D143" s="109"/>
    </row>
    <row r="144" spans="1:256" s="103" customFormat="1" ht="13.5" x14ac:dyDescent="0.35">
      <c r="C144" s="112" t="s">
        <v>5064</v>
      </c>
      <c r="D144" s="132">
        <v>1378</v>
      </c>
      <c r="F144" s="145"/>
    </row>
    <row r="145" spans="3:11" s="103" customFormat="1" ht="13.5" x14ac:dyDescent="0.35">
      <c r="C145" s="112" t="s">
        <v>5065</v>
      </c>
      <c r="D145" s="132">
        <v>1378</v>
      </c>
      <c r="E145" s="131"/>
      <c r="F145" s="146"/>
      <c r="G145" s="145"/>
    </row>
    <row r="146" spans="3:11" s="103" customFormat="1" ht="13.5" x14ac:dyDescent="0.35">
      <c r="C146" s="112" t="s">
        <v>5066</v>
      </c>
      <c r="D146" s="113">
        <v>6578.4448063</v>
      </c>
      <c r="E146" s="120"/>
      <c r="F146" s="120"/>
      <c r="G146" s="115"/>
    </row>
    <row r="147" spans="3:11" s="103" customFormat="1" ht="13.5" x14ac:dyDescent="0.35">
      <c r="C147" s="112" t="s">
        <v>5067</v>
      </c>
      <c r="D147" s="113">
        <v>7081.9262500000004</v>
      </c>
    </row>
    <row r="148" spans="3:11" s="103" customFormat="1" ht="13.5" x14ac:dyDescent="0.35">
      <c r="C148" s="112" t="s">
        <v>5068</v>
      </c>
      <c r="D148" s="113">
        <v>503.48144370000006</v>
      </c>
      <c r="E148" s="115"/>
      <c r="F148" s="115"/>
      <c r="G148" s="115"/>
      <c r="H148" s="120"/>
      <c r="I148" s="134"/>
      <c r="J148" s="115"/>
      <c r="K148" s="115"/>
    </row>
    <row r="149" spans="3:11" s="103" customFormat="1" ht="13.5" x14ac:dyDescent="0.35">
      <c r="C149" s="147"/>
      <c r="D149" s="131"/>
    </row>
    <row r="150" spans="3:11" s="103" customFormat="1" ht="13.5" x14ac:dyDescent="0.35">
      <c r="C150" s="135" t="s">
        <v>5078</v>
      </c>
      <c r="D150" s="136"/>
      <c r="E150" s="105" t="s">
        <v>2</v>
      </c>
      <c r="F150" s="115"/>
      <c r="G150" s="120"/>
      <c r="H150" s="120"/>
    </row>
    <row r="151" spans="3:11" s="103" customFormat="1" ht="13.5" x14ac:dyDescent="0.35">
      <c r="C151" s="137"/>
      <c r="D151" s="138"/>
      <c r="E151" s="118"/>
    </row>
    <row r="152" spans="3:11" s="103" customFormat="1" ht="13.5" x14ac:dyDescent="0.35">
      <c r="C152" s="135" t="s">
        <v>5079</v>
      </c>
      <c r="D152" s="136"/>
      <c r="E152" s="105" t="s">
        <v>2</v>
      </c>
    </row>
    <row r="153" spans="3:11" s="103" customFormat="1" ht="13.5" x14ac:dyDescent="0.35">
      <c r="C153" s="137"/>
      <c r="D153" s="139"/>
      <c r="E153" s="118"/>
    </row>
    <row r="154" spans="3:11" s="103" customFormat="1" ht="13.5" x14ac:dyDescent="0.35">
      <c r="C154" s="135" t="s">
        <v>5080</v>
      </c>
      <c r="D154" s="136"/>
      <c r="E154" s="105" t="s">
        <v>2</v>
      </c>
    </row>
    <row r="155" spans="3:11" s="103" customFormat="1" ht="13.5" x14ac:dyDescent="0.35">
      <c r="E155" s="118"/>
    </row>
    <row r="156" spans="3:11" x14ac:dyDescent="0.35">
      <c r="C156" s="2" t="s">
        <v>5009</v>
      </c>
      <c r="E156" s="2" t="s">
        <v>2</v>
      </c>
    </row>
    <row r="158" spans="3:11" x14ac:dyDescent="0.35">
      <c r="C158" s="2" t="s">
        <v>5010</v>
      </c>
      <c r="E158" s="100">
        <v>0.76657671474859623</v>
      </c>
    </row>
    <row r="160" spans="3:11" x14ac:dyDescent="0.35">
      <c r="C160" s="2" t="s">
        <v>5011</v>
      </c>
      <c r="E160" s="101" t="s">
        <v>5229</v>
      </c>
    </row>
    <row r="162" spans="3:5" x14ac:dyDescent="0.35">
      <c r="C162" s="2" t="s">
        <v>5060</v>
      </c>
      <c r="E162" s="2" t="s">
        <v>2</v>
      </c>
    </row>
    <row r="164" spans="3:5" x14ac:dyDescent="0.35">
      <c r="C164" s="2" t="s">
        <v>5230</v>
      </c>
    </row>
    <row r="166" spans="3:5" x14ac:dyDescent="0.35">
      <c r="C166" s="1" t="s">
        <v>5156</v>
      </c>
      <c r="E166" s="94" t="s">
        <v>5157</v>
      </c>
    </row>
    <row r="167" spans="3:5" x14ac:dyDescent="0.35">
      <c r="E167" s="2" t="s">
        <v>5164</v>
      </c>
    </row>
  </sheetData>
  <mergeCells count="2">
    <mergeCell ref="C114:K114"/>
    <mergeCell ref="C130:E130"/>
  </mergeCells>
  <hyperlinks>
    <hyperlink ref="J2" location="'Index'!A1" display="'Index'!A1" xr:uid="{4ED26427-ABAB-4850-AD5A-FBCC23FF0C0A}"/>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D5D9E-A8A4-42C0-AFFD-1A26A9137288}">
  <sheetPr codeName="Sheet1"/>
  <dimension ref="A1:IV114"/>
  <sheetViews>
    <sheetView showGridLines="0" zoomScale="90" zoomScaleNormal="90" workbookViewId="0">
      <pane ySplit="6" topLeftCell="A98"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3383</v>
      </c>
      <c r="J2" s="38" t="s">
        <v>4539</v>
      </c>
    </row>
    <row r="3" spans="1:54" ht="16" x14ac:dyDescent="0.4">
      <c r="C3" s="1" t="s">
        <v>28</v>
      </c>
      <c r="D3" s="21" t="s">
        <v>3384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3385</v>
      </c>
      <c r="C26" s="60" t="s">
        <v>3386</v>
      </c>
      <c r="D26" s="54" t="s">
        <v>3387</v>
      </c>
      <c r="E26" s="6" t="s">
        <v>196</v>
      </c>
      <c r="F26" s="19">
        <v>5000000</v>
      </c>
      <c r="G26" s="24">
        <v>5042.47</v>
      </c>
      <c r="H26" s="24">
        <v>18.82</v>
      </c>
      <c r="I26" s="31">
        <v>5.9617712999999997</v>
      </c>
      <c r="J26" s="31"/>
      <c r="K26" s="35"/>
    </row>
    <row r="27" spans="1:11" x14ac:dyDescent="0.35">
      <c r="B27" s="8" t="s">
        <v>3388</v>
      </c>
      <c r="C27" s="60" t="s">
        <v>3389</v>
      </c>
      <c r="D27" s="54" t="s">
        <v>3390</v>
      </c>
      <c r="E27" s="6" t="s">
        <v>196</v>
      </c>
      <c r="F27" s="19">
        <v>4000000</v>
      </c>
      <c r="G27" s="24">
        <v>4033.71</v>
      </c>
      <c r="H27" s="24">
        <v>15.06</v>
      </c>
      <c r="I27" s="31">
        <v>5.9617712999999997</v>
      </c>
      <c r="J27" s="31"/>
      <c r="K27" s="35"/>
    </row>
    <row r="28" spans="1:11" x14ac:dyDescent="0.35">
      <c r="B28" s="8" t="s">
        <v>3391</v>
      </c>
      <c r="C28" s="60" t="s">
        <v>3392</v>
      </c>
      <c r="D28" s="54" t="s">
        <v>3393</v>
      </c>
      <c r="E28" s="6" t="s">
        <v>196</v>
      </c>
      <c r="F28" s="19">
        <v>4000000</v>
      </c>
      <c r="G28" s="24">
        <v>4033.44</v>
      </c>
      <c r="H28" s="24">
        <v>15.06</v>
      </c>
      <c r="I28" s="31">
        <v>5.9617712999999997</v>
      </c>
      <c r="J28" s="31"/>
      <c r="K28" s="35"/>
    </row>
    <row r="29" spans="1:11" x14ac:dyDescent="0.35">
      <c r="B29" s="8" t="s">
        <v>3394</v>
      </c>
      <c r="C29" s="60" t="s">
        <v>3395</v>
      </c>
      <c r="D29" s="54" t="s">
        <v>3396</v>
      </c>
      <c r="E29" s="6" t="s">
        <v>196</v>
      </c>
      <c r="F29" s="19">
        <v>2500000</v>
      </c>
      <c r="G29" s="24">
        <v>2521.12</v>
      </c>
      <c r="H29" s="24">
        <v>9.41</v>
      </c>
      <c r="I29" s="31">
        <v>5.9791758000000002</v>
      </c>
      <c r="J29" s="31"/>
      <c r="K29" s="35"/>
    </row>
    <row r="30" spans="1:11" x14ac:dyDescent="0.35">
      <c r="B30" s="8" t="s">
        <v>3397</v>
      </c>
      <c r="C30" s="60" t="s">
        <v>3398</v>
      </c>
      <c r="D30" s="54" t="s">
        <v>3399</v>
      </c>
      <c r="E30" s="6" t="s">
        <v>196</v>
      </c>
      <c r="F30" s="19">
        <v>2500000</v>
      </c>
      <c r="G30" s="24">
        <v>2520.2800000000002</v>
      </c>
      <c r="H30" s="24">
        <v>9.41</v>
      </c>
      <c r="I30" s="31">
        <v>6.0100208000000004</v>
      </c>
      <c r="J30" s="31"/>
      <c r="K30" s="35"/>
    </row>
    <row r="31" spans="1:11" x14ac:dyDescent="0.35">
      <c r="B31" s="8" t="s">
        <v>3400</v>
      </c>
      <c r="C31" s="60" t="s">
        <v>3268</v>
      </c>
      <c r="D31" s="54" t="s">
        <v>3401</v>
      </c>
      <c r="E31" s="6" t="s">
        <v>196</v>
      </c>
      <c r="F31" s="19">
        <v>500000</v>
      </c>
      <c r="G31" s="24">
        <v>501.56</v>
      </c>
      <c r="H31" s="24">
        <v>1.87</v>
      </c>
      <c r="I31" s="31">
        <v>5.8705125000000002</v>
      </c>
      <c r="J31" s="31"/>
      <c r="K31" s="35"/>
    </row>
    <row r="32" spans="1:11" x14ac:dyDescent="0.35">
      <c r="B32" s="8" t="s">
        <v>3402</v>
      </c>
      <c r="C32" s="60" t="s">
        <v>3403</v>
      </c>
      <c r="D32" s="54" t="s">
        <v>3404</v>
      </c>
      <c r="E32" s="6" t="s">
        <v>196</v>
      </c>
      <c r="F32" s="19">
        <v>221100</v>
      </c>
      <c r="G32" s="24">
        <v>222.89</v>
      </c>
      <c r="H32" s="24">
        <v>0.83</v>
      </c>
      <c r="I32" s="31">
        <v>6.0120807000000003</v>
      </c>
      <c r="J32" s="31"/>
      <c r="K32" s="35"/>
    </row>
    <row r="33" spans="1:11" x14ac:dyDescent="0.35">
      <c r="C33" s="58" t="s">
        <v>185</v>
      </c>
      <c r="D33" s="54"/>
      <c r="E33" s="6"/>
      <c r="F33" s="19"/>
      <c r="G33" s="25">
        <v>18875.47</v>
      </c>
      <c r="H33" s="25">
        <v>70.459999999999994</v>
      </c>
      <c r="I33" s="31"/>
      <c r="J33" s="31"/>
      <c r="K33" s="35"/>
    </row>
    <row r="34" spans="1:11" x14ac:dyDescent="0.35">
      <c r="C34" s="57"/>
      <c r="D34" s="54"/>
      <c r="E34" s="6"/>
      <c r="F34" s="19"/>
      <c r="G34" s="24"/>
      <c r="H34" s="24"/>
      <c r="I34" s="31"/>
      <c r="J34" s="31"/>
      <c r="K34" s="35"/>
    </row>
    <row r="35" spans="1:11" x14ac:dyDescent="0.35">
      <c r="C35" s="58" t="s">
        <v>11</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A37" s="10"/>
      <c r="B37" s="28"/>
      <c r="C37" s="58" t="s">
        <v>13</v>
      </c>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1207</v>
      </c>
      <c r="C45" s="60" t="s">
        <v>1208</v>
      </c>
      <c r="D45" s="54" t="s">
        <v>1209</v>
      </c>
      <c r="E45" s="6" t="s">
        <v>196</v>
      </c>
      <c r="F45" s="19">
        <v>1503200</v>
      </c>
      <c r="G45" s="24">
        <v>1454.2</v>
      </c>
      <c r="H45" s="24">
        <v>5.43</v>
      </c>
      <c r="I45" s="31">
        <v>5.4455001000000003</v>
      </c>
      <c r="J45" s="31"/>
      <c r="K45" s="35"/>
    </row>
    <row r="46" spans="1:11" x14ac:dyDescent="0.35">
      <c r="B46" s="8" t="s">
        <v>3360</v>
      </c>
      <c r="C46" s="60" t="s">
        <v>3361</v>
      </c>
      <c r="D46" s="54" t="s">
        <v>3362</v>
      </c>
      <c r="E46" s="6" t="s">
        <v>196</v>
      </c>
      <c r="F46" s="19">
        <v>1232500</v>
      </c>
      <c r="G46" s="24">
        <v>1193.03</v>
      </c>
      <c r="H46" s="24">
        <v>4.45</v>
      </c>
      <c r="I46" s="31">
        <v>5.4455001000000003</v>
      </c>
      <c r="J46" s="31"/>
      <c r="K46" s="35"/>
    </row>
    <row r="47" spans="1:11" x14ac:dyDescent="0.35">
      <c r="B47" s="8" t="s">
        <v>3357</v>
      </c>
      <c r="C47" s="60" t="s">
        <v>3358</v>
      </c>
      <c r="D47" s="54" t="s">
        <v>3359</v>
      </c>
      <c r="E47" s="6" t="s">
        <v>196</v>
      </c>
      <c r="F47" s="19">
        <v>1148500</v>
      </c>
      <c r="G47" s="24">
        <v>1111.23</v>
      </c>
      <c r="H47" s="24">
        <v>4.1500000000000004</v>
      </c>
      <c r="I47" s="31">
        <v>5.4455001000000003</v>
      </c>
      <c r="J47" s="31"/>
      <c r="K47" s="35"/>
    </row>
    <row r="48" spans="1:11" x14ac:dyDescent="0.35">
      <c r="B48" s="8" t="s">
        <v>3315</v>
      </c>
      <c r="C48" s="60" t="s">
        <v>3316</v>
      </c>
      <c r="D48" s="54" t="s">
        <v>3317</v>
      </c>
      <c r="E48" s="6" t="s">
        <v>196</v>
      </c>
      <c r="F48" s="19">
        <v>750000</v>
      </c>
      <c r="G48" s="24">
        <v>731.52</v>
      </c>
      <c r="H48" s="24">
        <v>2.73</v>
      </c>
      <c r="I48" s="31">
        <v>5.2989499999999996</v>
      </c>
      <c r="J48" s="31"/>
      <c r="K48" s="35"/>
    </row>
    <row r="49" spans="1:11" x14ac:dyDescent="0.35">
      <c r="B49" s="8" t="s">
        <v>3377</v>
      </c>
      <c r="C49" s="60" t="s">
        <v>3378</v>
      </c>
      <c r="D49" s="54" t="s">
        <v>3379</v>
      </c>
      <c r="E49" s="6" t="s">
        <v>196</v>
      </c>
      <c r="F49" s="19">
        <v>725000</v>
      </c>
      <c r="G49" s="24">
        <v>701.26</v>
      </c>
      <c r="H49" s="24">
        <v>2.62</v>
      </c>
      <c r="I49" s="31">
        <v>5.4455001000000003</v>
      </c>
      <c r="J49" s="31"/>
      <c r="K49" s="35"/>
    </row>
    <row r="50" spans="1:11" x14ac:dyDescent="0.35">
      <c r="B50" s="8" t="s">
        <v>3363</v>
      </c>
      <c r="C50" s="60" t="s">
        <v>3364</v>
      </c>
      <c r="D50" s="54" t="s">
        <v>3365</v>
      </c>
      <c r="E50" s="6" t="s">
        <v>196</v>
      </c>
      <c r="F50" s="19">
        <v>500000</v>
      </c>
      <c r="G50" s="24">
        <v>484.78</v>
      </c>
      <c r="H50" s="24">
        <v>1.81</v>
      </c>
      <c r="I50" s="31">
        <v>5.4422119999999996</v>
      </c>
      <c r="J50" s="31"/>
      <c r="K50" s="35"/>
    </row>
    <row r="51" spans="1:11" x14ac:dyDescent="0.35">
      <c r="B51" s="8" t="s">
        <v>3247</v>
      </c>
      <c r="C51" s="60" t="s">
        <v>3248</v>
      </c>
      <c r="D51" s="54" t="s">
        <v>3249</v>
      </c>
      <c r="E51" s="6" t="s">
        <v>196</v>
      </c>
      <c r="F51" s="19">
        <v>345000</v>
      </c>
      <c r="G51" s="24">
        <v>338.12</v>
      </c>
      <c r="H51" s="24">
        <v>1.26</v>
      </c>
      <c r="I51" s="31">
        <v>5.2636500000000002</v>
      </c>
      <c r="J51" s="31"/>
      <c r="K51" s="35"/>
    </row>
    <row r="52" spans="1:11" x14ac:dyDescent="0.35">
      <c r="B52" s="8" t="s">
        <v>3380</v>
      </c>
      <c r="C52" s="60" t="s">
        <v>3381</v>
      </c>
      <c r="D52" s="54" t="s">
        <v>3382</v>
      </c>
      <c r="E52" s="6" t="s">
        <v>196</v>
      </c>
      <c r="F52" s="19">
        <v>333000</v>
      </c>
      <c r="G52" s="24">
        <v>322</v>
      </c>
      <c r="H52" s="24">
        <v>1.2</v>
      </c>
      <c r="I52" s="31">
        <v>5.4455001000000003</v>
      </c>
      <c r="J52" s="31"/>
      <c r="K52" s="35"/>
    </row>
    <row r="53" spans="1:11" x14ac:dyDescent="0.35">
      <c r="C53" s="58" t="s">
        <v>185</v>
      </c>
      <c r="D53" s="54"/>
      <c r="E53" s="6"/>
      <c r="F53" s="19"/>
      <c r="G53" s="25">
        <v>6336.14</v>
      </c>
      <c r="H53" s="25">
        <v>23.65</v>
      </c>
      <c r="I53" s="31"/>
      <c r="J53" s="31"/>
      <c r="K53" s="35"/>
    </row>
    <row r="54" spans="1:11" x14ac:dyDescent="0.35">
      <c r="C54" s="57"/>
      <c r="D54" s="54"/>
      <c r="E54" s="6"/>
      <c r="F54" s="19"/>
      <c r="G54" s="24"/>
      <c r="H54" s="24"/>
      <c r="I54" s="31"/>
      <c r="J54" s="31"/>
      <c r="K54" s="35"/>
    </row>
    <row r="55" spans="1:11" x14ac:dyDescent="0.35">
      <c r="C55" s="58" t="s">
        <v>18</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19</v>
      </c>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197</v>
      </c>
      <c r="C67" s="60" t="s">
        <v>198</v>
      </c>
      <c r="D67" s="54"/>
      <c r="E67" s="6"/>
      <c r="F67" s="19"/>
      <c r="G67" s="24">
        <v>1141.82</v>
      </c>
      <c r="H67" s="24">
        <v>4.26</v>
      </c>
      <c r="I67" s="31"/>
      <c r="J67" s="31"/>
      <c r="K67" s="35"/>
    </row>
    <row r="68" spans="1:54" x14ac:dyDescent="0.35">
      <c r="C68" s="58" t="s">
        <v>185</v>
      </c>
      <c r="D68" s="54"/>
      <c r="E68" s="6"/>
      <c r="F68" s="19"/>
      <c r="G68" s="25">
        <v>1141.82</v>
      </c>
      <c r="H68" s="25">
        <v>4.26</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4855</v>
      </c>
      <c r="D71" s="54"/>
      <c r="E71" s="6"/>
      <c r="F71" s="19"/>
      <c r="G71" s="24" t="s">
        <v>2</v>
      </c>
      <c r="H71" s="24" t="s">
        <v>2</v>
      </c>
      <c r="I71" s="31"/>
      <c r="J71" s="31"/>
      <c r="K71" s="35"/>
      <c r="L71" s="3"/>
      <c r="AI71" s="3"/>
      <c r="AV71" s="3"/>
      <c r="AX71" s="3"/>
      <c r="BB71" s="3"/>
    </row>
    <row r="72" spans="1:54" x14ac:dyDescent="0.35">
      <c r="B72" s="8"/>
      <c r="C72" s="60" t="s">
        <v>199</v>
      </c>
      <c r="D72" s="54"/>
      <c r="E72" s="6"/>
      <c r="F72" s="19"/>
      <c r="G72" s="24">
        <v>436.01</v>
      </c>
      <c r="H72" s="24">
        <v>1.63</v>
      </c>
      <c r="I72" s="31"/>
      <c r="J72" s="31"/>
      <c r="K72" s="35"/>
    </row>
    <row r="73" spans="1:54" x14ac:dyDescent="0.35">
      <c r="C73" s="58" t="s">
        <v>185</v>
      </c>
      <c r="D73" s="54"/>
      <c r="E73" s="6"/>
      <c r="F73" s="19"/>
      <c r="G73" s="25">
        <v>436.01</v>
      </c>
      <c r="H73" s="25">
        <v>1.63</v>
      </c>
      <c r="I73" s="31"/>
      <c r="J73" s="31"/>
      <c r="K73" s="35"/>
    </row>
    <row r="74" spans="1:54" x14ac:dyDescent="0.35">
      <c r="C74" s="57"/>
      <c r="D74" s="54"/>
      <c r="E74" s="6"/>
      <c r="F74" s="19"/>
      <c r="G74" s="24"/>
      <c r="H74" s="24"/>
      <c r="I74" s="31"/>
      <c r="J74" s="31"/>
      <c r="K74" s="35"/>
    </row>
    <row r="75" spans="1:54" x14ac:dyDescent="0.35">
      <c r="C75" s="61" t="s">
        <v>200</v>
      </c>
      <c r="D75" s="55"/>
      <c r="E75" s="5"/>
      <c r="F75" s="20"/>
      <c r="G75" s="26">
        <v>26789.439999999999</v>
      </c>
      <c r="H75" s="26">
        <v>99.999999999999986</v>
      </c>
      <c r="I75" s="32"/>
      <c r="J75" s="32"/>
      <c r="K75" s="36"/>
    </row>
    <row r="78" spans="1:54" x14ac:dyDescent="0.35">
      <c r="C78" s="1" t="s">
        <v>201</v>
      </c>
    </row>
    <row r="79" spans="1:54" x14ac:dyDescent="0.35">
      <c r="C79" s="37" t="s">
        <v>202</v>
      </c>
      <c r="D79" s="37"/>
      <c r="E79" s="37"/>
      <c r="F79" s="37"/>
      <c r="G79" s="37"/>
      <c r="H79" s="37"/>
      <c r="I79" s="37"/>
      <c r="J79" s="37"/>
      <c r="K79" s="37"/>
    </row>
    <row r="80" spans="1:54" x14ac:dyDescent="0.35">
      <c r="C80" s="2" t="s">
        <v>203</v>
      </c>
    </row>
    <row r="81" spans="1:256" x14ac:dyDescent="0.35">
      <c r="C81" s="2" t="s">
        <v>204</v>
      </c>
    </row>
    <row r="82" spans="1:256" ht="30" customHeight="1" x14ac:dyDescent="0.35">
      <c r="C82" s="205" t="s">
        <v>205</v>
      </c>
      <c r="D82" s="206"/>
      <c r="E82" s="206"/>
      <c r="F82" s="206"/>
      <c r="G82" s="206"/>
      <c r="H82" s="206"/>
      <c r="I82" s="206"/>
      <c r="J82" s="206"/>
      <c r="K82" s="206"/>
    </row>
    <row r="83" spans="1:256" x14ac:dyDescent="0.35">
      <c r="C83" s="2" t="s">
        <v>206</v>
      </c>
    </row>
    <row r="85" spans="1:256" x14ac:dyDescent="0.35">
      <c r="C85" s="2" t="s">
        <v>5006</v>
      </c>
      <c r="E85" s="2" t="s">
        <v>2</v>
      </c>
    </row>
    <row r="87" spans="1:256" x14ac:dyDescent="0.35">
      <c r="C87" s="2" t="s">
        <v>5007</v>
      </c>
      <c r="E87" s="2" t="s">
        <v>2</v>
      </c>
    </row>
    <row r="89" spans="1:256" x14ac:dyDescent="0.35">
      <c r="C89" s="2" t="s">
        <v>5056</v>
      </c>
    </row>
    <row r="91" spans="1:256" x14ac:dyDescent="0.35">
      <c r="C91" s="2" t="s">
        <v>5057</v>
      </c>
    </row>
    <row r="92" spans="1:256" s="86" customFormat="1" ht="35.25" customHeight="1" x14ac:dyDescent="0.35">
      <c r="A92" s="82"/>
      <c r="B92" s="82"/>
      <c r="C92" s="87" t="s">
        <v>5012</v>
      </c>
      <c r="D92" s="91" t="s">
        <v>5013</v>
      </c>
      <c r="E92" s="91" t="s">
        <v>5014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5015</v>
      </c>
      <c r="D93" s="92">
        <v>12.992000000000001</v>
      </c>
      <c r="E93" s="92">
        <v>13.0648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5016</v>
      </c>
      <c r="D94" s="92">
        <v>12.992000000000001</v>
      </c>
      <c r="E94" s="92">
        <v>13.0648</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5017</v>
      </c>
      <c r="D95" s="92">
        <v>13.057399999999999</v>
      </c>
      <c r="E95" s="92">
        <v>13.131600000000001</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5018</v>
      </c>
      <c r="D96" s="92">
        <v>13.0572</v>
      </c>
      <c r="E96" s="92">
        <v>13.1313</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 customHeight="1" x14ac:dyDescent="0.35">
      <c r="A97" s="82"/>
      <c r="B97" s="82"/>
      <c r="C97" s="207" t="s">
        <v>5051</v>
      </c>
      <c r="D97" s="208"/>
      <c r="E97" s="209"/>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35">
      <c r="C99" s="2" t="s">
        <v>5058</v>
      </c>
      <c r="E99" s="2" t="s">
        <v>2</v>
      </c>
    </row>
    <row r="101" spans="1:256" x14ac:dyDescent="0.35">
      <c r="C101" s="2" t="s">
        <v>5059</v>
      </c>
      <c r="E101" s="2" t="s">
        <v>2</v>
      </c>
    </row>
    <row r="103" spans="1:256" x14ac:dyDescent="0.35">
      <c r="C103" s="2" t="s">
        <v>5008</v>
      </c>
      <c r="E103" s="2" t="s">
        <v>2</v>
      </c>
    </row>
    <row r="105" spans="1:256" x14ac:dyDescent="0.35">
      <c r="C105" s="2" t="s">
        <v>5009</v>
      </c>
      <c r="E105" s="2" t="s">
        <v>2</v>
      </c>
    </row>
    <row r="107" spans="1:256" x14ac:dyDescent="0.35">
      <c r="C107" s="2" t="s">
        <v>5010</v>
      </c>
      <c r="E107" s="100" t="s">
        <v>5229</v>
      </c>
    </row>
    <row r="109" spans="1:256" x14ac:dyDescent="0.35">
      <c r="C109" s="2" t="s">
        <v>5011</v>
      </c>
      <c r="E109" s="101" t="s">
        <v>5279</v>
      </c>
    </row>
    <row r="111" spans="1:256" x14ac:dyDescent="0.35">
      <c r="C111" s="2" t="s">
        <v>5060</v>
      </c>
      <c r="E111" s="2" t="s">
        <v>2</v>
      </c>
    </row>
    <row r="113" spans="3:5" x14ac:dyDescent="0.35">
      <c r="C113" s="1" t="s">
        <v>5156</v>
      </c>
      <c r="E113" s="94" t="s">
        <v>5157</v>
      </c>
    </row>
    <row r="114" spans="3:5" x14ac:dyDescent="0.35">
      <c r="E114" s="2" t="s">
        <v>5163</v>
      </c>
    </row>
  </sheetData>
  <mergeCells count="2">
    <mergeCell ref="C82:K82"/>
    <mergeCell ref="C97:E97"/>
  </mergeCells>
  <hyperlinks>
    <hyperlink ref="J2" location="'Index'!A1" display="'Index'!A1" xr:uid="{74F72383-FCFC-4217-92D9-37E60E7904E1}"/>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74F71-3DF1-414B-84BE-23CCC62EB2FC}">
  <sheetPr codeName="Sheet1"/>
  <dimension ref="A1:IV178"/>
  <sheetViews>
    <sheetView showGridLines="0" zoomScale="90" zoomScaleNormal="90" workbookViewId="0">
      <pane ySplit="6" topLeftCell="A162"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3405</v>
      </c>
      <c r="J2" s="38" t="s">
        <v>4539</v>
      </c>
    </row>
    <row r="3" spans="1:54" ht="16" x14ac:dyDescent="0.4">
      <c r="C3" s="1" t="s">
        <v>28</v>
      </c>
      <c r="D3" s="21" t="s">
        <v>3406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3407</v>
      </c>
      <c r="C19" s="60" t="s">
        <v>719</v>
      </c>
      <c r="D19" s="54" t="s">
        <v>3408</v>
      </c>
      <c r="E19" s="6" t="s">
        <v>653</v>
      </c>
      <c r="F19" s="19">
        <v>64950</v>
      </c>
      <c r="G19" s="24">
        <v>65013</v>
      </c>
      <c r="H19" s="24">
        <v>7.68</v>
      </c>
      <c r="I19" s="31">
        <v>6.5498000000000003</v>
      </c>
      <c r="J19" s="31"/>
      <c r="K19" s="35" t="s">
        <v>645</v>
      </c>
    </row>
    <row r="20" spans="2:11" x14ac:dyDescent="0.35">
      <c r="B20" s="8" t="s">
        <v>3409</v>
      </c>
      <c r="C20" s="60" t="s">
        <v>3410</v>
      </c>
      <c r="D20" s="54" t="s">
        <v>3411</v>
      </c>
      <c r="E20" s="6" t="s">
        <v>653</v>
      </c>
      <c r="F20" s="19">
        <v>5000</v>
      </c>
      <c r="G20" s="24">
        <v>50025.75</v>
      </c>
      <c r="H20" s="24">
        <v>5.91</v>
      </c>
      <c r="I20" s="31">
        <v>6.3997999999999999</v>
      </c>
      <c r="J20" s="31"/>
      <c r="K20" s="35" t="s">
        <v>645</v>
      </c>
    </row>
    <row r="21" spans="2:11" x14ac:dyDescent="0.35">
      <c r="B21" s="8" t="s">
        <v>3412</v>
      </c>
      <c r="C21" s="60" t="s">
        <v>735</v>
      </c>
      <c r="D21" s="54" t="s">
        <v>3413</v>
      </c>
      <c r="E21" s="6" t="s">
        <v>653</v>
      </c>
      <c r="F21" s="19">
        <v>3300</v>
      </c>
      <c r="G21" s="24">
        <v>33012.51</v>
      </c>
      <c r="H21" s="24">
        <v>3.9</v>
      </c>
      <c r="I21" s="31">
        <v>6.62</v>
      </c>
      <c r="J21" s="31"/>
      <c r="K21" s="35" t="s">
        <v>645</v>
      </c>
    </row>
    <row r="22" spans="2:11" x14ac:dyDescent="0.35">
      <c r="B22" s="8" t="s">
        <v>3414</v>
      </c>
      <c r="C22" s="60" t="s">
        <v>735</v>
      </c>
      <c r="D22" s="54" t="s">
        <v>3415</v>
      </c>
      <c r="E22" s="6" t="s">
        <v>653</v>
      </c>
      <c r="F22" s="19">
        <v>3300</v>
      </c>
      <c r="G22" s="24">
        <v>32883.08</v>
      </c>
      <c r="H22" s="24">
        <v>3.88</v>
      </c>
      <c r="I22" s="31">
        <v>6.9250999999999996</v>
      </c>
      <c r="J22" s="31"/>
      <c r="K22" s="35"/>
    </row>
    <row r="23" spans="2:11" x14ac:dyDescent="0.35">
      <c r="B23" s="8" t="s">
        <v>2525</v>
      </c>
      <c r="C23" s="60" t="s">
        <v>820</v>
      </c>
      <c r="D23" s="54" t="s">
        <v>2526</v>
      </c>
      <c r="E23" s="6" t="s">
        <v>653</v>
      </c>
      <c r="F23" s="19">
        <v>32500</v>
      </c>
      <c r="G23" s="24">
        <v>32507.41</v>
      </c>
      <c r="H23" s="24">
        <v>3.84</v>
      </c>
      <c r="I23" s="31">
        <v>7.0298999999999996</v>
      </c>
      <c r="J23" s="31"/>
      <c r="K23" s="35"/>
    </row>
    <row r="24" spans="2:11" x14ac:dyDescent="0.35">
      <c r="B24" s="8" t="s">
        <v>2492</v>
      </c>
      <c r="C24" s="60" t="s">
        <v>823</v>
      </c>
      <c r="D24" s="54" t="s">
        <v>2493</v>
      </c>
      <c r="E24" s="6" t="s">
        <v>653</v>
      </c>
      <c r="F24" s="19">
        <v>30000</v>
      </c>
      <c r="G24" s="24">
        <v>30022.47</v>
      </c>
      <c r="H24" s="24">
        <v>3.55</v>
      </c>
      <c r="I24" s="31">
        <v>6.9249999999999998</v>
      </c>
      <c r="J24" s="31"/>
      <c r="K24" s="35" t="s">
        <v>645</v>
      </c>
    </row>
    <row r="25" spans="2:11" x14ac:dyDescent="0.35">
      <c r="B25" s="8" t="s">
        <v>3416</v>
      </c>
      <c r="C25" s="60" t="s">
        <v>719</v>
      </c>
      <c r="D25" s="54" t="s">
        <v>3417</v>
      </c>
      <c r="E25" s="6" t="s">
        <v>653</v>
      </c>
      <c r="F25" s="19">
        <v>29500</v>
      </c>
      <c r="G25" s="24">
        <v>29519.79</v>
      </c>
      <c r="H25" s="24">
        <v>3.49</v>
      </c>
      <c r="I25" s="31">
        <v>6.8501000000000003</v>
      </c>
      <c r="J25" s="31"/>
      <c r="K25" s="35"/>
    </row>
    <row r="26" spans="2:11" x14ac:dyDescent="0.35">
      <c r="B26" s="8" t="s">
        <v>3418</v>
      </c>
      <c r="C26" s="60" t="s">
        <v>735</v>
      </c>
      <c r="D26" s="54" t="s">
        <v>3419</v>
      </c>
      <c r="E26" s="6" t="s">
        <v>653</v>
      </c>
      <c r="F26" s="19">
        <v>1800</v>
      </c>
      <c r="G26" s="24">
        <v>18000.88</v>
      </c>
      <c r="H26" s="24">
        <v>2.13</v>
      </c>
      <c r="I26" s="31">
        <v>5.7953999999999999</v>
      </c>
      <c r="J26" s="31"/>
      <c r="K26" s="35" t="s">
        <v>645</v>
      </c>
    </row>
    <row r="27" spans="2:11" x14ac:dyDescent="0.35">
      <c r="B27" s="8" t="s">
        <v>758</v>
      </c>
      <c r="C27" s="60" t="s">
        <v>735</v>
      </c>
      <c r="D27" s="54" t="s">
        <v>759</v>
      </c>
      <c r="E27" s="6" t="s">
        <v>653</v>
      </c>
      <c r="F27" s="19">
        <v>17500</v>
      </c>
      <c r="G27" s="24">
        <v>17519.27</v>
      </c>
      <c r="H27" s="24">
        <v>2.0699999999999998</v>
      </c>
      <c r="I27" s="31">
        <v>6.9249999999999998</v>
      </c>
      <c r="J27" s="31"/>
      <c r="K27" s="35" t="s">
        <v>645</v>
      </c>
    </row>
    <row r="28" spans="2:11" x14ac:dyDescent="0.35">
      <c r="B28" s="8" t="s">
        <v>3420</v>
      </c>
      <c r="C28" s="60" t="s">
        <v>719</v>
      </c>
      <c r="D28" s="54" t="s">
        <v>3421</v>
      </c>
      <c r="E28" s="6" t="s">
        <v>653</v>
      </c>
      <c r="F28" s="19">
        <v>15000</v>
      </c>
      <c r="G28" s="24">
        <v>15029.39</v>
      </c>
      <c r="H28" s="24">
        <v>1.78</v>
      </c>
      <c r="I28" s="31">
        <v>6.97</v>
      </c>
      <c r="J28" s="31"/>
      <c r="K28" s="35" t="s">
        <v>645</v>
      </c>
    </row>
    <row r="29" spans="2:11" x14ac:dyDescent="0.35">
      <c r="B29" s="8" t="s">
        <v>3422</v>
      </c>
      <c r="C29" s="60" t="s">
        <v>609</v>
      </c>
      <c r="D29" s="54" t="s">
        <v>3423</v>
      </c>
      <c r="E29" s="6" t="s">
        <v>653</v>
      </c>
      <c r="F29" s="19">
        <v>950</v>
      </c>
      <c r="G29" s="24">
        <v>9512.83</v>
      </c>
      <c r="H29" s="24">
        <v>1.1200000000000001</v>
      </c>
      <c r="I29" s="31">
        <v>6.78</v>
      </c>
      <c r="J29" s="31"/>
      <c r="K29" s="35" t="s">
        <v>645</v>
      </c>
    </row>
    <row r="30" spans="2:11" x14ac:dyDescent="0.35">
      <c r="B30" s="8" t="s">
        <v>2424</v>
      </c>
      <c r="C30" s="60" t="s">
        <v>719</v>
      </c>
      <c r="D30" s="54" t="s">
        <v>2425</v>
      </c>
      <c r="E30" s="6" t="s">
        <v>1126</v>
      </c>
      <c r="F30" s="19">
        <v>8500</v>
      </c>
      <c r="G30" s="24">
        <v>8510.93</v>
      </c>
      <c r="H30" s="24">
        <v>1.01</v>
      </c>
      <c r="I30" s="31">
        <v>6.95</v>
      </c>
      <c r="J30" s="31"/>
      <c r="K30" s="35"/>
    </row>
    <row r="31" spans="2:11" x14ac:dyDescent="0.35">
      <c r="B31" s="8" t="s">
        <v>3424</v>
      </c>
      <c r="C31" s="60" t="s">
        <v>609</v>
      </c>
      <c r="D31" s="54" t="s">
        <v>3425</v>
      </c>
      <c r="E31" s="6" t="s">
        <v>653</v>
      </c>
      <c r="F31" s="19">
        <v>750</v>
      </c>
      <c r="G31" s="24">
        <v>7501.1</v>
      </c>
      <c r="H31" s="24">
        <v>0.89</v>
      </c>
      <c r="I31" s="31">
        <v>6.2214999999999998</v>
      </c>
      <c r="J31" s="31"/>
      <c r="K31" s="35" t="s">
        <v>645</v>
      </c>
    </row>
    <row r="32" spans="2:11" x14ac:dyDescent="0.35">
      <c r="B32" s="8" t="s">
        <v>1310</v>
      </c>
      <c r="C32" s="60" t="s">
        <v>735</v>
      </c>
      <c r="D32" s="54" t="s">
        <v>1311</v>
      </c>
      <c r="E32" s="6" t="s">
        <v>653</v>
      </c>
      <c r="F32" s="19">
        <v>5000</v>
      </c>
      <c r="G32" s="24">
        <v>5010.96</v>
      </c>
      <c r="H32" s="24">
        <v>0.59</v>
      </c>
      <c r="I32" s="31">
        <v>6.6201999999999996</v>
      </c>
      <c r="J32" s="31"/>
      <c r="K32" s="35" t="s">
        <v>645</v>
      </c>
    </row>
    <row r="33" spans="2:11" x14ac:dyDescent="0.35">
      <c r="B33" s="8" t="s">
        <v>3426</v>
      </c>
      <c r="C33" s="60" t="s">
        <v>735</v>
      </c>
      <c r="D33" s="54" t="s">
        <v>3427</v>
      </c>
      <c r="E33" s="6" t="s">
        <v>653</v>
      </c>
      <c r="F33" s="19">
        <v>500</v>
      </c>
      <c r="G33" s="24">
        <v>5004.72</v>
      </c>
      <c r="H33" s="24">
        <v>0.59</v>
      </c>
      <c r="I33" s="31">
        <v>6.9222000000000001</v>
      </c>
      <c r="J33" s="31"/>
      <c r="K33" s="35"/>
    </row>
    <row r="34" spans="2:11" x14ac:dyDescent="0.35">
      <c r="B34" s="8" t="s">
        <v>3428</v>
      </c>
      <c r="C34" s="60" t="s">
        <v>609</v>
      </c>
      <c r="D34" s="54" t="s">
        <v>3429</v>
      </c>
      <c r="E34" s="6" t="s">
        <v>653</v>
      </c>
      <c r="F34" s="19">
        <v>350</v>
      </c>
      <c r="G34" s="24">
        <v>3503.14</v>
      </c>
      <c r="H34" s="24">
        <v>0.41</v>
      </c>
      <c r="I34" s="31">
        <v>6.3555000000000001</v>
      </c>
      <c r="J34" s="31"/>
      <c r="K34" s="35" t="s">
        <v>645</v>
      </c>
    </row>
    <row r="35" spans="2:11" x14ac:dyDescent="0.35">
      <c r="B35" s="8" t="s">
        <v>3430</v>
      </c>
      <c r="C35" s="60" t="s">
        <v>735</v>
      </c>
      <c r="D35" s="54" t="s">
        <v>3431</v>
      </c>
      <c r="E35" s="6" t="s">
        <v>653</v>
      </c>
      <c r="F35" s="19">
        <v>350</v>
      </c>
      <c r="G35" s="24">
        <v>3498.61</v>
      </c>
      <c r="H35" s="24">
        <v>0.41</v>
      </c>
      <c r="I35" s="31">
        <v>6.9448999999999996</v>
      </c>
      <c r="J35" s="31"/>
      <c r="K35" s="35" t="s">
        <v>645</v>
      </c>
    </row>
    <row r="36" spans="2:11" x14ac:dyDescent="0.35">
      <c r="B36" s="8" t="s">
        <v>2913</v>
      </c>
      <c r="C36" s="60" t="s">
        <v>820</v>
      </c>
      <c r="D36" s="54" t="s">
        <v>2914</v>
      </c>
      <c r="E36" s="6" t="s">
        <v>653</v>
      </c>
      <c r="F36" s="19">
        <v>2500</v>
      </c>
      <c r="G36" s="24">
        <v>2501.91</v>
      </c>
      <c r="H36" s="24">
        <v>0.3</v>
      </c>
      <c r="I36" s="31">
        <v>7.0301</v>
      </c>
      <c r="J36" s="31"/>
      <c r="K36" s="35" t="s">
        <v>645</v>
      </c>
    </row>
    <row r="37" spans="2:11" x14ac:dyDescent="0.35">
      <c r="B37" s="8" t="s">
        <v>3432</v>
      </c>
      <c r="C37" s="60" t="s">
        <v>735</v>
      </c>
      <c r="D37" s="54" t="s">
        <v>3433</v>
      </c>
      <c r="E37" s="6" t="s">
        <v>653</v>
      </c>
      <c r="F37" s="19">
        <v>204</v>
      </c>
      <c r="G37" s="24">
        <v>2053.9</v>
      </c>
      <c r="H37" s="24">
        <v>0.24</v>
      </c>
      <c r="I37" s="31">
        <v>6.9450000000000003</v>
      </c>
      <c r="J37" s="31"/>
      <c r="K37" s="35" t="s">
        <v>645</v>
      </c>
    </row>
    <row r="38" spans="2:11" x14ac:dyDescent="0.35">
      <c r="B38" s="8" t="s">
        <v>3434</v>
      </c>
      <c r="C38" s="60" t="s">
        <v>1143</v>
      </c>
      <c r="D38" s="54" t="s">
        <v>3435</v>
      </c>
      <c r="E38" s="6" t="s">
        <v>653</v>
      </c>
      <c r="F38" s="19">
        <v>80</v>
      </c>
      <c r="G38" s="24">
        <v>1003.57</v>
      </c>
      <c r="H38" s="24">
        <v>0.12</v>
      </c>
      <c r="I38" s="31">
        <v>6.5201000000000002</v>
      </c>
      <c r="J38" s="31"/>
      <c r="K38" s="35" t="s">
        <v>645</v>
      </c>
    </row>
    <row r="39" spans="2:11" x14ac:dyDescent="0.35">
      <c r="B39" s="8" t="s">
        <v>3436</v>
      </c>
      <c r="C39" s="60" t="s">
        <v>2134</v>
      </c>
      <c r="D39" s="54" t="s">
        <v>3437</v>
      </c>
      <c r="E39" s="6" t="s">
        <v>687</v>
      </c>
      <c r="F39" s="19">
        <v>1000</v>
      </c>
      <c r="G39" s="24">
        <v>1003.46</v>
      </c>
      <c r="H39" s="24">
        <v>0.12</v>
      </c>
      <c r="I39" s="31">
        <v>6.3426</v>
      </c>
      <c r="J39" s="31"/>
      <c r="K39" s="35" t="s">
        <v>645</v>
      </c>
    </row>
    <row r="40" spans="2:11" x14ac:dyDescent="0.35">
      <c r="B40" s="8" t="s">
        <v>3438</v>
      </c>
      <c r="C40" s="60" t="s">
        <v>735</v>
      </c>
      <c r="D40" s="54" t="s">
        <v>3439</v>
      </c>
      <c r="E40" s="6" t="s">
        <v>653</v>
      </c>
      <c r="F40" s="19">
        <v>70</v>
      </c>
      <c r="G40" s="24">
        <v>703.55</v>
      </c>
      <c r="H40" s="24">
        <v>0.08</v>
      </c>
      <c r="I40" s="31">
        <v>6.9249000000000001</v>
      </c>
      <c r="J40" s="31"/>
      <c r="K40" s="35" t="s">
        <v>645</v>
      </c>
    </row>
    <row r="41" spans="2:11" x14ac:dyDescent="0.35">
      <c r="B41" s="8" t="s">
        <v>3440</v>
      </c>
      <c r="C41" s="60" t="s">
        <v>1143</v>
      </c>
      <c r="D41" s="54" t="s">
        <v>3441</v>
      </c>
      <c r="E41" s="6" t="s">
        <v>653</v>
      </c>
      <c r="F41" s="19">
        <v>50</v>
      </c>
      <c r="G41" s="24">
        <v>500.53</v>
      </c>
      <c r="H41" s="24">
        <v>0.06</v>
      </c>
      <c r="I41" s="31">
        <v>6.4047999999999998</v>
      </c>
      <c r="J41" s="31"/>
      <c r="K41" s="35" t="s">
        <v>645</v>
      </c>
    </row>
    <row r="42" spans="2:11" x14ac:dyDescent="0.35">
      <c r="C42" s="58" t="s">
        <v>185</v>
      </c>
      <c r="D42" s="54"/>
      <c r="E42" s="6"/>
      <c r="F42" s="19"/>
      <c r="G42" s="25">
        <v>373842.76</v>
      </c>
      <c r="H42" s="25">
        <v>44.17</v>
      </c>
      <c r="I42" s="31"/>
      <c r="J42" s="31"/>
      <c r="K42" s="35"/>
    </row>
    <row r="43" spans="2:11" x14ac:dyDescent="0.35">
      <c r="C43" s="57"/>
      <c r="D43" s="54"/>
      <c r="E43" s="6"/>
      <c r="F43" s="19"/>
      <c r="G43" s="24"/>
      <c r="H43" s="24"/>
      <c r="I43" s="31"/>
      <c r="J43" s="31"/>
      <c r="K43" s="35"/>
    </row>
    <row r="44" spans="2:11" x14ac:dyDescent="0.35">
      <c r="C44" s="58" t="s">
        <v>7</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8</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9</v>
      </c>
      <c r="D48" s="54"/>
      <c r="E48" s="6"/>
      <c r="F48" s="19"/>
      <c r="G48" s="24" t="s">
        <v>2</v>
      </c>
      <c r="H48" s="24" t="s">
        <v>2</v>
      </c>
      <c r="I48" s="31"/>
      <c r="J48" s="31"/>
      <c r="K48" s="35"/>
    </row>
    <row r="49" spans="2:11" x14ac:dyDescent="0.35">
      <c r="C49" s="57"/>
      <c r="D49" s="54"/>
      <c r="E49" s="6"/>
      <c r="F49" s="19"/>
      <c r="G49" s="24"/>
      <c r="H49" s="24"/>
      <c r="I49" s="31"/>
      <c r="J49" s="31"/>
      <c r="K49" s="35"/>
    </row>
    <row r="50" spans="2:11" x14ac:dyDescent="0.35">
      <c r="C50" s="59" t="s">
        <v>10</v>
      </c>
      <c r="D50" s="54"/>
      <c r="E50" s="6"/>
      <c r="F50" s="19"/>
      <c r="G50" s="24"/>
      <c r="H50" s="24"/>
      <c r="I50" s="31"/>
      <c r="J50" s="31"/>
      <c r="K50" s="35"/>
    </row>
    <row r="51" spans="2:11" x14ac:dyDescent="0.35">
      <c r="B51" s="8" t="s">
        <v>3222</v>
      </c>
      <c r="C51" s="60" t="s">
        <v>3223</v>
      </c>
      <c r="D51" s="54" t="s">
        <v>3224</v>
      </c>
      <c r="E51" s="6" t="s">
        <v>196</v>
      </c>
      <c r="F51" s="19">
        <v>40500000</v>
      </c>
      <c r="G51" s="24">
        <v>40563.870000000003</v>
      </c>
      <c r="H51" s="24">
        <v>4.79</v>
      </c>
      <c r="I51" s="31">
        <v>5.5526499999999999</v>
      </c>
      <c r="J51" s="31"/>
      <c r="K51" s="35"/>
    </row>
    <row r="52" spans="2:11" x14ac:dyDescent="0.35">
      <c r="B52" s="8" t="s">
        <v>3177</v>
      </c>
      <c r="C52" s="60" t="s">
        <v>3178</v>
      </c>
      <c r="D52" s="54" t="s">
        <v>3179</v>
      </c>
      <c r="E52" s="6" t="s">
        <v>196</v>
      </c>
      <c r="F52" s="19">
        <v>24203300</v>
      </c>
      <c r="G52" s="24">
        <v>24276.13</v>
      </c>
      <c r="H52" s="24">
        <v>2.87</v>
      </c>
      <c r="I52" s="31">
        <v>5.3888499999999997</v>
      </c>
      <c r="J52" s="31"/>
      <c r="K52" s="35"/>
    </row>
    <row r="53" spans="2:11" x14ac:dyDescent="0.35">
      <c r="B53" s="8" t="s">
        <v>3264</v>
      </c>
      <c r="C53" s="60" t="s">
        <v>3265</v>
      </c>
      <c r="D53" s="54" t="s">
        <v>3266</v>
      </c>
      <c r="E53" s="6" t="s">
        <v>196</v>
      </c>
      <c r="F53" s="19">
        <v>24000000</v>
      </c>
      <c r="G53" s="24">
        <v>24142.46</v>
      </c>
      <c r="H53" s="24">
        <v>2.85</v>
      </c>
      <c r="I53" s="31">
        <v>5.59985</v>
      </c>
      <c r="J53" s="31"/>
      <c r="K53" s="35"/>
    </row>
    <row r="54" spans="2:11" x14ac:dyDescent="0.35">
      <c r="B54" s="8" t="s">
        <v>3442</v>
      </c>
      <c r="C54" s="60" t="s">
        <v>3443</v>
      </c>
      <c r="D54" s="54" t="s">
        <v>3444</v>
      </c>
      <c r="E54" s="6" t="s">
        <v>196</v>
      </c>
      <c r="F54" s="19">
        <v>20326000</v>
      </c>
      <c r="G54" s="24">
        <v>20428.89</v>
      </c>
      <c r="H54" s="24">
        <v>2.41</v>
      </c>
      <c r="I54" s="31">
        <v>5.6076499999999996</v>
      </c>
      <c r="J54" s="31"/>
      <c r="K54" s="35"/>
    </row>
    <row r="55" spans="2:11" x14ac:dyDescent="0.35">
      <c r="B55" s="8" t="s">
        <v>1664</v>
      </c>
      <c r="C55" s="60" t="s">
        <v>1665</v>
      </c>
      <c r="D55" s="54" t="s">
        <v>1666</v>
      </c>
      <c r="E55" s="6" t="s">
        <v>196</v>
      </c>
      <c r="F55" s="19">
        <v>19500000</v>
      </c>
      <c r="G55" s="24">
        <v>19513.88</v>
      </c>
      <c r="H55" s="24">
        <v>2.31</v>
      </c>
      <c r="I55" s="31">
        <v>5.2874999999999996</v>
      </c>
      <c r="J55" s="31"/>
      <c r="K55" s="35"/>
    </row>
    <row r="56" spans="2:11" x14ac:dyDescent="0.35">
      <c r="B56" s="8" t="s">
        <v>3284</v>
      </c>
      <c r="C56" s="60" t="s">
        <v>3285</v>
      </c>
      <c r="D56" s="54" t="s">
        <v>3286</v>
      </c>
      <c r="E56" s="6" t="s">
        <v>196</v>
      </c>
      <c r="F56" s="19">
        <v>18000000</v>
      </c>
      <c r="G56" s="24">
        <v>18203.240000000002</v>
      </c>
      <c r="H56" s="24">
        <v>2.15</v>
      </c>
      <c r="I56" s="31">
        <v>5.6098499999999998</v>
      </c>
      <c r="J56" s="31"/>
      <c r="K56" s="35"/>
    </row>
    <row r="57" spans="2:11" x14ac:dyDescent="0.35">
      <c r="B57" s="8" t="s">
        <v>3139</v>
      </c>
      <c r="C57" s="60" t="s">
        <v>3140</v>
      </c>
      <c r="D57" s="54" t="s">
        <v>3141</v>
      </c>
      <c r="E57" s="6" t="s">
        <v>196</v>
      </c>
      <c r="F57" s="19">
        <v>17500000</v>
      </c>
      <c r="G57" s="24">
        <v>17552.45</v>
      </c>
      <c r="H57" s="24">
        <v>2.0699999999999998</v>
      </c>
      <c r="I57" s="31">
        <v>5.3888499999999997</v>
      </c>
      <c r="J57" s="31"/>
      <c r="K57" s="35"/>
    </row>
    <row r="58" spans="2:11" x14ac:dyDescent="0.35">
      <c r="B58" s="8" t="s">
        <v>3252</v>
      </c>
      <c r="C58" s="60" t="s">
        <v>3253</v>
      </c>
      <c r="D58" s="54" t="s">
        <v>3254</v>
      </c>
      <c r="E58" s="6" t="s">
        <v>196</v>
      </c>
      <c r="F58" s="19">
        <v>14592400</v>
      </c>
      <c r="G58" s="24">
        <v>14680.48</v>
      </c>
      <c r="H58" s="24">
        <v>1.73</v>
      </c>
      <c r="I58" s="31">
        <v>5.59985</v>
      </c>
      <c r="J58" s="31"/>
      <c r="K58" s="35"/>
    </row>
    <row r="59" spans="2:11" x14ac:dyDescent="0.35">
      <c r="B59" s="8" t="s">
        <v>3445</v>
      </c>
      <c r="C59" s="60" t="s">
        <v>3446</v>
      </c>
      <c r="D59" s="54" t="s">
        <v>3447</v>
      </c>
      <c r="E59" s="6" t="s">
        <v>196</v>
      </c>
      <c r="F59" s="19">
        <v>13500000</v>
      </c>
      <c r="G59" s="24">
        <v>13560.56</v>
      </c>
      <c r="H59" s="24">
        <v>1.6</v>
      </c>
      <c r="I59" s="31">
        <v>5.4444999999999997</v>
      </c>
      <c r="J59" s="31"/>
      <c r="K59" s="35"/>
    </row>
    <row r="60" spans="2:11" x14ac:dyDescent="0.35">
      <c r="B60" s="8" t="s">
        <v>3448</v>
      </c>
      <c r="C60" s="60" t="s">
        <v>3449</v>
      </c>
      <c r="D60" s="54" t="s">
        <v>3450</v>
      </c>
      <c r="E60" s="6" t="s">
        <v>196</v>
      </c>
      <c r="F60" s="19">
        <v>13500000</v>
      </c>
      <c r="G60" s="24">
        <v>13559.09</v>
      </c>
      <c r="H60" s="24">
        <v>1.6</v>
      </c>
      <c r="I60" s="31">
        <v>5.5626499999999997</v>
      </c>
      <c r="J60" s="31"/>
      <c r="K60" s="35"/>
    </row>
    <row r="61" spans="2:11" x14ac:dyDescent="0.35">
      <c r="B61" s="8" t="s">
        <v>3451</v>
      </c>
      <c r="C61" s="60" t="s">
        <v>3452</v>
      </c>
      <c r="D61" s="54" t="s">
        <v>3453</v>
      </c>
      <c r="E61" s="6" t="s">
        <v>196</v>
      </c>
      <c r="F61" s="19">
        <v>10333500</v>
      </c>
      <c r="G61" s="24">
        <v>10379.86</v>
      </c>
      <c r="H61" s="24">
        <v>1.23</v>
      </c>
      <c r="I61" s="31">
        <v>5.4444999999999997</v>
      </c>
      <c r="J61" s="31"/>
      <c r="K61" s="35"/>
    </row>
    <row r="62" spans="2:11" x14ac:dyDescent="0.35">
      <c r="B62" s="8" t="s">
        <v>3255</v>
      </c>
      <c r="C62" s="60" t="s">
        <v>3256</v>
      </c>
      <c r="D62" s="54" t="s">
        <v>3257</v>
      </c>
      <c r="E62" s="6" t="s">
        <v>196</v>
      </c>
      <c r="F62" s="19">
        <v>10102100</v>
      </c>
      <c r="G62" s="24">
        <v>10153.700000000001</v>
      </c>
      <c r="H62" s="24">
        <v>1.2</v>
      </c>
      <c r="I62" s="31">
        <v>5.5626499999999997</v>
      </c>
      <c r="J62" s="31"/>
      <c r="K62" s="35"/>
    </row>
    <row r="63" spans="2:11" x14ac:dyDescent="0.35">
      <c r="B63" s="8" t="s">
        <v>3454</v>
      </c>
      <c r="C63" s="60" t="s">
        <v>3455</v>
      </c>
      <c r="D63" s="54" t="s">
        <v>3456</v>
      </c>
      <c r="E63" s="6" t="s">
        <v>196</v>
      </c>
      <c r="F63" s="19">
        <v>10000000</v>
      </c>
      <c r="G63" s="24">
        <v>10017.049999999999</v>
      </c>
      <c r="H63" s="24">
        <v>1.18</v>
      </c>
      <c r="I63" s="31">
        <v>5.3251999999999997</v>
      </c>
      <c r="J63" s="31"/>
      <c r="K63" s="35"/>
    </row>
    <row r="64" spans="2:11" x14ac:dyDescent="0.35">
      <c r="B64" s="8" t="s">
        <v>3174</v>
      </c>
      <c r="C64" s="60" t="s">
        <v>3175</v>
      </c>
      <c r="D64" s="54" t="s">
        <v>3176</v>
      </c>
      <c r="E64" s="6" t="s">
        <v>196</v>
      </c>
      <c r="F64" s="19">
        <v>10000000</v>
      </c>
      <c r="G64" s="24">
        <v>10007.15</v>
      </c>
      <c r="H64" s="24">
        <v>1.18</v>
      </c>
      <c r="I64" s="31">
        <v>5.3275499999999996</v>
      </c>
      <c r="J64" s="31"/>
      <c r="K64" s="35"/>
    </row>
    <row r="65" spans="2:11" x14ac:dyDescent="0.35">
      <c r="B65" s="8" t="s">
        <v>3457</v>
      </c>
      <c r="C65" s="60" t="s">
        <v>3458</v>
      </c>
      <c r="D65" s="54" t="s">
        <v>3459</v>
      </c>
      <c r="E65" s="6" t="s">
        <v>196</v>
      </c>
      <c r="F65" s="19">
        <v>9725400</v>
      </c>
      <c r="G65" s="24">
        <v>9782.94</v>
      </c>
      <c r="H65" s="24">
        <v>1.1599999999999999</v>
      </c>
      <c r="I65" s="31">
        <v>5.5626499999999997</v>
      </c>
      <c r="J65" s="31"/>
      <c r="K65" s="35"/>
    </row>
    <row r="66" spans="2:11" x14ac:dyDescent="0.35">
      <c r="B66" s="8" t="s">
        <v>3460</v>
      </c>
      <c r="C66" s="60" t="s">
        <v>3461</v>
      </c>
      <c r="D66" s="54" t="s">
        <v>3462</v>
      </c>
      <c r="E66" s="6" t="s">
        <v>196</v>
      </c>
      <c r="F66" s="19">
        <v>9137600</v>
      </c>
      <c r="G66" s="24">
        <v>9183.74</v>
      </c>
      <c r="H66" s="24">
        <v>1.08</v>
      </c>
      <c r="I66" s="31">
        <v>5.6025499999999999</v>
      </c>
      <c r="J66" s="31"/>
      <c r="K66" s="35"/>
    </row>
    <row r="67" spans="2:11" x14ac:dyDescent="0.35">
      <c r="B67" s="8" t="s">
        <v>3136</v>
      </c>
      <c r="C67" s="60" t="s">
        <v>3137</v>
      </c>
      <c r="D67" s="54" t="s">
        <v>3138</v>
      </c>
      <c r="E67" s="6" t="s">
        <v>196</v>
      </c>
      <c r="F67" s="19">
        <v>8952700</v>
      </c>
      <c r="G67" s="24">
        <v>8979.07</v>
      </c>
      <c r="H67" s="24">
        <v>1.06</v>
      </c>
      <c r="I67" s="31">
        <v>5.4487500000000004</v>
      </c>
      <c r="J67" s="31"/>
      <c r="K67" s="35"/>
    </row>
    <row r="68" spans="2:11" x14ac:dyDescent="0.35">
      <c r="B68" s="8" t="s">
        <v>3168</v>
      </c>
      <c r="C68" s="60" t="s">
        <v>3169</v>
      </c>
      <c r="D68" s="54" t="s">
        <v>3170</v>
      </c>
      <c r="E68" s="6" t="s">
        <v>196</v>
      </c>
      <c r="F68" s="19">
        <v>8781300</v>
      </c>
      <c r="G68" s="24">
        <v>8787.6</v>
      </c>
      <c r="H68" s="24">
        <v>1.04</v>
      </c>
      <c r="I68" s="31">
        <v>5.2975000000000003</v>
      </c>
      <c r="J68" s="31"/>
      <c r="K68" s="35"/>
    </row>
    <row r="69" spans="2:11" x14ac:dyDescent="0.35">
      <c r="B69" s="8" t="s">
        <v>2021</v>
      </c>
      <c r="C69" s="60" t="s">
        <v>2022</v>
      </c>
      <c r="D69" s="54" t="s">
        <v>2023</v>
      </c>
      <c r="E69" s="6" t="s">
        <v>196</v>
      </c>
      <c r="F69" s="19">
        <v>8346100</v>
      </c>
      <c r="G69" s="24">
        <v>8378.31</v>
      </c>
      <c r="H69" s="24">
        <v>0.99</v>
      </c>
      <c r="I69" s="31">
        <v>5.4089</v>
      </c>
      <c r="J69" s="31"/>
      <c r="K69" s="35"/>
    </row>
    <row r="70" spans="2:11" x14ac:dyDescent="0.35">
      <c r="B70" s="8" t="s">
        <v>3463</v>
      </c>
      <c r="C70" s="60" t="s">
        <v>3464</v>
      </c>
      <c r="D70" s="54" t="s">
        <v>3465</v>
      </c>
      <c r="E70" s="6" t="s">
        <v>196</v>
      </c>
      <c r="F70" s="19">
        <v>7200000</v>
      </c>
      <c r="G70" s="24">
        <v>7243.34</v>
      </c>
      <c r="H70" s="24">
        <v>0.86</v>
      </c>
      <c r="I70" s="31">
        <v>5.6086749999999999</v>
      </c>
      <c r="J70" s="31"/>
      <c r="K70" s="35"/>
    </row>
    <row r="71" spans="2:11" x14ac:dyDescent="0.35">
      <c r="B71" s="8" t="s">
        <v>3466</v>
      </c>
      <c r="C71" s="60" t="s">
        <v>3467</v>
      </c>
      <c r="D71" s="54" t="s">
        <v>3468</v>
      </c>
      <c r="E71" s="6" t="s">
        <v>196</v>
      </c>
      <c r="F71" s="19">
        <v>6013700</v>
      </c>
      <c r="G71" s="24">
        <v>6024.02</v>
      </c>
      <c r="H71" s="24">
        <v>0.71</v>
      </c>
      <c r="I71" s="31">
        <v>5.3275499999999996</v>
      </c>
      <c r="J71" s="31"/>
      <c r="K71" s="35"/>
    </row>
    <row r="72" spans="2:11" x14ac:dyDescent="0.35">
      <c r="B72" s="8" t="s">
        <v>3469</v>
      </c>
      <c r="C72" s="60" t="s">
        <v>3470</v>
      </c>
      <c r="D72" s="54" t="s">
        <v>3471</v>
      </c>
      <c r="E72" s="6" t="s">
        <v>196</v>
      </c>
      <c r="F72" s="19">
        <v>5838700</v>
      </c>
      <c r="G72" s="24">
        <v>5868.07</v>
      </c>
      <c r="H72" s="24">
        <v>0.69</v>
      </c>
      <c r="I72" s="31">
        <v>5.6191500000000003</v>
      </c>
      <c r="J72" s="31"/>
      <c r="K72" s="35"/>
    </row>
    <row r="73" spans="2:11" x14ac:dyDescent="0.35">
      <c r="B73" s="8" t="s">
        <v>2502</v>
      </c>
      <c r="C73" s="60" t="s">
        <v>2503</v>
      </c>
      <c r="D73" s="54" t="s">
        <v>2504</v>
      </c>
      <c r="E73" s="6" t="s">
        <v>196</v>
      </c>
      <c r="F73" s="19">
        <v>5500000</v>
      </c>
      <c r="G73" s="24">
        <v>5531.86</v>
      </c>
      <c r="H73" s="24">
        <v>0.65</v>
      </c>
      <c r="I73" s="31">
        <v>5.6548499999999997</v>
      </c>
      <c r="J73" s="31"/>
      <c r="K73" s="35"/>
    </row>
    <row r="74" spans="2:11" x14ac:dyDescent="0.35">
      <c r="B74" s="8" t="s">
        <v>3472</v>
      </c>
      <c r="C74" s="60" t="s">
        <v>3473</v>
      </c>
      <c r="D74" s="54" t="s">
        <v>3474</v>
      </c>
      <c r="E74" s="6" t="s">
        <v>196</v>
      </c>
      <c r="F74" s="19">
        <v>5500000</v>
      </c>
      <c r="G74" s="24">
        <v>5519.47</v>
      </c>
      <c r="H74" s="24">
        <v>0.65</v>
      </c>
      <c r="I74" s="31">
        <v>5.5626499999999997</v>
      </c>
      <c r="J74" s="31"/>
      <c r="K74" s="35"/>
    </row>
    <row r="75" spans="2:11" x14ac:dyDescent="0.35">
      <c r="B75" s="8" t="s">
        <v>3475</v>
      </c>
      <c r="C75" s="60" t="s">
        <v>3476</v>
      </c>
      <c r="D75" s="54" t="s">
        <v>3477</v>
      </c>
      <c r="E75" s="6" t="s">
        <v>196</v>
      </c>
      <c r="F75" s="19">
        <v>5500000</v>
      </c>
      <c r="G75" s="24">
        <v>5508.14</v>
      </c>
      <c r="H75" s="24">
        <v>0.65</v>
      </c>
      <c r="I75" s="31">
        <v>5.4974999999999996</v>
      </c>
      <c r="J75" s="31"/>
      <c r="K75" s="35"/>
    </row>
    <row r="76" spans="2:11" x14ac:dyDescent="0.35">
      <c r="B76" s="8" t="s">
        <v>3287</v>
      </c>
      <c r="C76" s="60" t="s">
        <v>3288</v>
      </c>
      <c r="D76" s="54" t="s">
        <v>3289</v>
      </c>
      <c r="E76" s="6" t="s">
        <v>196</v>
      </c>
      <c r="F76" s="19">
        <v>5000000</v>
      </c>
      <c r="G76" s="24">
        <v>5029.3599999999997</v>
      </c>
      <c r="H76" s="24">
        <v>0.59</v>
      </c>
      <c r="I76" s="31">
        <v>5.6448499999999999</v>
      </c>
      <c r="J76" s="31"/>
      <c r="K76" s="35"/>
    </row>
    <row r="77" spans="2:11" x14ac:dyDescent="0.35">
      <c r="B77" s="8" t="s">
        <v>3270</v>
      </c>
      <c r="C77" s="60" t="s">
        <v>3271</v>
      </c>
      <c r="D77" s="54" t="s">
        <v>3272</v>
      </c>
      <c r="E77" s="6" t="s">
        <v>196</v>
      </c>
      <c r="F77" s="19">
        <v>5000000</v>
      </c>
      <c r="G77" s="24">
        <v>5025.34</v>
      </c>
      <c r="H77" s="24">
        <v>0.59</v>
      </c>
      <c r="I77" s="31">
        <v>5.4444999999999997</v>
      </c>
      <c r="J77" s="31"/>
      <c r="K77" s="35"/>
    </row>
    <row r="78" spans="2:11" x14ac:dyDescent="0.35">
      <c r="B78" s="8" t="s">
        <v>2012</v>
      </c>
      <c r="C78" s="60" t="s">
        <v>2013</v>
      </c>
      <c r="D78" s="54" t="s">
        <v>2014</v>
      </c>
      <c r="E78" s="6" t="s">
        <v>196</v>
      </c>
      <c r="F78" s="19">
        <v>5000000</v>
      </c>
      <c r="G78" s="24">
        <v>5019.3100000000004</v>
      </c>
      <c r="H78" s="24">
        <v>0.59</v>
      </c>
      <c r="I78" s="31">
        <v>5.3788499999999999</v>
      </c>
      <c r="J78" s="31"/>
      <c r="K78" s="35"/>
    </row>
    <row r="79" spans="2:11" x14ac:dyDescent="0.35">
      <c r="B79" s="8" t="s">
        <v>3478</v>
      </c>
      <c r="C79" s="60" t="s">
        <v>3479</v>
      </c>
      <c r="D79" s="54" t="s">
        <v>3480</v>
      </c>
      <c r="E79" s="6" t="s">
        <v>196</v>
      </c>
      <c r="F79" s="19">
        <v>4561000</v>
      </c>
      <c r="G79" s="24">
        <v>4587.71</v>
      </c>
      <c r="H79" s="24">
        <v>0.54</v>
      </c>
      <c r="I79" s="31">
        <v>5.5813750000000004</v>
      </c>
      <c r="J79" s="31"/>
      <c r="K79" s="35"/>
    </row>
    <row r="80" spans="2:11" x14ac:dyDescent="0.35">
      <c r="B80" s="8" t="s">
        <v>3133</v>
      </c>
      <c r="C80" s="60" t="s">
        <v>3134</v>
      </c>
      <c r="D80" s="54" t="s">
        <v>3135</v>
      </c>
      <c r="E80" s="6" t="s">
        <v>196</v>
      </c>
      <c r="F80" s="19">
        <v>4050000</v>
      </c>
      <c r="G80" s="24">
        <v>4061.94</v>
      </c>
      <c r="H80" s="24">
        <v>0.48</v>
      </c>
      <c r="I80" s="31">
        <v>5.4265499999999998</v>
      </c>
      <c r="J80" s="31"/>
      <c r="K80" s="35"/>
    </row>
    <row r="81" spans="2:11" x14ac:dyDescent="0.35">
      <c r="B81" s="8" t="s">
        <v>3145</v>
      </c>
      <c r="C81" s="60" t="s">
        <v>3146</v>
      </c>
      <c r="D81" s="54" t="s">
        <v>3147</v>
      </c>
      <c r="E81" s="6" t="s">
        <v>196</v>
      </c>
      <c r="F81" s="19">
        <v>4038000</v>
      </c>
      <c r="G81" s="24">
        <v>4050.01</v>
      </c>
      <c r="H81" s="24">
        <v>0.48</v>
      </c>
      <c r="I81" s="31">
        <v>5.3888499999999997</v>
      </c>
      <c r="J81" s="31"/>
      <c r="K81" s="35"/>
    </row>
    <row r="82" spans="2:11" x14ac:dyDescent="0.35">
      <c r="B82" s="8" t="s">
        <v>3191</v>
      </c>
      <c r="C82" s="60" t="s">
        <v>3192</v>
      </c>
      <c r="D82" s="54" t="s">
        <v>3193</v>
      </c>
      <c r="E82" s="6" t="s">
        <v>196</v>
      </c>
      <c r="F82" s="19">
        <v>4000000</v>
      </c>
      <c r="G82" s="24">
        <v>4017.74</v>
      </c>
      <c r="H82" s="24">
        <v>0.47</v>
      </c>
      <c r="I82" s="31">
        <v>5.4795499999999997</v>
      </c>
      <c r="J82" s="31"/>
      <c r="K82" s="35"/>
    </row>
    <row r="83" spans="2:11" x14ac:dyDescent="0.35">
      <c r="B83" s="8" t="s">
        <v>3481</v>
      </c>
      <c r="C83" s="60" t="s">
        <v>3482</v>
      </c>
      <c r="D83" s="54" t="s">
        <v>3483</v>
      </c>
      <c r="E83" s="6" t="s">
        <v>196</v>
      </c>
      <c r="F83" s="19">
        <v>3500000</v>
      </c>
      <c r="G83" s="24">
        <v>3525.36</v>
      </c>
      <c r="H83" s="24">
        <v>0.42</v>
      </c>
      <c r="I83" s="31">
        <v>5.59985</v>
      </c>
      <c r="J83" s="31"/>
      <c r="K83" s="35"/>
    </row>
    <row r="84" spans="2:11" x14ac:dyDescent="0.35">
      <c r="B84" s="8" t="s">
        <v>3197</v>
      </c>
      <c r="C84" s="60" t="s">
        <v>3198</v>
      </c>
      <c r="D84" s="54" t="s">
        <v>3199</v>
      </c>
      <c r="E84" s="6" t="s">
        <v>196</v>
      </c>
      <c r="F84" s="19">
        <v>3500000</v>
      </c>
      <c r="G84" s="24">
        <v>3515.63</v>
      </c>
      <c r="H84" s="24">
        <v>0.42</v>
      </c>
      <c r="I84" s="31">
        <v>5.4444999999999997</v>
      </c>
      <c r="J84" s="31"/>
      <c r="K84" s="35"/>
    </row>
    <row r="85" spans="2:11" x14ac:dyDescent="0.35">
      <c r="B85" s="8" t="s">
        <v>3484</v>
      </c>
      <c r="C85" s="60" t="s">
        <v>3485</v>
      </c>
      <c r="D85" s="54" t="s">
        <v>3486</v>
      </c>
      <c r="E85" s="6" t="s">
        <v>196</v>
      </c>
      <c r="F85" s="19">
        <v>3461000</v>
      </c>
      <c r="G85" s="24">
        <v>3471.28</v>
      </c>
      <c r="H85" s="24">
        <v>0.41</v>
      </c>
      <c r="I85" s="31">
        <v>5.4188999999999998</v>
      </c>
      <c r="J85" s="31"/>
      <c r="K85" s="35"/>
    </row>
    <row r="86" spans="2:11" x14ac:dyDescent="0.35">
      <c r="B86" s="8" t="s">
        <v>3487</v>
      </c>
      <c r="C86" s="60" t="s">
        <v>3488</v>
      </c>
      <c r="D86" s="54" t="s">
        <v>3489</v>
      </c>
      <c r="E86" s="6" t="s">
        <v>196</v>
      </c>
      <c r="F86" s="19">
        <v>3000000</v>
      </c>
      <c r="G86" s="24">
        <v>3016.89</v>
      </c>
      <c r="H86" s="24">
        <v>0.36</v>
      </c>
      <c r="I86" s="31">
        <v>5.68485</v>
      </c>
      <c r="J86" s="31"/>
      <c r="K86" s="35"/>
    </row>
    <row r="87" spans="2:11" x14ac:dyDescent="0.35">
      <c r="B87" s="8" t="s">
        <v>3490</v>
      </c>
      <c r="C87" s="60" t="s">
        <v>3491</v>
      </c>
      <c r="D87" s="54" t="s">
        <v>3492</v>
      </c>
      <c r="E87" s="6" t="s">
        <v>196</v>
      </c>
      <c r="F87" s="19">
        <v>3000000</v>
      </c>
      <c r="G87" s="24">
        <v>3005.15</v>
      </c>
      <c r="H87" s="24">
        <v>0.35</v>
      </c>
      <c r="I87" s="31">
        <v>5.2874999999999996</v>
      </c>
      <c r="J87" s="31"/>
      <c r="K87" s="35"/>
    </row>
    <row r="88" spans="2:11" x14ac:dyDescent="0.35">
      <c r="B88" s="8" t="s">
        <v>3294</v>
      </c>
      <c r="C88" s="60" t="s">
        <v>3295</v>
      </c>
      <c r="D88" s="54" t="s">
        <v>3296</v>
      </c>
      <c r="E88" s="6" t="s">
        <v>196</v>
      </c>
      <c r="F88" s="19">
        <v>2500000</v>
      </c>
      <c r="G88" s="24">
        <v>2514.9499999999998</v>
      </c>
      <c r="H88" s="24">
        <v>0.3</v>
      </c>
      <c r="I88" s="31">
        <v>5.6349</v>
      </c>
      <c r="J88" s="31"/>
      <c r="K88" s="35"/>
    </row>
    <row r="89" spans="2:11" x14ac:dyDescent="0.35">
      <c r="B89" s="8" t="s">
        <v>3493</v>
      </c>
      <c r="C89" s="60" t="s">
        <v>3494</v>
      </c>
      <c r="D89" s="54" t="s">
        <v>3495</v>
      </c>
      <c r="E89" s="6" t="s">
        <v>196</v>
      </c>
      <c r="F89" s="19">
        <v>2000000</v>
      </c>
      <c r="G89" s="24">
        <v>2011.83</v>
      </c>
      <c r="H89" s="24">
        <v>0.24</v>
      </c>
      <c r="I89" s="31">
        <v>5.5626499999999997</v>
      </c>
      <c r="J89" s="31"/>
      <c r="K89" s="35"/>
    </row>
    <row r="90" spans="2:11" x14ac:dyDescent="0.35">
      <c r="B90" s="8" t="s">
        <v>3244</v>
      </c>
      <c r="C90" s="60" t="s">
        <v>3245</v>
      </c>
      <c r="D90" s="54" t="s">
        <v>3246</v>
      </c>
      <c r="E90" s="6" t="s">
        <v>196</v>
      </c>
      <c r="F90" s="19">
        <v>1500000</v>
      </c>
      <c r="G90" s="24">
        <v>1507.74</v>
      </c>
      <c r="H90" s="24">
        <v>0.18</v>
      </c>
      <c r="I90" s="31">
        <v>5.5626499999999997</v>
      </c>
      <c r="J90" s="31"/>
      <c r="K90" s="35"/>
    </row>
    <row r="91" spans="2:11" x14ac:dyDescent="0.35">
      <c r="B91" s="8" t="s">
        <v>1679</v>
      </c>
      <c r="C91" s="60" t="s">
        <v>1680</v>
      </c>
      <c r="D91" s="54" t="s">
        <v>1681</v>
      </c>
      <c r="E91" s="6" t="s">
        <v>196</v>
      </c>
      <c r="F91" s="19">
        <v>1356600</v>
      </c>
      <c r="G91" s="24">
        <v>1364.65</v>
      </c>
      <c r="H91" s="24">
        <v>0.16</v>
      </c>
      <c r="I91" s="31">
        <v>5.6375000000000002</v>
      </c>
      <c r="J91" s="31"/>
      <c r="K91" s="35"/>
    </row>
    <row r="92" spans="2:11" x14ac:dyDescent="0.35">
      <c r="B92" s="8" t="s">
        <v>3496</v>
      </c>
      <c r="C92" s="60" t="s">
        <v>3497</v>
      </c>
      <c r="D92" s="54" t="s">
        <v>3498</v>
      </c>
      <c r="E92" s="6" t="s">
        <v>196</v>
      </c>
      <c r="F92" s="19">
        <v>1058500</v>
      </c>
      <c r="G92" s="24">
        <v>1059.06</v>
      </c>
      <c r="H92" s="24">
        <v>0.13</v>
      </c>
      <c r="I92" s="31">
        <v>5.3126499999999997</v>
      </c>
      <c r="J92" s="31"/>
      <c r="K92" s="35"/>
    </row>
    <row r="93" spans="2:11" x14ac:dyDescent="0.35">
      <c r="B93" s="8" t="s">
        <v>3499</v>
      </c>
      <c r="C93" s="60" t="s">
        <v>3500</v>
      </c>
      <c r="D93" s="54" t="s">
        <v>3501</v>
      </c>
      <c r="E93" s="6" t="s">
        <v>196</v>
      </c>
      <c r="F93" s="19">
        <v>1000000</v>
      </c>
      <c r="G93" s="24">
        <v>1005.87</v>
      </c>
      <c r="H93" s="24">
        <v>0.12</v>
      </c>
      <c r="I93" s="31">
        <v>5.5855249999999996</v>
      </c>
      <c r="J93" s="31"/>
      <c r="K93" s="35"/>
    </row>
    <row r="94" spans="2:11" x14ac:dyDescent="0.35">
      <c r="B94" s="8" t="s">
        <v>3235</v>
      </c>
      <c r="C94" s="60" t="s">
        <v>3236</v>
      </c>
      <c r="D94" s="54" t="s">
        <v>3237</v>
      </c>
      <c r="E94" s="6" t="s">
        <v>196</v>
      </c>
      <c r="F94" s="19">
        <v>1000000</v>
      </c>
      <c r="G94" s="24">
        <v>1005.76</v>
      </c>
      <c r="H94" s="24">
        <v>0.12</v>
      </c>
      <c r="I94" s="31">
        <v>5.68485</v>
      </c>
      <c r="J94" s="31"/>
      <c r="K94" s="35"/>
    </row>
    <row r="95" spans="2:11" x14ac:dyDescent="0.35">
      <c r="B95" s="8" t="s">
        <v>3502</v>
      </c>
      <c r="C95" s="60" t="s">
        <v>3503</v>
      </c>
      <c r="D95" s="54" t="s">
        <v>3504</v>
      </c>
      <c r="E95" s="6" t="s">
        <v>196</v>
      </c>
      <c r="F95" s="19">
        <v>1000000</v>
      </c>
      <c r="G95" s="24">
        <v>1005.14</v>
      </c>
      <c r="H95" s="24">
        <v>0.12</v>
      </c>
      <c r="I95" s="31">
        <v>5.5813750000000004</v>
      </c>
      <c r="J95" s="31"/>
      <c r="K95" s="35"/>
    </row>
    <row r="96" spans="2:11" x14ac:dyDescent="0.35">
      <c r="B96" s="8" t="s">
        <v>3258</v>
      </c>
      <c r="C96" s="60" t="s">
        <v>3259</v>
      </c>
      <c r="D96" s="54" t="s">
        <v>3260</v>
      </c>
      <c r="E96" s="6" t="s">
        <v>196</v>
      </c>
      <c r="F96" s="19">
        <v>1000000</v>
      </c>
      <c r="G96" s="24">
        <v>1005.06</v>
      </c>
      <c r="H96" s="24">
        <v>0.12</v>
      </c>
      <c r="I96" s="31">
        <v>5.5976999999999997</v>
      </c>
      <c r="J96" s="31"/>
      <c r="K96" s="35"/>
    </row>
    <row r="97" spans="1:11" x14ac:dyDescent="0.35">
      <c r="B97" s="8" t="s">
        <v>3505</v>
      </c>
      <c r="C97" s="60" t="s">
        <v>3506</v>
      </c>
      <c r="D97" s="54" t="s">
        <v>3507</v>
      </c>
      <c r="E97" s="6" t="s">
        <v>196</v>
      </c>
      <c r="F97" s="19">
        <v>1000000</v>
      </c>
      <c r="G97" s="24">
        <v>1005</v>
      </c>
      <c r="H97" s="24">
        <v>0.12</v>
      </c>
      <c r="I97" s="31">
        <v>5.4745499999999998</v>
      </c>
      <c r="J97" s="31"/>
      <c r="K97" s="35"/>
    </row>
    <row r="98" spans="1:11" x14ac:dyDescent="0.35">
      <c r="B98" s="8" t="s">
        <v>3267</v>
      </c>
      <c r="C98" s="60" t="s">
        <v>3268</v>
      </c>
      <c r="D98" s="54" t="s">
        <v>3269</v>
      </c>
      <c r="E98" s="6" t="s">
        <v>196</v>
      </c>
      <c r="F98" s="19">
        <v>1000000</v>
      </c>
      <c r="G98" s="24">
        <v>1001.39</v>
      </c>
      <c r="H98" s="24">
        <v>0.12</v>
      </c>
      <c r="I98" s="31">
        <v>5.4974999999999996</v>
      </c>
      <c r="J98" s="31"/>
      <c r="K98" s="35"/>
    </row>
    <row r="99" spans="1:11" x14ac:dyDescent="0.35">
      <c r="B99" s="8" t="s">
        <v>3508</v>
      </c>
      <c r="C99" s="60" t="s">
        <v>3509</v>
      </c>
      <c r="D99" s="54" t="s">
        <v>3510</v>
      </c>
      <c r="E99" s="6" t="s">
        <v>196</v>
      </c>
      <c r="F99" s="19">
        <v>500000</v>
      </c>
      <c r="G99" s="24">
        <v>502.48</v>
      </c>
      <c r="H99" s="24">
        <v>0.06</v>
      </c>
      <c r="I99" s="31">
        <v>5.4850000000000003</v>
      </c>
      <c r="J99" s="31"/>
      <c r="K99" s="35"/>
    </row>
    <row r="100" spans="1:11" x14ac:dyDescent="0.35">
      <c r="B100" s="8" t="s">
        <v>3219</v>
      </c>
      <c r="C100" s="60" t="s">
        <v>3220</v>
      </c>
      <c r="D100" s="54" t="s">
        <v>3221</v>
      </c>
      <c r="E100" s="6" t="s">
        <v>196</v>
      </c>
      <c r="F100" s="19">
        <v>500000</v>
      </c>
      <c r="G100" s="24">
        <v>502.23</v>
      </c>
      <c r="H100" s="24">
        <v>0.06</v>
      </c>
      <c r="I100" s="31">
        <v>5.4745499999999998</v>
      </c>
      <c r="J100" s="31"/>
      <c r="K100" s="35"/>
    </row>
    <row r="101" spans="1:11" x14ac:dyDescent="0.35">
      <c r="B101" s="8" t="s">
        <v>3194</v>
      </c>
      <c r="C101" s="60" t="s">
        <v>3195</v>
      </c>
      <c r="D101" s="54" t="s">
        <v>3196</v>
      </c>
      <c r="E101" s="6" t="s">
        <v>196</v>
      </c>
      <c r="F101" s="19">
        <v>287600</v>
      </c>
      <c r="G101" s="24">
        <v>288.88</v>
      </c>
      <c r="H101" s="24">
        <v>0.03</v>
      </c>
      <c r="I101" s="31">
        <v>5.4894999999999996</v>
      </c>
      <c r="J101" s="31"/>
      <c r="K101" s="35"/>
    </row>
    <row r="102" spans="1:11" x14ac:dyDescent="0.35">
      <c r="B102" s="8" t="s">
        <v>3228</v>
      </c>
      <c r="C102" s="60" t="s">
        <v>1677</v>
      </c>
      <c r="D102" s="54" t="s">
        <v>3229</v>
      </c>
      <c r="E102" s="6" t="s">
        <v>196</v>
      </c>
      <c r="F102" s="19">
        <v>300</v>
      </c>
      <c r="G102" s="24">
        <v>0.3</v>
      </c>
      <c r="H102" s="24" t="s">
        <v>4856</v>
      </c>
      <c r="I102" s="31">
        <v>5.3325500000000003</v>
      </c>
      <c r="J102" s="31"/>
      <c r="K102" s="35"/>
    </row>
    <row r="103" spans="1:11" x14ac:dyDescent="0.35">
      <c r="C103" s="58" t="s">
        <v>185</v>
      </c>
      <c r="D103" s="54"/>
      <c r="E103" s="6"/>
      <c r="F103" s="19"/>
      <c r="G103" s="25">
        <v>391951.43</v>
      </c>
      <c r="H103" s="25">
        <v>46.29</v>
      </c>
      <c r="I103" s="31"/>
      <c r="J103" s="31"/>
      <c r="K103" s="35"/>
    </row>
    <row r="104" spans="1:11" x14ac:dyDescent="0.35">
      <c r="C104" s="57"/>
      <c r="D104" s="54"/>
      <c r="E104" s="6"/>
      <c r="F104" s="19"/>
      <c r="G104" s="24"/>
      <c r="H104" s="24"/>
      <c r="I104" s="31"/>
      <c r="J104" s="31"/>
      <c r="K104" s="35"/>
    </row>
    <row r="105" spans="1:11" x14ac:dyDescent="0.35">
      <c r="C105" s="58" t="s">
        <v>11</v>
      </c>
      <c r="D105" s="54"/>
      <c r="E105" s="6"/>
      <c r="F105" s="19"/>
      <c r="G105" s="24" t="s">
        <v>2</v>
      </c>
      <c r="H105" s="24" t="s">
        <v>2</v>
      </c>
      <c r="I105" s="31"/>
      <c r="J105" s="31"/>
      <c r="K105" s="35"/>
    </row>
    <row r="106" spans="1:11" x14ac:dyDescent="0.35">
      <c r="C106" s="57"/>
      <c r="D106" s="54"/>
      <c r="E106" s="6"/>
      <c r="F106" s="19"/>
      <c r="G106" s="24"/>
      <c r="H106" s="24"/>
      <c r="I106" s="31"/>
      <c r="J106" s="31"/>
      <c r="K106" s="35"/>
    </row>
    <row r="107" spans="1:11" x14ac:dyDescent="0.35">
      <c r="A107" s="10"/>
      <c r="B107" s="28"/>
      <c r="C107" s="58" t="s">
        <v>13</v>
      </c>
      <c r="D107" s="54"/>
      <c r="E107" s="6"/>
      <c r="F107" s="19"/>
      <c r="G107" s="24"/>
      <c r="H107" s="24"/>
      <c r="I107" s="31"/>
      <c r="J107" s="31"/>
      <c r="K107" s="35"/>
    </row>
    <row r="108" spans="1:11" x14ac:dyDescent="0.35">
      <c r="A108" s="28"/>
      <c r="B108" s="28"/>
      <c r="C108" s="58" t="s">
        <v>14</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C110" s="59" t="s">
        <v>15</v>
      </c>
      <c r="D110" s="54"/>
      <c r="E110" s="6"/>
      <c r="F110" s="19"/>
      <c r="G110" s="24"/>
      <c r="H110" s="24"/>
      <c r="I110" s="31"/>
      <c r="J110" s="31"/>
      <c r="K110" s="35"/>
    </row>
    <row r="111" spans="1:11" x14ac:dyDescent="0.35">
      <c r="B111" s="8" t="s">
        <v>3511</v>
      </c>
      <c r="C111" s="60" t="s">
        <v>803</v>
      </c>
      <c r="D111" s="54" t="s">
        <v>3512</v>
      </c>
      <c r="E111" s="6" t="s">
        <v>805</v>
      </c>
      <c r="F111" s="19">
        <v>8000</v>
      </c>
      <c r="G111" s="24">
        <v>39421.800000000003</v>
      </c>
      <c r="H111" s="24">
        <v>4.66</v>
      </c>
      <c r="I111" s="31">
        <v>6.45</v>
      </c>
      <c r="J111" s="31"/>
      <c r="K111" s="35" t="s">
        <v>645</v>
      </c>
    </row>
    <row r="112" spans="1:11" x14ac:dyDescent="0.35">
      <c r="C112" s="58" t="s">
        <v>185</v>
      </c>
      <c r="D112" s="54"/>
      <c r="E112" s="6"/>
      <c r="F112" s="19"/>
      <c r="G112" s="25">
        <v>39421.800000000003</v>
      </c>
      <c r="H112" s="25">
        <v>4.66</v>
      </c>
      <c r="I112" s="31"/>
      <c r="J112" s="31"/>
      <c r="K112" s="35"/>
    </row>
    <row r="113" spans="1:11" x14ac:dyDescent="0.35">
      <c r="C113" s="57"/>
      <c r="D113" s="54"/>
      <c r="E113" s="6"/>
      <c r="F113" s="19"/>
      <c r="G113" s="24"/>
      <c r="H113" s="24"/>
      <c r="I113" s="31"/>
      <c r="J113" s="31"/>
      <c r="K113" s="35"/>
    </row>
    <row r="114" spans="1:11" x14ac:dyDescent="0.35">
      <c r="C114" s="58" t="s">
        <v>16</v>
      </c>
      <c r="D114" s="54"/>
      <c r="E114" s="6"/>
      <c r="F114" s="19"/>
      <c r="G114" s="24" t="s">
        <v>2</v>
      </c>
      <c r="H114" s="24" t="s">
        <v>2</v>
      </c>
      <c r="I114" s="31"/>
      <c r="J114" s="31"/>
      <c r="K114" s="35"/>
    </row>
    <row r="115" spans="1:11" x14ac:dyDescent="0.35">
      <c r="C115" s="57"/>
      <c r="D115" s="54"/>
      <c r="E115" s="6"/>
      <c r="F115" s="19"/>
      <c r="G115" s="24"/>
      <c r="H115" s="24"/>
      <c r="I115" s="31"/>
      <c r="J115" s="31"/>
      <c r="K115" s="35"/>
    </row>
    <row r="116" spans="1:11" x14ac:dyDescent="0.35">
      <c r="C116" s="58" t="s">
        <v>17</v>
      </c>
      <c r="D116" s="54"/>
      <c r="E116" s="6"/>
      <c r="F116" s="19"/>
      <c r="G116" s="24" t="s">
        <v>2</v>
      </c>
      <c r="H116" s="24" t="s">
        <v>2</v>
      </c>
      <c r="I116" s="31"/>
      <c r="J116" s="31"/>
      <c r="K116" s="35"/>
    </row>
    <row r="117" spans="1:11" x14ac:dyDescent="0.35">
      <c r="C117" s="57"/>
      <c r="D117" s="54"/>
      <c r="E117" s="6"/>
      <c r="F117" s="19"/>
      <c r="G117" s="24"/>
      <c r="H117" s="24"/>
      <c r="I117" s="31"/>
      <c r="J117" s="31"/>
      <c r="K117" s="35"/>
    </row>
    <row r="118" spans="1:11" x14ac:dyDescent="0.35">
      <c r="C118" s="58" t="s">
        <v>18</v>
      </c>
      <c r="D118" s="54"/>
      <c r="E118" s="6"/>
      <c r="F118" s="19"/>
      <c r="G118" s="24" t="s">
        <v>2</v>
      </c>
      <c r="H118" s="24" t="s">
        <v>2</v>
      </c>
      <c r="I118" s="31"/>
      <c r="J118" s="31"/>
      <c r="K118" s="35"/>
    </row>
    <row r="119" spans="1:11" x14ac:dyDescent="0.35">
      <c r="C119" s="57"/>
      <c r="D119" s="54"/>
      <c r="E119" s="6"/>
      <c r="F119" s="19"/>
      <c r="G119" s="24"/>
      <c r="H119" s="24"/>
      <c r="I119" s="31"/>
      <c r="J119" s="31"/>
      <c r="K119" s="35"/>
    </row>
    <row r="120" spans="1:11" x14ac:dyDescent="0.35">
      <c r="A120" s="10"/>
      <c r="B120" s="28"/>
      <c r="C120" s="58" t="s">
        <v>19</v>
      </c>
      <c r="D120" s="54"/>
      <c r="E120" s="6"/>
      <c r="F120" s="19"/>
      <c r="G120" s="24"/>
      <c r="H120" s="24"/>
      <c r="I120" s="31"/>
      <c r="J120" s="31"/>
      <c r="K120" s="35"/>
    </row>
    <row r="121" spans="1:11" x14ac:dyDescent="0.35">
      <c r="A121" s="28"/>
      <c r="B121" s="28"/>
      <c r="C121" s="58" t="s">
        <v>20</v>
      </c>
      <c r="D121" s="54"/>
      <c r="E121" s="6"/>
      <c r="F121" s="19"/>
      <c r="G121" s="24" t="s">
        <v>2</v>
      </c>
      <c r="H121" s="24" t="s">
        <v>2</v>
      </c>
      <c r="I121" s="31"/>
      <c r="J121" s="31"/>
      <c r="K121" s="35"/>
    </row>
    <row r="122" spans="1:11" x14ac:dyDescent="0.35">
      <c r="A122" s="28"/>
      <c r="B122" s="28"/>
      <c r="C122" s="58"/>
      <c r="D122" s="54"/>
      <c r="E122" s="6"/>
      <c r="F122" s="19"/>
      <c r="G122" s="24"/>
      <c r="H122" s="24"/>
      <c r="I122" s="31"/>
      <c r="J122" s="31"/>
      <c r="K122" s="35"/>
    </row>
    <row r="123" spans="1:11" x14ac:dyDescent="0.35">
      <c r="A123" s="28"/>
      <c r="B123" s="28"/>
      <c r="C123" s="58" t="s">
        <v>21</v>
      </c>
      <c r="D123" s="54"/>
      <c r="E123" s="6"/>
      <c r="F123" s="19"/>
      <c r="G123" s="24" t="s">
        <v>2</v>
      </c>
      <c r="H123" s="24" t="s">
        <v>2</v>
      </c>
      <c r="I123" s="31"/>
      <c r="J123" s="31"/>
      <c r="K123" s="35"/>
    </row>
    <row r="124" spans="1:11" x14ac:dyDescent="0.35">
      <c r="A124" s="28"/>
      <c r="B124" s="28"/>
      <c r="C124" s="58"/>
      <c r="D124" s="54"/>
      <c r="E124" s="6"/>
      <c r="F124" s="19"/>
      <c r="G124" s="24"/>
      <c r="H124" s="24"/>
      <c r="I124" s="31"/>
      <c r="J124" s="31"/>
      <c r="K124" s="35"/>
    </row>
    <row r="125" spans="1:11" x14ac:dyDescent="0.35">
      <c r="A125" s="28"/>
      <c r="B125" s="28"/>
      <c r="C125" s="58" t="s">
        <v>22</v>
      </c>
      <c r="D125" s="54"/>
      <c r="E125" s="6"/>
      <c r="F125" s="19"/>
      <c r="G125" s="24" t="s">
        <v>2</v>
      </c>
      <c r="H125" s="24" t="s">
        <v>2</v>
      </c>
      <c r="I125" s="31"/>
      <c r="J125" s="31"/>
      <c r="K125" s="35"/>
    </row>
    <row r="126" spans="1:11" x14ac:dyDescent="0.35">
      <c r="A126" s="28"/>
      <c r="B126" s="28"/>
      <c r="C126" s="58"/>
      <c r="D126" s="54"/>
      <c r="E126" s="6"/>
      <c r="F126" s="19"/>
      <c r="G126" s="24"/>
      <c r="H126" s="24"/>
      <c r="I126" s="31"/>
      <c r="J126" s="31"/>
      <c r="K126" s="35"/>
    </row>
    <row r="127" spans="1:11" x14ac:dyDescent="0.35">
      <c r="A127" s="28"/>
      <c r="B127" s="28"/>
      <c r="C127" s="58" t="s">
        <v>23</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54" x14ac:dyDescent="0.35">
      <c r="C129" s="59" t="s">
        <v>24</v>
      </c>
      <c r="D129" s="54"/>
      <c r="E129" s="6"/>
      <c r="F129" s="19"/>
      <c r="G129" s="24"/>
      <c r="H129" s="24"/>
      <c r="I129" s="31"/>
      <c r="J129" s="31"/>
      <c r="K129" s="35"/>
    </row>
    <row r="130" spans="1:54" x14ac:dyDescent="0.35">
      <c r="B130" s="8" t="s">
        <v>197</v>
      </c>
      <c r="C130" s="60" t="s">
        <v>198</v>
      </c>
      <c r="D130" s="54"/>
      <c r="E130" s="6"/>
      <c r="F130" s="19"/>
      <c r="G130" s="24">
        <v>12736.24</v>
      </c>
      <c r="H130" s="24">
        <v>1.5</v>
      </c>
      <c r="I130" s="31"/>
      <c r="J130" s="31"/>
      <c r="K130" s="35"/>
    </row>
    <row r="131" spans="1:54" x14ac:dyDescent="0.35">
      <c r="C131" s="58" t="s">
        <v>185</v>
      </c>
      <c r="D131" s="54"/>
      <c r="E131" s="6"/>
      <c r="F131" s="19"/>
      <c r="G131" s="25">
        <v>12736.24</v>
      </c>
      <c r="H131" s="25">
        <v>1.5</v>
      </c>
      <c r="I131" s="31"/>
      <c r="J131" s="31"/>
      <c r="K131" s="35"/>
    </row>
    <row r="132" spans="1:54" x14ac:dyDescent="0.35">
      <c r="C132" s="57"/>
      <c r="D132" s="54"/>
      <c r="E132" s="6"/>
      <c r="F132" s="19"/>
      <c r="G132" s="24"/>
      <c r="H132" s="24"/>
      <c r="I132" s="31"/>
      <c r="J132" s="31"/>
      <c r="K132" s="35"/>
    </row>
    <row r="133" spans="1:54" x14ac:dyDescent="0.35">
      <c r="A133" s="10"/>
      <c r="B133" s="28"/>
      <c r="C133" s="58" t="s">
        <v>25</v>
      </c>
      <c r="D133" s="54"/>
      <c r="E133" s="6"/>
      <c r="F133" s="19"/>
      <c r="G133" s="24"/>
      <c r="H133" s="24"/>
      <c r="I133" s="31"/>
      <c r="J133" s="31"/>
      <c r="K133" s="35"/>
    </row>
    <row r="134" spans="1:54" s="2" customFormat="1" ht="13.5" x14ac:dyDescent="0.35">
      <c r="A134" s="28"/>
      <c r="B134" s="28"/>
      <c r="C134" s="57" t="s">
        <v>4855</v>
      </c>
      <c r="D134" s="54"/>
      <c r="E134" s="6"/>
      <c r="F134" s="19"/>
      <c r="G134" s="24" t="s">
        <v>2</v>
      </c>
      <c r="H134" s="24" t="s">
        <v>2</v>
      </c>
      <c r="I134" s="31"/>
      <c r="J134" s="31"/>
      <c r="K134" s="35"/>
      <c r="L134" s="3"/>
      <c r="AI134" s="3"/>
      <c r="AV134" s="3"/>
      <c r="AX134" s="3"/>
      <c r="BB134" s="3"/>
    </row>
    <row r="135" spans="1:54" x14ac:dyDescent="0.35">
      <c r="B135" s="8"/>
      <c r="C135" s="60" t="s">
        <v>199</v>
      </c>
      <c r="D135" s="54"/>
      <c r="E135" s="6"/>
      <c r="F135" s="19"/>
      <c r="G135" s="24">
        <v>28607.52</v>
      </c>
      <c r="H135" s="24">
        <v>3.38</v>
      </c>
      <c r="I135" s="31"/>
      <c r="J135" s="31"/>
      <c r="K135" s="35"/>
    </row>
    <row r="136" spans="1:54" x14ac:dyDescent="0.35">
      <c r="C136" s="58" t="s">
        <v>185</v>
      </c>
      <c r="D136" s="54"/>
      <c r="E136" s="6"/>
      <c r="F136" s="19"/>
      <c r="G136" s="25">
        <v>28607.52</v>
      </c>
      <c r="H136" s="25">
        <v>3.38</v>
      </c>
      <c r="I136" s="31"/>
      <c r="J136" s="31"/>
      <c r="K136" s="35"/>
    </row>
    <row r="137" spans="1:54" x14ac:dyDescent="0.35">
      <c r="C137" s="57"/>
      <c r="D137" s="54"/>
      <c r="E137" s="6"/>
      <c r="F137" s="19"/>
      <c r="G137" s="24"/>
      <c r="H137" s="24"/>
      <c r="I137" s="31"/>
      <c r="J137" s="31"/>
      <c r="K137" s="35"/>
    </row>
    <row r="138" spans="1:54" x14ac:dyDescent="0.35">
      <c r="C138" s="61" t="s">
        <v>200</v>
      </c>
      <c r="D138" s="55"/>
      <c r="E138" s="5"/>
      <c r="F138" s="20"/>
      <c r="G138" s="26">
        <v>846559.75</v>
      </c>
      <c r="H138" s="26">
        <v>100</v>
      </c>
      <c r="I138" s="32"/>
      <c r="J138" s="32"/>
      <c r="K138" s="36"/>
    </row>
    <row r="141" spans="1:54" x14ac:dyDescent="0.35">
      <c r="C141" s="1" t="s">
        <v>201</v>
      </c>
    </row>
    <row r="142" spans="1:54" x14ac:dyDescent="0.35">
      <c r="C142" s="37" t="s">
        <v>202</v>
      </c>
      <c r="D142" s="37"/>
      <c r="E142" s="37"/>
      <c r="F142" s="37"/>
      <c r="G142" s="37"/>
      <c r="H142" s="37"/>
      <c r="I142" s="37"/>
      <c r="J142" s="37"/>
      <c r="K142" s="37"/>
    </row>
    <row r="143" spans="1:54" x14ac:dyDescent="0.35">
      <c r="C143" s="2" t="s">
        <v>203</v>
      </c>
    </row>
    <row r="144" spans="1:54" x14ac:dyDescent="0.35">
      <c r="C144" s="2" t="s">
        <v>204</v>
      </c>
    </row>
    <row r="145" spans="1:256" ht="30" customHeight="1" x14ac:dyDescent="0.35">
      <c r="C145" s="205" t="s">
        <v>205</v>
      </c>
      <c r="D145" s="206"/>
      <c r="E145" s="206"/>
      <c r="F145" s="206"/>
      <c r="G145" s="206"/>
      <c r="H145" s="206"/>
      <c r="I145" s="206"/>
      <c r="J145" s="206"/>
      <c r="K145" s="206"/>
    </row>
    <row r="146" spans="1:256" x14ac:dyDescent="0.35">
      <c r="C146" s="2" t="s">
        <v>206</v>
      </c>
    </row>
    <row r="147" spans="1:256" x14ac:dyDescent="0.35">
      <c r="C147" s="2" t="s">
        <v>4955</v>
      </c>
    </row>
    <row r="149" spans="1:256" x14ac:dyDescent="0.35">
      <c r="C149" s="2" t="s">
        <v>5006</v>
      </c>
      <c r="E149" s="2" t="s">
        <v>2</v>
      </c>
    </row>
    <row r="151" spans="1:256" x14ac:dyDescent="0.35">
      <c r="C151" s="2" t="s">
        <v>5007</v>
      </c>
      <c r="E151" s="2" t="s">
        <v>2</v>
      </c>
    </row>
    <row r="153" spans="1:256" x14ac:dyDescent="0.35">
      <c r="C153" s="2" t="s">
        <v>5056</v>
      </c>
    </row>
    <row r="155" spans="1:256" x14ac:dyDescent="0.35">
      <c r="C155" s="2" t="s">
        <v>5057</v>
      </c>
    </row>
    <row r="156" spans="1:256" s="86" customFormat="1" ht="35.25" customHeight="1" x14ac:dyDescent="0.35">
      <c r="A156" s="82"/>
      <c r="B156" s="82"/>
      <c r="C156" s="87" t="s">
        <v>5012</v>
      </c>
      <c r="D156" s="91" t="s">
        <v>5013</v>
      </c>
      <c r="E156" s="91" t="s">
        <v>5014</v>
      </c>
      <c r="F156" s="83"/>
      <c r="G156" s="84"/>
      <c r="H156" s="84"/>
      <c r="I156" s="84"/>
      <c r="J156" s="84"/>
      <c r="K156" s="85"/>
      <c r="L156" s="85"/>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5"/>
      <c r="AJ156" s="82"/>
      <c r="AK156" s="82"/>
      <c r="AL156" s="82"/>
      <c r="AM156" s="82"/>
      <c r="AN156" s="82"/>
      <c r="AO156" s="82"/>
      <c r="AP156" s="82"/>
      <c r="AQ156" s="82"/>
      <c r="AR156" s="82"/>
      <c r="AS156" s="82"/>
      <c r="AT156" s="82"/>
      <c r="AU156" s="82"/>
      <c r="AV156" s="85"/>
      <c r="AW156" s="82"/>
      <c r="AX156" s="85"/>
      <c r="AY156" s="82"/>
      <c r="AZ156" s="82"/>
      <c r="BA156" s="82"/>
      <c r="BB156" s="85"/>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row>
    <row r="157" spans="1:256" s="86" customFormat="1" x14ac:dyDescent="0.35">
      <c r="A157" s="82"/>
      <c r="B157" s="82"/>
      <c r="C157" s="89" t="s">
        <v>5015</v>
      </c>
      <c r="D157" s="92">
        <v>12.7834</v>
      </c>
      <c r="E157" s="92">
        <v>12.8575</v>
      </c>
      <c r="F157" s="83"/>
      <c r="G157" s="84"/>
      <c r="H157" s="84"/>
      <c r="I157" s="84"/>
      <c r="J157" s="84"/>
      <c r="K157" s="85"/>
      <c r="L157" s="85"/>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5"/>
      <c r="AJ157" s="82"/>
      <c r="AK157" s="82"/>
      <c r="AL157" s="82"/>
      <c r="AM157" s="82"/>
      <c r="AN157" s="82"/>
      <c r="AO157" s="82"/>
      <c r="AP157" s="82"/>
      <c r="AQ157" s="82"/>
      <c r="AR157" s="82"/>
      <c r="AS157" s="82"/>
      <c r="AT157" s="82"/>
      <c r="AU157" s="82"/>
      <c r="AV157" s="85"/>
      <c r="AW157" s="82"/>
      <c r="AX157" s="85"/>
      <c r="AY157" s="82"/>
      <c r="AZ157" s="82"/>
      <c r="BA157" s="82"/>
      <c r="BB157" s="85"/>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row>
    <row r="158" spans="1:256" s="86" customFormat="1" x14ac:dyDescent="0.35">
      <c r="A158" s="82"/>
      <c r="B158" s="82"/>
      <c r="C158" s="89" t="s">
        <v>5016</v>
      </c>
      <c r="D158" s="92">
        <v>12.783200000000001</v>
      </c>
      <c r="E158" s="92">
        <v>12.857200000000001</v>
      </c>
      <c r="F158" s="83"/>
      <c r="G158" s="84"/>
      <c r="H158" s="84"/>
      <c r="I158" s="84"/>
      <c r="J158" s="84"/>
      <c r="K158" s="85"/>
      <c r="L158" s="85"/>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5"/>
      <c r="AJ158" s="82"/>
      <c r="AK158" s="82"/>
      <c r="AL158" s="82"/>
      <c r="AM158" s="82"/>
      <c r="AN158" s="82"/>
      <c r="AO158" s="82"/>
      <c r="AP158" s="82"/>
      <c r="AQ158" s="82"/>
      <c r="AR158" s="82"/>
      <c r="AS158" s="82"/>
      <c r="AT158" s="82"/>
      <c r="AU158" s="82"/>
      <c r="AV158" s="85"/>
      <c r="AW158" s="82"/>
      <c r="AX158" s="85"/>
      <c r="AY158" s="82"/>
      <c r="AZ158" s="82"/>
      <c r="BA158" s="82"/>
      <c r="BB158" s="85"/>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row>
    <row r="159" spans="1:256" s="86" customFormat="1" x14ac:dyDescent="0.35">
      <c r="A159" s="82"/>
      <c r="B159" s="82"/>
      <c r="C159" s="89" t="s">
        <v>5017</v>
      </c>
      <c r="D159" s="92">
        <v>12.9278</v>
      </c>
      <c r="E159" s="92">
        <v>13.0039</v>
      </c>
      <c r="F159" s="83"/>
      <c r="G159" s="84"/>
      <c r="H159" s="84"/>
      <c r="I159" s="84"/>
      <c r="J159" s="84"/>
      <c r="K159" s="85"/>
      <c r="L159" s="85"/>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5"/>
      <c r="AJ159" s="82"/>
      <c r="AK159" s="82"/>
      <c r="AL159" s="82"/>
      <c r="AM159" s="82"/>
      <c r="AN159" s="82"/>
      <c r="AO159" s="82"/>
      <c r="AP159" s="82"/>
      <c r="AQ159" s="82"/>
      <c r="AR159" s="82"/>
      <c r="AS159" s="82"/>
      <c r="AT159" s="82"/>
      <c r="AU159" s="82"/>
      <c r="AV159" s="85"/>
      <c r="AW159" s="82"/>
      <c r="AX159" s="85"/>
      <c r="AY159" s="82"/>
      <c r="AZ159" s="82"/>
      <c r="BA159" s="82"/>
      <c r="BB159" s="85"/>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row>
    <row r="160" spans="1:256" s="86" customFormat="1" x14ac:dyDescent="0.35">
      <c r="A160" s="82"/>
      <c r="B160" s="82"/>
      <c r="C160" s="89" t="s">
        <v>5018</v>
      </c>
      <c r="D160" s="92">
        <v>12.8721</v>
      </c>
      <c r="E160" s="92">
        <v>12.948</v>
      </c>
      <c r="F160" s="83"/>
      <c r="G160" s="84"/>
      <c r="H160" s="84"/>
      <c r="I160" s="84"/>
      <c r="J160" s="84"/>
      <c r="K160" s="85"/>
      <c r="L160" s="85"/>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5"/>
      <c r="AJ160" s="82"/>
      <c r="AK160" s="82"/>
      <c r="AL160" s="82"/>
      <c r="AM160" s="82"/>
      <c r="AN160" s="82"/>
      <c r="AO160" s="82"/>
      <c r="AP160" s="82"/>
      <c r="AQ160" s="82"/>
      <c r="AR160" s="82"/>
      <c r="AS160" s="82"/>
      <c r="AT160" s="82"/>
      <c r="AU160" s="82"/>
      <c r="AV160" s="85"/>
      <c r="AW160" s="82"/>
      <c r="AX160" s="85"/>
      <c r="AY160" s="82"/>
      <c r="AZ160" s="82"/>
      <c r="BA160" s="82"/>
      <c r="BB160" s="85"/>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row>
    <row r="161" spans="1:256" s="86" customFormat="1" ht="85" customHeight="1" x14ac:dyDescent="0.35">
      <c r="A161" s="82"/>
      <c r="B161" s="82"/>
      <c r="C161" s="207" t="s">
        <v>5051</v>
      </c>
      <c r="D161" s="208"/>
      <c r="E161" s="209"/>
      <c r="F161" s="83"/>
      <c r="G161" s="84"/>
      <c r="H161" s="84"/>
      <c r="I161" s="84"/>
      <c r="J161" s="84"/>
      <c r="K161" s="85"/>
      <c r="L161" s="85"/>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5"/>
      <c r="AJ161" s="82"/>
      <c r="AK161" s="82"/>
      <c r="AL161" s="82"/>
      <c r="AM161" s="82"/>
      <c r="AN161" s="82"/>
      <c r="AO161" s="82"/>
      <c r="AP161" s="82"/>
      <c r="AQ161" s="82"/>
      <c r="AR161" s="82"/>
      <c r="AS161" s="82"/>
      <c r="AT161" s="82"/>
      <c r="AU161" s="82"/>
      <c r="AV161" s="85"/>
      <c r="AW161" s="82"/>
      <c r="AX161" s="85"/>
      <c r="AY161" s="82"/>
      <c r="AZ161" s="82"/>
      <c r="BA161" s="82"/>
      <c r="BB161" s="85"/>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row>
    <row r="163" spans="1:256" x14ac:dyDescent="0.35">
      <c r="C163" s="2" t="s">
        <v>5058</v>
      </c>
      <c r="E163" s="2" t="s">
        <v>2</v>
      </c>
    </row>
    <row r="165" spans="1:256" x14ac:dyDescent="0.35">
      <c r="C165" s="2" t="s">
        <v>5059</v>
      </c>
      <c r="E165" s="2" t="s">
        <v>2</v>
      </c>
    </row>
    <row r="167" spans="1:256" x14ac:dyDescent="0.35">
      <c r="C167" s="2" t="s">
        <v>5008</v>
      </c>
      <c r="E167" s="2" t="s">
        <v>2</v>
      </c>
    </row>
    <row r="169" spans="1:256" x14ac:dyDescent="0.35">
      <c r="C169" s="2" t="s">
        <v>5009</v>
      </c>
      <c r="E169" s="2" t="s">
        <v>2</v>
      </c>
    </row>
    <row r="171" spans="1:256" x14ac:dyDescent="0.35">
      <c r="C171" s="2" t="s">
        <v>5010</v>
      </c>
      <c r="E171" s="100" t="s">
        <v>5229</v>
      </c>
    </row>
    <row r="173" spans="1:256" x14ac:dyDescent="0.35">
      <c r="C173" s="2" t="s">
        <v>5011</v>
      </c>
      <c r="E173" s="101" t="s">
        <v>5280</v>
      </c>
    </row>
    <row r="175" spans="1:256" x14ac:dyDescent="0.35">
      <c r="C175" s="2" t="s">
        <v>5060</v>
      </c>
      <c r="E175" s="2" t="s">
        <v>2</v>
      </c>
    </row>
    <row r="177" spans="3:5" x14ac:dyDescent="0.35">
      <c r="C177" s="1" t="s">
        <v>5156</v>
      </c>
      <c r="E177" s="94" t="s">
        <v>5157</v>
      </c>
    </row>
    <row r="178" spans="3:5" x14ac:dyDescent="0.35">
      <c r="E178" s="2" t="s">
        <v>5206</v>
      </c>
    </row>
  </sheetData>
  <mergeCells count="2">
    <mergeCell ref="C145:K145"/>
    <mergeCell ref="C161:E161"/>
  </mergeCells>
  <hyperlinks>
    <hyperlink ref="J2" location="'Index'!A1" display="'Index'!A1" xr:uid="{4D1E93EC-E979-4FA4-8CA6-AEA0D66F4AE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C31E-B82E-491D-8B82-4F2FC23BE64D}">
  <sheetPr codeName="Sheet1"/>
  <dimension ref="A1:IV101"/>
  <sheetViews>
    <sheetView showGridLines="0" zoomScale="90" zoomScaleNormal="90" workbookViewId="0">
      <pane ySplit="6" topLeftCell="A8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3513</v>
      </c>
      <c r="J2" s="38" t="s">
        <v>4539</v>
      </c>
    </row>
    <row r="3" spans="1:54" ht="16" x14ac:dyDescent="0.4">
      <c r="C3" s="1" t="s">
        <v>28</v>
      </c>
      <c r="D3" s="21" t="s">
        <v>3514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11</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A30" s="10"/>
      <c r="B30" s="28"/>
      <c r="C30" s="58" t="s">
        <v>13</v>
      </c>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3148</v>
      </c>
      <c r="C38" s="60" t="s">
        <v>3149</v>
      </c>
      <c r="D38" s="54" t="s">
        <v>3150</v>
      </c>
      <c r="E38" s="6" t="s">
        <v>196</v>
      </c>
      <c r="F38" s="19">
        <v>1997000</v>
      </c>
      <c r="G38" s="24">
        <v>1984.45</v>
      </c>
      <c r="H38" s="24">
        <v>67</v>
      </c>
      <c r="I38" s="31">
        <v>5.13035</v>
      </c>
      <c r="J38" s="31"/>
      <c r="K38" s="35"/>
    </row>
    <row r="39" spans="1:11" x14ac:dyDescent="0.35">
      <c r="B39" s="8" t="s">
        <v>3160</v>
      </c>
      <c r="C39" s="60" t="s">
        <v>3161</v>
      </c>
      <c r="D39" s="54" t="s">
        <v>3162</v>
      </c>
      <c r="E39" s="6" t="s">
        <v>196</v>
      </c>
      <c r="F39" s="19">
        <v>567200</v>
      </c>
      <c r="G39" s="24">
        <v>563.48</v>
      </c>
      <c r="H39" s="24">
        <v>19.02</v>
      </c>
      <c r="I39" s="31">
        <v>5.1319499999999998</v>
      </c>
      <c r="J39" s="31"/>
      <c r="K39" s="35"/>
    </row>
    <row r="40" spans="1:11" x14ac:dyDescent="0.35">
      <c r="C40" s="58" t="s">
        <v>185</v>
      </c>
      <c r="D40" s="54"/>
      <c r="E40" s="6"/>
      <c r="F40" s="19"/>
      <c r="G40" s="25">
        <v>2547.9299999999998</v>
      </c>
      <c r="H40" s="25">
        <v>86.02</v>
      </c>
      <c r="I40" s="31"/>
      <c r="J40" s="31"/>
      <c r="K40" s="35"/>
    </row>
    <row r="41" spans="1:11" x14ac:dyDescent="0.35">
      <c r="C41" s="57"/>
      <c r="D41" s="54"/>
      <c r="E41" s="6"/>
      <c r="F41" s="19"/>
      <c r="G41" s="24"/>
      <c r="H41" s="24"/>
      <c r="I41" s="31"/>
      <c r="J41" s="31"/>
      <c r="K41" s="35"/>
    </row>
    <row r="42" spans="1:11" x14ac:dyDescent="0.35">
      <c r="C42" s="58" t="s">
        <v>18</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A44" s="10"/>
      <c r="B44" s="28"/>
      <c r="C44" s="58" t="s">
        <v>19</v>
      </c>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197</v>
      </c>
      <c r="C54" s="60" t="s">
        <v>198</v>
      </c>
      <c r="D54" s="54"/>
      <c r="E54" s="6"/>
      <c r="F54" s="19"/>
      <c r="G54" s="24">
        <v>407.31</v>
      </c>
      <c r="H54" s="24">
        <v>13.75</v>
      </c>
      <c r="I54" s="31"/>
      <c r="J54" s="31"/>
      <c r="K54" s="35"/>
    </row>
    <row r="55" spans="1:54" x14ac:dyDescent="0.35">
      <c r="C55" s="58" t="s">
        <v>185</v>
      </c>
      <c r="D55" s="54"/>
      <c r="E55" s="6"/>
      <c r="F55" s="19"/>
      <c r="G55" s="25">
        <v>407.31</v>
      </c>
      <c r="H55" s="25">
        <v>13.75</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4855</v>
      </c>
      <c r="D58" s="54"/>
      <c r="E58" s="6"/>
      <c r="F58" s="19"/>
      <c r="G58" s="24" t="s">
        <v>2</v>
      </c>
      <c r="H58" s="24" t="s">
        <v>2</v>
      </c>
      <c r="I58" s="31"/>
      <c r="J58" s="31"/>
      <c r="K58" s="35"/>
      <c r="L58" s="3"/>
      <c r="AI58" s="3"/>
      <c r="AV58" s="3"/>
      <c r="AX58" s="3"/>
      <c r="BB58" s="3"/>
    </row>
    <row r="59" spans="1:54" x14ac:dyDescent="0.35">
      <c r="B59" s="8"/>
      <c r="C59" s="60" t="s">
        <v>199</v>
      </c>
      <c r="D59" s="54"/>
      <c r="E59" s="6"/>
      <c r="F59" s="19"/>
      <c r="G59" s="24">
        <v>6.57</v>
      </c>
      <c r="H59" s="24">
        <v>0.23</v>
      </c>
      <c r="I59" s="31"/>
      <c r="J59" s="31"/>
      <c r="K59" s="35"/>
    </row>
    <row r="60" spans="1:54" x14ac:dyDescent="0.35">
      <c r="C60" s="58" t="s">
        <v>185</v>
      </c>
      <c r="D60" s="54"/>
      <c r="E60" s="6"/>
      <c r="F60" s="19"/>
      <c r="G60" s="25">
        <v>6.57</v>
      </c>
      <c r="H60" s="25">
        <v>0.23</v>
      </c>
      <c r="I60" s="31"/>
      <c r="J60" s="31"/>
      <c r="K60" s="35"/>
    </row>
    <row r="61" spans="1:54" x14ac:dyDescent="0.35">
      <c r="C61" s="57"/>
      <c r="D61" s="54"/>
      <c r="E61" s="6"/>
      <c r="F61" s="19"/>
      <c r="G61" s="24"/>
      <c r="H61" s="24"/>
      <c r="I61" s="31"/>
      <c r="J61" s="31"/>
      <c r="K61" s="35"/>
    </row>
    <row r="62" spans="1:54" x14ac:dyDescent="0.35">
      <c r="C62" s="61" t="s">
        <v>200</v>
      </c>
      <c r="D62" s="55"/>
      <c r="E62" s="5"/>
      <c r="F62" s="20"/>
      <c r="G62" s="26">
        <v>2961.81</v>
      </c>
      <c r="H62" s="26">
        <v>100</v>
      </c>
      <c r="I62" s="32"/>
      <c r="J62" s="32"/>
      <c r="K62" s="36"/>
    </row>
    <row r="65" spans="1:256" x14ac:dyDescent="0.35">
      <c r="C65" s="1" t="s">
        <v>201</v>
      </c>
    </row>
    <row r="66" spans="1:256" x14ac:dyDescent="0.35">
      <c r="C66" s="37" t="s">
        <v>202</v>
      </c>
      <c r="D66" s="37"/>
      <c r="E66" s="37"/>
      <c r="F66" s="37"/>
      <c r="G66" s="37"/>
      <c r="H66" s="37"/>
      <c r="I66" s="37"/>
      <c r="J66" s="37"/>
      <c r="K66" s="37"/>
    </row>
    <row r="67" spans="1:256" x14ac:dyDescent="0.35">
      <c r="C67" s="2" t="s">
        <v>203</v>
      </c>
    </row>
    <row r="68" spans="1:256" x14ac:dyDescent="0.35">
      <c r="C68" s="2" t="s">
        <v>204</v>
      </c>
    </row>
    <row r="69" spans="1:256" ht="30" customHeight="1" x14ac:dyDescent="0.35">
      <c r="C69" s="205" t="s">
        <v>205</v>
      </c>
      <c r="D69" s="206"/>
      <c r="E69" s="206"/>
      <c r="F69" s="206"/>
      <c r="G69" s="206"/>
      <c r="H69" s="206"/>
      <c r="I69" s="206"/>
      <c r="J69" s="206"/>
      <c r="K69" s="206"/>
    </row>
    <row r="70" spans="1:256" x14ac:dyDescent="0.35">
      <c r="C70" s="2" t="s">
        <v>206</v>
      </c>
    </row>
    <row r="72" spans="1:256" x14ac:dyDescent="0.35">
      <c r="C72" s="2" t="s">
        <v>5006</v>
      </c>
      <c r="E72" s="2" t="s">
        <v>2</v>
      </c>
    </row>
    <row r="74" spans="1:256" x14ac:dyDescent="0.35">
      <c r="C74" s="2" t="s">
        <v>5007</v>
      </c>
      <c r="E74" s="2" t="s">
        <v>2</v>
      </c>
    </row>
    <row r="76" spans="1:256" x14ac:dyDescent="0.35">
      <c r="C76" s="2" t="s">
        <v>5056</v>
      </c>
    </row>
    <row r="78" spans="1:256" x14ac:dyDescent="0.35">
      <c r="C78" s="2" t="s">
        <v>5057</v>
      </c>
    </row>
    <row r="79" spans="1:256" s="86" customFormat="1" ht="35.25" customHeight="1" x14ac:dyDescent="0.35">
      <c r="A79" s="82"/>
      <c r="B79" s="82"/>
      <c r="C79" s="87" t="s">
        <v>5012</v>
      </c>
      <c r="D79" s="91" t="s">
        <v>5013</v>
      </c>
      <c r="E79" s="91" t="s">
        <v>5014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35">
      <c r="A80" s="82"/>
      <c r="B80" s="82"/>
      <c r="C80" s="89" t="s">
        <v>5015</v>
      </c>
      <c r="D80" s="92">
        <v>12.7767</v>
      </c>
      <c r="E80" s="92">
        <v>12.838100000000001</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35">
      <c r="A81" s="82"/>
      <c r="B81" s="82"/>
      <c r="C81" s="89" t="s">
        <v>5016</v>
      </c>
      <c r="D81" s="92">
        <v>12.7767</v>
      </c>
      <c r="E81" s="92">
        <v>12.838100000000001</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5017</v>
      </c>
      <c r="D82" s="92">
        <v>12.837199999999999</v>
      </c>
      <c r="E82" s="92">
        <v>12.899900000000001</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5018</v>
      </c>
      <c r="D83" s="92">
        <v>12.8376</v>
      </c>
      <c r="E83" s="92">
        <v>12.9003</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 customHeight="1" x14ac:dyDescent="0.35">
      <c r="A84" s="82"/>
      <c r="B84" s="82"/>
      <c r="C84" s="207" t="s">
        <v>5051</v>
      </c>
      <c r="D84" s="208"/>
      <c r="E84" s="209"/>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35">
      <c r="C86" s="2" t="s">
        <v>5058</v>
      </c>
      <c r="E86" s="2" t="s">
        <v>2</v>
      </c>
    </row>
    <row r="88" spans="1:256" x14ac:dyDescent="0.35">
      <c r="C88" s="2" t="s">
        <v>5059</v>
      </c>
      <c r="E88" s="2" t="s">
        <v>2</v>
      </c>
    </row>
    <row r="90" spans="1:256" x14ac:dyDescent="0.35">
      <c r="C90" s="2" t="s">
        <v>5008</v>
      </c>
      <c r="E90" s="2" t="s">
        <v>2</v>
      </c>
    </row>
    <row r="92" spans="1:256" x14ac:dyDescent="0.35">
      <c r="C92" s="2" t="s">
        <v>5009</v>
      </c>
      <c r="E92" s="2" t="s">
        <v>2</v>
      </c>
    </row>
    <row r="94" spans="1:256" x14ac:dyDescent="0.35">
      <c r="C94" s="2" t="s">
        <v>5010</v>
      </c>
      <c r="E94" s="100" t="s">
        <v>5229</v>
      </c>
    </row>
    <row r="96" spans="1:256" x14ac:dyDescent="0.35">
      <c r="C96" s="2" t="s">
        <v>5011</v>
      </c>
      <c r="E96" s="101" t="s">
        <v>5268</v>
      </c>
    </row>
    <row r="98" spans="3:5" x14ac:dyDescent="0.35">
      <c r="C98" s="2" t="s">
        <v>5060</v>
      </c>
      <c r="E98" s="2" t="s">
        <v>2</v>
      </c>
    </row>
    <row r="100" spans="3:5" x14ac:dyDescent="0.35">
      <c r="C100" s="1" t="s">
        <v>5156</v>
      </c>
      <c r="E100" s="94" t="s">
        <v>5157</v>
      </c>
    </row>
    <row r="101" spans="3:5" x14ac:dyDescent="0.35">
      <c r="E101" s="2" t="s">
        <v>5163</v>
      </c>
    </row>
  </sheetData>
  <mergeCells count="2">
    <mergeCell ref="C69:K69"/>
    <mergeCell ref="C84:E84"/>
  </mergeCells>
  <hyperlinks>
    <hyperlink ref="J2" location="'Index'!A1" display="'Index'!A1" xr:uid="{0FE6C70D-817B-47C9-9EBF-A14C52FDA6C4}"/>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283C3-4454-4F97-A32A-43713F595930}">
  <sheetPr codeName="Sheet1"/>
  <dimension ref="A1:IV113"/>
  <sheetViews>
    <sheetView showGridLines="0" zoomScale="90" zoomScaleNormal="90" workbookViewId="0">
      <pane ySplit="6" topLeftCell="A9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3515</v>
      </c>
      <c r="J2" s="38" t="s">
        <v>4539</v>
      </c>
    </row>
    <row r="3" spans="1:54" ht="16" x14ac:dyDescent="0.4">
      <c r="C3" s="1" t="s">
        <v>28</v>
      </c>
      <c r="D3" s="21" t="s">
        <v>3516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2024</v>
      </c>
      <c r="C26" s="60" t="s">
        <v>2025</v>
      </c>
      <c r="D26" s="54" t="s">
        <v>2026</v>
      </c>
      <c r="E26" s="6" t="s">
        <v>196</v>
      </c>
      <c r="F26" s="19">
        <v>7500000</v>
      </c>
      <c r="G26" s="24">
        <v>7616.96</v>
      </c>
      <c r="H26" s="24">
        <v>28.83</v>
      </c>
      <c r="I26" s="31">
        <v>6.0750213000000004</v>
      </c>
      <c r="J26" s="31"/>
      <c r="K26" s="35"/>
    </row>
    <row r="27" spans="1:11" x14ac:dyDescent="0.35">
      <c r="B27" s="8" t="s">
        <v>3517</v>
      </c>
      <c r="C27" s="60" t="s">
        <v>3518</v>
      </c>
      <c r="D27" s="54" t="s">
        <v>3519</v>
      </c>
      <c r="E27" s="6" t="s">
        <v>196</v>
      </c>
      <c r="F27" s="19">
        <v>5000000</v>
      </c>
      <c r="G27" s="24">
        <v>5075.1000000000004</v>
      </c>
      <c r="H27" s="24">
        <v>19.21</v>
      </c>
      <c r="I27" s="31">
        <v>6.1648554000000004</v>
      </c>
      <c r="J27" s="31"/>
      <c r="K27" s="35"/>
    </row>
    <row r="28" spans="1:11" x14ac:dyDescent="0.35">
      <c r="B28" s="8" t="s">
        <v>3520</v>
      </c>
      <c r="C28" s="60" t="s">
        <v>3521</v>
      </c>
      <c r="D28" s="54" t="s">
        <v>3522</v>
      </c>
      <c r="E28" s="6" t="s">
        <v>196</v>
      </c>
      <c r="F28" s="19">
        <v>2000000</v>
      </c>
      <c r="G28" s="24">
        <v>2026.87</v>
      </c>
      <c r="H28" s="24">
        <v>7.67</v>
      </c>
      <c r="I28" s="31">
        <v>6.1648554000000004</v>
      </c>
      <c r="J28" s="31"/>
      <c r="K28" s="35"/>
    </row>
    <row r="29" spans="1:11" x14ac:dyDescent="0.35">
      <c r="B29" s="8" t="s">
        <v>3523</v>
      </c>
      <c r="C29" s="60" t="s">
        <v>3524</v>
      </c>
      <c r="D29" s="54" t="s">
        <v>3525</v>
      </c>
      <c r="E29" s="6" t="s">
        <v>196</v>
      </c>
      <c r="F29" s="19">
        <v>1000000</v>
      </c>
      <c r="G29" s="24">
        <v>1014.21</v>
      </c>
      <c r="H29" s="24">
        <v>3.84</v>
      </c>
      <c r="I29" s="31">
        <v>6.0750213000000004</v>
      </c>
      <c r="J29" s="31"/>
      <c r="K29" s="35"/>
    </row>
    <row r="30" spans="1:11" x14ac:dyDescent="0.35">
      <c r="B30" s="8" t="s">
        <v>3526</v>
      </c>
      <c r="C30" s="60" t="s">
        <v>3527</v>
      </c>
      <c r="D30" s="54" t="s">
        <v>3528</v>
      </c>
      <c r="E30" s="6" t="s">
        <v>196</v>
      </c>
      <c r="F30" s="19">
        <v>1000000</v>
      </c>
      <c r="G30" s="24">
        <v>1013.99</v>
      </c>
      <c r="H30" s="24">
        <v>3.84</v>
      </c>
      <c r="I30" s="31">
        <v>6.0783212999999998</v>
      </c>
      <c r="J30" s="31"/>
      <c r="K30" s="35"/>
    </row>
    <row r="31" spans="1:11" x14ac:dyDescent="0.35">
      <c r="B31" s="8" t="s">
        <v>3529</v>
      </c>
      <c r="C31" s="60" t="s">
        <v>3530</v>
      </c>
      <c r="D31" s="54" t="s">
        <v>3531</v>
      </c>
      <c r="E31" s="6" t="s">
        <v>196</v>
      </c>
      <c r="F31" s="19">
        <v>1000000</v>
      </c>
      <c r="G31" s="24">
        <v>1013.69</v>
      </c>
      <c r="H31" s="24">
        <v>3.84</v>
      </c>
      <c r="I31" s="31">
        <v>6.1253807</v>
      </c>
      <c r="J31" s="31"/>
      <c r="K31" s="35"/>
    </row>
    <row r="32" spans="1:11" x14ac:dyDescent="0.35">
      <c r="C32" s="58" t="s">
        <v>185</v>
      </c>
      <c r="D32" s="54"/>
      <c r="E32" s="6"/>
      <c r="F32" s="19"/>
      <c r="G32" s="25">
        <v>17760.82</v>
      </c>
      <c r="H32" s="25">
        <v>67.23</v>
      </c>
      <c r="I32" s="31"/>
      <c r="J32" s="31"/>
      <c r="K32" s="35"/>
    </row>
    <row r="33" spans="1:11" x14ac:dyDescent="0.35">
      <c r="C33" s="57"/>
      <c r="D33" s="54"/>
      <c r="E33" s="6"/>
      <c r="F33" s="19"/>
      <c r="G33" s="24"/>
      <c r="H33" s="24"/>
      <c r="I33" s="31"/>
      <c r="J33" s="31"/>
      <c r="K33" s="35"/>
    </row>
    <row r="34" spans="1:11" x14ac:dyDescent="0.35">
      <c r="C34" s="58" t="s">
        <v>11</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A36" s="10"/>
      <c r="B36" s="28"/>
      <c r="C36" s="58" t="s">
        <v>13</v>
      </c>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3357</v>
      </c>
      <c r="C44" s="60" t="s">
        <v>3358</v>
      </c>
      <c r="D44" s="54" t="s">
        <v>3359</v>
      </c>
      <c r="E44" s="6" t="s">
        <v>196</v>
      </c>
      <c r="F44" s="19">
        <v>2097000</v>
      </c>
      <c r="G44" s="24">
        <v>2028.95</v>
      </c>
      <c r="H44" s="24">
        <v>7.68</v>
      </c>
      <c r="I44" s="31">
        <v>5.4455001000000003</v>
      </c>
      <c r="J44" s="31"/>
      <c r="K44" s="35"/>
    </row>
    <row r="45" spans="1:11" x14ac:dyDescent="0.35">
      <c r="B45" s="8" t="s">
        <v>3532</v>
      </c>
      <c r="C45" s="60" t="s">
        <v>3533</v>
      </c>
      <c r="D45" s="54" t="s">
        <v>3534</v>
      </c>
      <c r="E45" s="6" t="s">
        <v>196</v>
      </c>
      <c r="F45" s="19">
        <v>2026900</v>
      </c>
      <c r="G45" s="24">
        <v>1924.69</v>
      </c>
      <c r="H45" s="24">
        <v>7.29</v>
      </c>
      <c r="I45" s="31">
        <v>6.0337205000000003</v>
      </c>
      <c r="J45" s="31"/>
      <c r="K45" s="35"/>
    </row>
    <row r="46" spans="1:11" x14ac:dyDescent="0.35">
      <c r="B46" s="8" t="s">
        <v>3535</v>
      </c>
      <c r="C46" s="60" t="s">
        <v>3536</v>
      </c>
      <c r="D46" s="54" t="s">
        <v>3537</v>
      </c>
      <c r="E46" s="6" t="s">
        <v>196</v>
      </c>
      <c r="F46" s="19">
        <v>1675000</v>
      </c>
      <c r="G46" s="24">
        <v>1597.59</v>
      </c>
      <c r="H46" s="24">
        <v>6.05</v>
      </c>
      <c r="I46" s="31">
        <v>6.0296089999999998</v>
      </c>
      <c r="J46" s="31"/>
      <c r="K46" s="35"/>
    </row>
    <row r="47" spans="1:11" x14ac:dyDescent="0.35">
      <c r="B47" s="8" t="s">
        <v>3380</v>
      </c>
      <c r="C47" s="60" t="s">
        <v>3381</v>
      </c>
      <c r="D47" s="54" t="s">
        <v>3382</v>
      </c>
      <c r="E47" s="6" t="s">
        <v>196</v>
      </c>
      <c r="F47" s="19">
        <v>720000</v>
      </c>
      <c r="G47" s="24">
        <v>696.22</v>
      </c>
      <c r="H47" s="24">
        <v>2.64</v>
      </c>
      <c r="I47" s="31">
        <v>5.4455001000000003</v>
      </c>
      <c r="J47" s="31"/>
      <c r="K47" s="35"/>
    </row>
    <row r="48" spans="1:11" x14ac:dyDescent="0.35">
      <c r="B48" s="8" t="s">
        <v>3315</v>
      </c>
      <c r="C48" s="60" t="s">
        <v>3316</v>
      </c>
      <c r="D48" s="54" t="s">
        <v>3317</v>
      </c>
      <c r="E48" s="6" t="s">
        <v>196</v>
      </c>
      <c r="F48" s="19">
        <v>527600</v>
      </c>
      <c r="G48" s="24">
        <v>514.6</v>
      </c>
      <c r="H48" s="24">
        <v>1.95</v>
      </c>
      <c r="I48" s="31">
        <v>5.2989499999999996</v>
      </c>
      <c r="J48" s="31"/>
      <c r="K48" s="35"/>
    </row>
    <row r="49" spans="1:11" x14ac:dyDescent="0.35">
      <c r="B49" s="8" t="s">
        <v>3360</v>
      </c>
      <c r="C49" s="60" t="s">
        <v>3361</v>
      </c>
      <c r="D49" s="54" t="s">
        <v>3362</v>
      </c>
      <c r="E49" s="6" t="s">
        <v>196</v>
      </c>
      <c r="F49" s="19">
        <v>300000</v>
      </c>
      <c r="G49" s="24">
        <v>290.39</v>
      </c>
      <c r="H49" s="24">
        <v>1.1000000000000001</v>
      </c>
      <c r="I49" s="31">
        <v>5.4455001000000003</v>
      </c>
      <c r="J49" s="31"/>
      <c r="K49" s="35"/>
    </row>
    <row r="50" spans="1:11" x14ac:dyDescent="0.35">
      <c r="B50" s="8" t="s">
        <v>1207</v>
      </c>
      <c r="C50" s="60" t="s">
        <v>1208</v>
      </c>
      <c r="D50" s="54" t="s">
        <v>1209</v>
      </c>
      <c r="E50" s="6" t="s">
        <v>196</v>
      </c>
      <c r="F50" s="19">
        <v>171900</v>
      </c>
      <c r="G50" s="24">
        <v>166.3</v>
      </c>
      <c r="H50" s="24">
        <v>0.63</v>
      </c>
      <c r="I50" s="31">
        <v>5.4455001000000003</v>
      </c>
      <c r="J50" s="31"/>
      <c r="K50" s="35"/>
    </row>
    <row r="51" spans="1:11" x14ac:dyDescent="0.35">
      <c r="B51" s="8" t="s">
        <v>3538</v>
      </c>
      <c r="C51" s="60" t="s">
        <v>3539</v>
      </c>
      <c r="D51" s="54" t="s">
        <v>3540</v>
      </c>
      <c r="E51" s="6" t="s">
        <v>196</v>
      </c>
      <c r="F51" s="19">
        <v>170000</v>
      </c>
      <c r="G51" s="24">
        <v>161.61000000000001</v>
      </c>
      <c r="H51" s="24">
        <v>0.61</v>
      </c>
      <c r="I51" s="31">
        <v>6.0337205000000003</v>
      </c>
      <c r="J51" s="31"/>
      <c r="K51" s="35"/>
    </row>
    <row r="52" spans="1:11" x14ac:dyDescent="0.35">
      <c r="C52" s="58" t="s">
        <v>185</v>
      </c>
      <c r="D52" s="54"/>
      <c r="E52" s="6"/>
      <c r="F52" s="19"/>
      <c r="G52" s="25">
        <v>7380.35</v>
      </c>
      <c r="H52" s="25">
        <v>27.95</v>
      </c>
      <c r="I52" s="31"/>
      <c r="J52" s="31"/>
      <c r="K52" s="35"/>
    </row>
    <row r="53" spans="1:11" x14ac:dyDescent="0.35">
      <c r="C53" s="57"/>
      <c r="D53" s="54"/>
      <c r="E53" s="6"/>
      <c r="F53" s="19"/>
      <c r="G53" s="24"/>
      <c r="H53" s="24"/>
      <c r="I53" s="31"/>
      <c r="J53" s="31"/>
      <c r="K53" s="35"/>
    </row>
    <row r="54" spans="1:11" x14ac:dyDescent="0.35">
      <c r="C54" s="58" t="s">
        <v>18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19</v>
      </c>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197</v>
      </c>
      <c r="C66" s="60" t="s">
        <v>198</v>
      </c>
      <c r="D66" s="54"/>
      <c r="E66" s="6"/>
      <c r="F66" s="19"/>
      <c r="G66" s="24">
        <v>1059.72</v>
      </c>
      <c r="H66" s="24">
        <v>4.01</v>
      </c>
      <c r="I66" s="31"/>
      <c r="J66" s="31"/>
      <c r="K66" s="35"/>
    </row>
    <row r="67" spans="1:54" x14ac:dyDescent="0.35">
      <c r="C67" s="58" t="s">
        <v>185</v>
      </c>
      <c r="D67" s="54"/>
      <c r="E67" s="6"/>
      <c r="F67" s="19"/>
      <c r="G67" s="25">
        <v>1059.72</v>
      </c>
      <c r="H67" s="25">
        <v>4.01</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4855</v>
      </c>
      <c r="D70" s="54"/>
      <c r="E70" s="6"/>
      <c r="F70" s="19"/>
      <c r="G70" s="24" t="s">
        <v>2</v>
      </c>
      <c r="H70" s="24" t="s">
        <v>2</v>
      </c>
      <c r="I70" s="31"/>
      <c r="J70" s="31"/>
      <c r="K70" s="35"/>
      <c r="L70" s="3"/>
      <c r="AI70" s="3"/>
      <c r="AV70" s="3"/>
      <c r="AX70" s="3"/>
      <c r="BB70" s="3"/>
    </row>
    <row r="71" spans="1:54" x14ac:dyDescent="0.35">
      <c r="B71" s="8"/>
      <c r="C71" s="60" t="s">
        <v>199</v>
      </c>
      <c r="D71" s="54"/>
      <c r="E71" s="6"/>
      <c r="F71" s="19"/>
      <c r="G71" s="24">
        <v>215.79</v>
      </c>
      <c r="H71" s="24">
        <v>0.80999999999999994</v>
      </c>
      <c r="I71" s="31"/>
      <c r="J71" s="31"/>
      <c r="K71" s="35"/>
    </row>
    <row r="72" spans="1:54" x14ac:dyDescent="0.35">
      <c r="C72" s="58" t="s">
        <v>185</v>
      </c>
      <c r="D72" s="54"/>
      <c r="E72" s="6"/>
      <c r="F72" s="19"/>
      <c r="G72" s="25">
        <v>215.79</v>
      </c>
      <c r="H72" s="25">
        <v>0.80999999999999994</v>
      </c>
      <c r="I72" s="31"/>
      <c r="J72" s="31"/>
      <c r="K72" s="35"/>
    </row>
    <row r="73" spans="1:54" x14ac:dyDescent="0.35">
      <c r="C73" s="57"/>
      <c r="D73" s="54"/>
      <c r="E73" s="6"/>
      <c r="F73" s="19"/>
      <c r="G73" s="24"/>
      <c r="H73" s="24"/>
      <c r="I73" s="31"/>
      <c r="J73" s="31"/>
      <c r="K73" s="35"/>
    </row>
    <row r="74" spans="1:54" x14ac:dyDescent="0.35">
      <c r="C74" s="61" t="s">
        <v>200</v>
      </c>
      <c r="D74" s="55"/>
      <c r="E74" s="5"/>
      <c r="F74" s="20"/>
      <c r="G74" s="26">
        <v>26416.68</v>
      </c>
      <c r="H74" s="26">
        <v>100.00000000000001</v>
      </c>
      <c r="I74" s="32"/>
      <c r="J74" s="32"/>
      <c r="K74" s="36"/>
    </row>
    <row r="77" spans="1:54" x14ac:dyDescent="0.35">
      <c r="C77" s="1" t="s">
        <v>201</v>
      </c>
    </row>
    <row r="78" spans="1:54" x14ac:dyDescent="0.35">
      <c r="C78" s="37" t="s">
        <v>202</v>
      </c>
      <c r="D78" s="37"/>
      <c r="E78" s="37"/>
      <c r="F78" s="37"/>
      <c r="G78" s="37"/>
      <c r="H78" s="37"/>
      <c r="I78" s="37"/>
      <c r="J78" s="37"/>
      <c r="K78" s="37"/>
    </row>
    <row r="79" spans="1:54" x14ac:dyDescent="0.35">
      <c r="C79" s="2" t="s">
        <v>203</v>
      </c>
    </row>
    <row r="80" spans="1:54" x14ac:dyDescent="0.35">
      <c r="C80" s="2" t="s">
        <v>204</v>
      </c>
    </row>
    <row r="81" spans="1:256" ht="30" customHeight="1" x14ac:dyDescent="0.35">
      <c r="C81" s="205" t="s">
        <v>205</v>
      </c>
      <c r="D81" s="206"/>
      <c r="E81" s="206"/>
      <c r="F81" s="206"/>
      <c r="G81" s="206"/>
      <c r="H81" s="206"/>
      <c r="I81" s="206"/>
      <c r="J81" s="206"/>
      <c r="K81" s="206"/>
    </row>
    <row r="82" spans="1:256" x14ac:dyDescent="0.35">
      <c r="C82" s="2" t="s">
        <v>206</v>
      </c>
    </row>
    <row r="84" spans="1:256" x14ac:dyDescent="0.35">
      <c r="C84" s="2" t="s">
        <v>5006</v>
      </c>
      <c r="E84" s="2" t="s">
        <v>2</v>
      </c>
    </row>
    <row r="86" spans="1:256" x14ac:dyDescent="0.35">
      <c r="C86" s="2" t="s">
        <v>5007</v>
      </c>
      <c r="E86" s="2" t="s">
        <v>2</v>
      </c>
    </row>
    <row r="88" spans="1:256" x14ac:dyDescent="0.35">
      <c r="C88" s="2" t="s">
        <v>5056</v>
      </c>
    </row>
    <row r="90" spans="1:256" x14ac:dyDescent="0.35">
      <c r="C90" s="2" t="s">
        <v>5057</v>
      </c>
    </row>
    <row r="91" spans="1:256" s="86" customFormat="1" ht="35.25" customHeight="1" x14ac:dyDescent="0.35">
      <c r="A91" s="82"/>
      <c r="B91" s="82"/>
      <c r="C91" s="87" t="s">
        <v>5012</v>
      </c>
      <c r="D91" s="91" t="s">
        <v>5013</v>
      </c>
      <c r="E91" s="91" t="s">
        <v>5014</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5015</v>
      </c>
      <c r="D92" s="92">
        <v>12.9009</v>
      </c>
      <c r="E92" s="92">
        <v>12.9666</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5016</v>
      </c>
      <c r="D93" s="92">
        <v>12.9008</v>
      </c>
      <c r="E93" s="92">
        <v>12.9665</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5017</v>
      </c>
      <c r="D94" s="92">
        <v>12.9648</v>
      </c>
      <c r="E94" s="92">
        <v>13.0319</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5018</v>
      </c>
      <c r="D95" s="92">
        <v>12.964499999999999</v>
      </c>
      <c r="E95" s="92">
        <v>13.031599999999999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ht="85" customHeight="1" x14ac:dyDescent="0.35">
      <c r="A96" s="82"/>
      <c r="B96" s="82"/>
      <c r="C96" s="207" t="s">
        <v>5051</v>
      </c>
      <c r="D96" s="208"/>
      <c r="E96" s="209"/>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8" spans="3:5" x14ac:dyDescent="0.35">
      <c r="C98" s="2" t="s">
        <v>5058</v>
      </c>
      <c r="E98" s="2" t="s">
        <v>2</v>
      </c>
    </row>
    <row r="100" spans="3:5" x14ac:dyDescent="0.35">
      <c r="C100" s="2" t="s">
        <v>5059</v>
      </c>
      <c r="E100" s="2" t="s">
        <v>2</v>
      </c>
    </row>
    <row r="102" spans="3:5" x14ac:dyDescent="0.35">
      <c r="C102" s="2" t="s">
        <v>5008</v>
      </c>
      <c r="E102" s="2" t="s">
        <v>2</v>
      </c>
    </row>
    <row r="104" spans="3:5" x14ac:dyDescent="0.35">
      <c r="C104" s="2" t="s">
        <v>5009</v>
      </c>
      <c r="E104" s="2" t="s">
        <v>2</v>
      </c>
    </row>
    <row r="106" spans="3:5" x14ac:dyDescent="0.35">
      <c r="C106" s="2" t="s">
        <v>5010</v>
      </c>
      <c r="E106" s="100" t="s">
        <v>5229</v>
      </c>
    </row>
    <row r="108" spans="3:5" x14ac:dyDescent="0.35">
      <c r="C108" s="2" t="s">
        <v>5011</v>
      </c>
      <c r="E108" s="101" t="s">
        <v>5281</v>
      </c>
    </row>
    <row r="110" spans="3:5" x14ac:dyDescent="0.35">
      <c r="C110" s="2" t="s">
        <v>5060</v>
      </c>
      <c r="E110" s="2" t="s">
        <v>2</v>
      </c>
    </row>
    <row r="112" spans="3:5" x14ac:dyDescent="0.35">
      <c r="C112" s="1" t="s">
        <v>5156</v>
      </c>
      <c r="E112" s="94" t="s">
        <v>5157</v>
      </c>
    </row>
    <row r="113" spans="5:5" x14ac:dyDescent="0.35">
      <c r="E113" s="2" t="s">
        <v>5163</v>
      </c>
    </row>
  </sheetData>
  <mergeCells count="2">
    <mergeCell ref="C81:K81"/>
    <mergeCell ref="C96:E96"/>
  </mergeCells>
  <hyperlinks>
    <hyperlink ref="J2" location="'Index'!A1" display="'Index'!A1" xr:uid="{79AAC7EC-509B-4137-AAC2-12C71FE474C2}"/>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B3B66-AAA9-42BA-B2A8-1446F1CBA628}">
  <sheetPr codeName="Sheet1"/>
  <dimension ref="A1:IV180"/>
  <sheetViews>
    <sheetView showGridLines="0" zoomScale="90" zoomScaleNormal="90" workbookViewId="0">
      <pane ySplit="6" topLeftCell="A153"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3541</v>
      </c>
      <c r="J2" s="38" t="s">
        <v>4539</v>
      </c>
    </row>
    <row r="3" spans="1:54" ht="16" x14ac:dyDescent="0.4">
      <c r="C3" s="1" t="s">
        <v>28</v>
      </c>
      <c r="D3" s="21" t="s">
        <v>3542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574</v>
      </c>
      <c r="C11" s="60" t="s">
        <v>575</v>
      </c>
      <c r="D11" s="54" t="s">
        <v>576</v>
      </c>
      <c r="E11" s="6" t="s">
        <v>221</v>
      </c>
      <c r="F11" s="19">
        <v>51751510</v>
      </c>
      <c r="G11" s="24">
        <v>114810.72</v>
      </c>
      <c r="H11" s="24">
        <v>4.97</v>
      </c>
      <c r="I11" s="31"/>
      <c r="J11" s="31"/>
      <c r="K11" s="35"/>
    </row>
    <row r="12" spans="1:54" x14ac:dyDescent="0.35">
      <c r="B12" s="8" t="s">
        <v>45</v>
      </c>
      <c r="C12" s="60" t="s">
        <v>46</v>
      </c>
      <c r="D12" s="54" t="s">
        <v>47</v>
      </c>
      <c r="E12" s="6" t="s">
        <v>44</v>
      </c>
      <c r="F12" s="19">
        <v>14555000</v>
      </c>
      <c r="G12" s="24">
        <v>112320.94</v>
      </c>
      <c r="H12" s="24">
        <v>4.8600000000000003</v>
      </c>
      <c r="I12" s="31"/>
      <c r="J12" s="31"/>
      <c r="K12" s="35"/>
    </row>
    <row r="13" spans="1:54" x14ac:dyDescent="0.35">
      <c r="B13" s="8" t="s">
        <v>66</v>
      </c>
      <c r="C13" s="60" t="s">
        <v>67</v>
      </c>
      <c r="D13" s="54" t="s">
        <v>68</v>
      </c>
      <c r="E13" s="6" t="s">
        <v>44</v>
      </c>
      <c r="F13" s="19">
        <v>23400000</v>
      </c>
      <c r="G13" s="24">
        <v>89692.2</v>
      </c>
      <c r="H13" s="24">
        <v>3.88</v>
      </c>
      <c r="I13" s="31"/>
      <c r="J13" s="31"/>
      <c r="K13" s="35"/>
    </row>
    <row r="14" spans="1:54" x14ac:dyDescent="0.35">
      <c r="B14" s="8" t="s">
        <v>218</v>
      </c>
      <c r="C14" s="60" t="s">
        <v>219</v>
      </c>
      <c r="D14" s="54" t="s">
        <v>220</v>
      </c>
      <c r="E14" s="6" t="s">
        <v>221</v>
      </c>
      <c r="F14" s="19">
        <v>4330142</v>
      </c>
      <c r="G14" s="24">
        <v>75171.27</v>
      </c>
      <c r="H14" s="24">
        <v>3.25</v>
      </c>
      <c r="I14" s="31"/>
      <c r="J14" s="31"/>
      <c r="K14" s="35"/>
    </row>
    <row r="15" spans="1:54" x14ac:dyDescent="0.35">
      <c r="B15" s="8" t="s">
        <v>1086</v>
      </c>
      <c r="C15" s="60" t="s">
        <v>1087</v>
      </c>
      <c r="D15" s="54" t="s">
        <v>1088</v>
      </c>
      <c r="E15" s="6" t="s">
        <v>139</v>
      </c>
      <c r="F15" s="19">
        <v>7900000</v>
      </c>
      <c r="G15" s="24">
        <v>73991.399999999994</v>
      </c>
      <c r="H15" s="24">
        <v>3.2</v>
      </c>
      <c r="I15" s="31"/>
      <c r="J15" s="31"/>
      <c r="K15" s="35"/>
    </row>
    <row r="16" spans="1:54" x14ac:dyDescent="0.35">
      <c r="B16" s="8" t="s">
        <v>41</v>
      </c>
      <c r="C16" s="60" t="s">
        <v>42</v>
      </c>
      <c r="D16" s="54" t="s">
        <v>43</v>
      </c>
      <c r="E16" s="6" t="s">
        <v>44</v>
      </c>
      <c r="F16" s="19">
        <v>5427045</v>
      </c>
      <c r="G16" s="24">
        <v>68565.289999999994</v>
      </c>
      <c r="H16" s="24">
        <v>2.97</v>
      </c>
      <c r="I16" s="31"/>
      <c r="J16" s="31"/>
      <c r="K16" s="35"/>
    </row>
    <row r="17" spans="2:11" x14ac:dyDescent="0.35">
      <c r="B17" s="8" t="s">
        <v>254</v>
      </c>
      <c r="C17" s="60" t="s">
        <v>255</v>
      </c>
      <c r="D17" s="54" t="s">
        <v>256</v>
      </c>
      <c r="E17" s="6" t="s">
        <v>257</v>
      </c>
      <c r="F17" s="19">
        <v>16400000</v>
      </c>
      <c r="G17" s="24">
        <v>67231.8</v>
      </c>
      <c r="H17" s="24">
        <v>2.91</v>
      </c>
      <c r="I17" s="31"/>
      <c r="J17" s="31"/>
      <c r="K17" s="35"/>
    </row>
    <row r="18" spans="2:11" x14ac:dyDescent="0.35">
      <c r="B18" s="8" t="s">
        <v>483</v>
      </c>
      <c r="C18" s="60" t="s">
        <v>484</v>
      </c>
      <c r="D18" s="54" t="s">
        <v>485</v>
      </c>
      <c r="E18" s="6" t="s">
        <v>72</v>
      </c>
      <c r="F18" s="19">
        <v>3740000</v>
      </c>
      <c r="G18" s="24">
        <v>65345.279999999999</v>
      </c>
      <c r="H18" s="24">
        <v>2.83</v>
      </c>
      <c r="I18" s="31"/>
      <c r="J18" s="31"/>
      <c r="K18" s="35"/>
    </row>
    <row r="19" spans="2:11" x14ac:dyDescent="0.35">
      <c r="B19" s="8" t="s">
        <v>403</v>
      </c>
      <c r="C19" s="60" t="s">
        <v>404</v>
      </c>
      <c r="D19" s="54" t="s">
        <v>405</v>
      </c>
      <c r="E19" s="6" t="s">
        <v>257</v>
      </c>
      <c r="F19" s="19">
        <v>3440000</v>
      </c>
      <c r="G19" s="24">
        <v>64905.919999999998</v>
      </c>
      <c r="H19" s="24">
        <v>2.81</v>
      </c>
      <c r="I19" s="31"/>
      <c r="J19" s="31"/>
      <c r="K19" s="35"/>
    </row>
    <row r="20" spans="2:11" x14ac:dyDescent="0.35">
      <c r="B20" s="8" t="s">
        <v>81</v>
      </c>
      <c r="C20" s="60" t="s">
        <v>82</v>
      </c>
      <c r="D20" s="54" t="s">
        <v>83</v>
      </c>
      <c r="E20" s="6" t="s">
        <v>84</v>
      </c>
      <c r="F20" s="19">
        <v>2604000</v>
      </c>
      <c r="G20" s="24">
        <v>63654.78</v>
      </c>
      <c r="H20" s="24">
        <v>2.75</v>
      </c>
      <c r="I20" s="31"/>
      <c r="J20" s="31"/>
      <c r="K20" s="35"/>
    </row>
    <row r="21" spans="2:11" x14ac:dyDescent="0.35">
      <c r="B21" s="8" t="s">
        <v>2084</v>
      </c>
      <c r="C21" s="60" t="s">
        <v>2085</v>
      </c>
      <c r="D21" s="54" t="s">
        <v>2086</v>
      </c>
      <c r="E21" s="6" t="s">
        <v>76</v>
      </c>
      <c r="F21" s="19">
        <v>3146675</v>
      </c>
      <c r="G21" s="24">
        <v>59985.07</v>
      </c>
      <c r="H21" s="24">
        <v>2.59</v>
      </c>
      <c r="I21" s="31"/>
      <c r="J21" s="31"/>
      <c r="K21" s="35"/>
    </row>
    <row r="22" spans="2:11" x14ac:dyDescent="0.35">
      <c r="B22" s="8" t="s">
        <v>116</v>
      </c>
      <c r="C22" s="60" t="s">
        <v>117</v>
      </c>
      <c r="D22" s="54" t="s">
        <v>118</v>
      </c>
      <c r="E22" s="6" t="s">
        <v>119</v>
      </c>
      <c r="F22" s="19">
        <v>920000</v>
      </c>
      <c r="G22" s="24">
        <v>59823</v>
      </c>
      <c r="H22" s="24">
        <v>2.59</v>
      </c>
      <c r="I22" s="31"/>
      <c r="J22" s="31"/>
      <c r="K22" s="35"/>
    </row>
    <row r="23" spans="2:11" x14ac:dyDescent="0.35">
      <c r="B23" s="8" t="s">
        <v>3543</v>
      </c>
      <c r="C23" s="60" t="s">
        <v>3544</v>
      </c>
      <c r="D23" s="54" t="s">
        <v>3545</v>
      </c>
      <c r="E23" s="6" t="s">
        <v>455</v>
      </c>
      <c r="F23" s="19">
        <v>41130443</v>
      </c>
      <c r="G23" s="24">
        <v>53041.82</v>
      </c>
      <c r="H23" s="24">
        <v>2.29</v>
      </c>
      <c r="I23" s="31"/>
      <c r="J23" s="31"/>
      <c r="K23" s="35"/>
    </row>
    <row r="24" spans="2:11" x14ac:dyDescent="0.35">
      <c r="B24" s="8" t="s">
        <v>171</v>
      </c>
      <c r="C24" s="60" t="s">
        <v>172</v>
      </c>
      <c r="D24" s="54" t="s">
        <v>173</v>
      </c>
      <c r="E24" s="6" t="s">
        <v>127</v>
      </c>
      <c r="F24" s="19">
        <v>11000000</v>
      </c>
      <c r="G24" s="24">
        <v>52646</v>
      </c>
      <c r="H24" s="24">
        <v>2.2799999999999998</v>
      </c>
      <c r="I24" s="31"/>
      <c r="J24" s="31"/>
      <c r="K24" s="35"/>
    </row>
    <row r="25" spans="2:11" x14ac:dyDescent="0.35">
      <c r="B25" s="8" t="s">
        <v>178</v>
      </c>
      <c r="C25" s="60" t="s">
        <v>179</v>
      </c>
      <c r="D25" s="54" t="s">
        <v>180</v>
      </c>
      <c r="E25" s="6" t="s">
        <v>84</v>
      </c>
      <c r="F25" s="19">
        <v>11000000</v>
      </c>
      <c r="G25" s="24">
        <v>52041</v>
      </c>
      <c r="H25" s="24">
        <v>2.25</v>
      </c>
      <c r="I25" s="31"/>
      <c r="J25" s="31"/>
      <c r="K25" s="35"/>
    </row>
    <row r="26" spans="2:11" x14ac:dyDescent="0.35">
      <c r="B26" s="8" t="s">
        <v>1014</v>
      </c>
      <c r="C26" s="60" t="s">
        <v>1015</v>
      </c>
      <c r="D26" s="54" t="s">
        <v>1016</v>
      </c>
      <c r="E26" s="6" t="s">
        <v>170</v>
      </c>
      <c r="F26" s="19">
        <v>4196817</v>
      </c>
      <c r="G26" s="24">
        <v>51448.78</v>
      </c>
      <c r="H26" s="24">
        <v>2.23</v>
      </c>
      <c r="I26" s="31"/>
      <c r="J26" s="31"/>
      <c r="K26" s="35"/>
    </row>
    <row r="27" spans="2:11" x14ac:dyDescent="0.35">
      <c r="B27" s="8" t="s">
        <v>2460</v>
      </c>
      <c r="C27" s="60" t="s">
        <v>2461</v>
      </c>
      <c r="D27" s="54" t="s">
        <v>2462</v>
      </c>
      <c r="E27" s="6" t="s">
        <v>115</v>
      </c>
      <c r="F27" s="19">
        <v>9020000</v>
      </c>
      <c r="G27" s="24">
        <v>49925.7</v>
      </c>
      <c r="H27" s="24">
        <v>2.16</v>
      </c>
      <c r="I27" s="31"/>
      <c r="J27" s="31"/>
      <c r="K27" s="35"/>
    </row>
    <row r="28" spans="2:11" x14ac:dyDescent="0.35">
      <c r="B28" s="8" t="s">
        <v>77</v>
      </c>
      <c r="C28" s="60" t="s">
        <v>78</v>
      </c>
      <c r="D28" s="54" t="s">
        <v>79</v>
      </c>
      <c r="E28" s="6" t="s">
        <v>80</v>
      </c>
      <c r="F28" s="19">
        <v>4700000</v>
      </c>
      <c r="G28" s="24">
        <v>48786</v>
      </c>
      <c r="H28" s="24">
        <v>2.11</v>
      </c>
      <c r="I28" s="31"/>
      <c r="J28" s="31"/>
      <c r="K28" s="35"/>
    </row>
    <row r="29" spans="2:11" x14ac:dyDescent="0.35">
      <c r="B29" s="8" t="s">
        <v>509</v>
      </c>
      <c r="C29" s="60" t="s">
        <v>510</v>
      </c>
      <c r="D29" s="54" t="s">
        <v>511</v>
      </c>
      <c r="E29" s="6" t="s">
        <v>111</v>
      </c>
      <c r="F29" s="19">
        <v>4000000</v>
      </c>
      <c r="G29" s="24">
        <v>46872</v>
      </c>
      <c r="H29" s="24">
        <v>2.0299999999999998</v>
      </c>
      <c r="I29" s="31"/>
      <c r="J29" s="31"/>
      <c r="K29" s="35"/>
    </row>
    <row r="30" spans="2:11" x14ac:dyDescent="0.35">
      <c r="B30" s="8" t="s">
        <v>48</v>
      </c>
      <c r="C30" s="60" t="s">
        <v>49</v>
      </c>
      <c r="D30" s="54" t="s">
        <v>50</v>
      </c>
      <c r="E30" s="6" t="s">
        <v>44</v>
      </c>
      <c r="F30" s="19">
        <v>3543609</v>
      </c>
      <c r="G30" s="24">
        <v>44943.59</v>
      </c>
      <c r="H30" s="24">
        <v>1.94</v>
      </c>
      <c r="I30" s="31"/>
      <c r="J30" s="31"/>
      <c r="K30" s="35"/>
    </row>
    <row r="31" spans="2:11" x14ac:dyDescent="0.35">
      <c r="B31" s="8" t="s">
        <v>920</v>
      </c>
      <c r="C31" s="60" t="s">
        <v>921</v>
      </c>
      <c r="D31" s="54" t="s">
        <v>922</v>
      </c>
      <c r="E31" s="6" t="s">
        <v>84</v>
      </c>
      <c r="F31" s="19">
        <v>2510000</v>
      </c>
      <c r="G31" s="24">
        <v>44703.1</v>
      </c>
      <c r="H31" s="24">
        <v>1.93</v>
      </c>
      <c r="I31" s="31"/>
      <c r="J31" s="31"/>
      <c r="K31" s="35"/>
    </row>
    <row r="32" spans="2:11" x14ac:dyDescent="0.35">
      <c r="B32" s="8" t="s">
        <v>1020</v>
      </c>
      <c r="C32" s="60" t="s">
        <v>1021</v>
      </c>
      <c r="D32" s="54" t="s">
        <v>1022</v>
      </c>
      <c r="E32" s="6" t="s">
        <v>170</v>
      </c>
      <c r="F32" s="19">
        <v>6500000</v>
      </c>
      <c r="G32" s="24">
        <v>43335.5</v>
      </c>
      <c r="H32" s="24">
        <v>1.87</v>
      </c>
      <c r="I32" s="31"/>
      <c r="J32" s="31"/>
      <c r="K32" s="35"/>
    </row>
    <row r="33" spans="2:11" x14ac:dyDescent="0.35">
      <c r="B33" s="8" t="s">
        <v>247</v>
      </c>
      <c r="C33" s="60" t="s">
        <v>248</v>
      </c>
      <c r="D33" s="54" t="s">
        <v>249</v>
      </c>
      <c r="E33" s="6" t="s">
        <v>250</v>
      </c>
      <c r="F33" s="19">
        <v>2900000</v>
      </c>
      <c r="G33" s="24">
        <v>42299.4</v>
      </c>
      <c r="H33" s="24">
        <v>1.83</v>
      </c>
      <c r="I33" s="31"/>
      <c r="J33" s="31"/>
      <c r="K33" s="35"/>
    </row>
    <row r="34" spans="2:11" x14ac:dyDescent="0.35">
      <c r="B34" s="8" t="s">
        <v>244</v>
      </c>
      <c r="C34" s="60" t="s">
        <v>245</v>
      </c>
      <c r="D34" s="54" t="s">
        <v>246</v>
      </c>
      <c r="E34" s="6" t="s">
        <v>119</v>
      </c>
      <c r="F34" s="19">
        <v>11023314</v>
      </c>
      <c r="G34" s="24">
        <v>39645.35</v>
      </c>
      <c r="H34" s="24">
        <v>1.71</v>
      </c>
      <c r="I34" s="31"/>
      <c r="J34" s="31"/>
      <c r="K34" s="35"/>
    </row>
    <row r="35" spans="2:11" x14ac:dyDescent="0.35">
      <c r="B35" s="8" t="s">
        <v>2218</v>
      </c>
      <c r="C35" s="60" t="s">
        <v>2219</v>
      </c>
      <c r="D35" s="54" t="s">
        <v>2220</v>
      </c>
      <c r="E35" s="6" t="s">
        <v>54</v>
      </c>
      <c r="F35" s="19">
        <v>2949566</v>
      </c>
      <c r="G35" s="24">
        <v>36878.42</v>
      </c>
      <c r="H35" s="24">
        <v>1.6</v>
      </c>
      <c r="I35" s="31"/>
      <c r="J35" s="31"/>
      <c r="K35" s="35"/>
    </row>
    <row r="36" spans="2:11" x14ac:dyDescent="0.35">
      <c r="B36" s="8" t="s">
        <v>904</v>
      </c>
      <c r="C36" s="60" t="s">
        <v>905</v>
      </c>
      <c r="D36" s="54" t="s">
        <v>906</v>
      </c>
      <c r="E36" s="6" t="s">
        <v>127</v>
      </c>
      <c r="F36" s="19">
        <v>11000000</v>
      </c>
      <c r="G36" s="24">
        <v>35084.5</v>
      </c>
      <c r="H36" s="24">
        <v>1.52</v>
      </c>
      <c r="I36" s="31"/>
      <c r="J36" s="31"/>
      <c r="K36" s="35"/>
    </row>
    <row r="37" spans="2:11" x14ac:dyDescent="0.35">
      <c r="B37" s="8" t="s">
        <v>55</v>
      </c>
      <c r="C37" s="60" t="s">
        <v>56</v>
      </c>
      <c r="D37" s="54" t="s">
        <v>57</v>
      </c>
      <c r="E37" s="6" t="s">
        <v>58</v>
      </c>
      <c r="F37" s="19">
        <v>2900000</v>
      </c>
      <c r="G37" s="24">
        <v>34272.199999999997</v>
      </c>
      <c r="H37" s="24">
        <v>1.48</v>
      </c>
      <c r="I37" s="31"/>
      <c r="J37" s="31"/>
      <c r="K37" s="35"/>
    </row>
    <row r="38" spans="2:11" x14ac:dyDescent="0.35">
      <c r="B38" s="8" t="s">
        <v>1101</v>
      </c>
      <c r="C38" s="60" t="s">
        <v>1102</v>
      </c>
      <c r="D38" s="54" t="s">
        <v>1103</v>
      </c>
      <c r="E38" s="6" t="s">
        <v>115</v>
      </c>
      <c r="F38" s="19">
        <v>3508647</v>
      </c>
      <c r="G38" s="24">
        <v>33393.550000000003</v>
      </c>
      <c r="H38" s="24">
        <v>1.44</v>
      </c>
      <c r="I38" s="31"/>
      <c r="J38" s="31"/>
      <c r="K38" s="35"/>
    </row>
    <row r="39" spans="2:11" x14ac:dyDescent="0.35">
      <c r="B39" s="8" t="s">
        <v>599</v>
      </c>
      <c r="C39" s="60" t="s">
        <v>600</v>
      </c>
      <c r="D39" s="54" t="s">
        <v>601</v>
      </c>
      <c r="E39" s="6" t="s">
        <v>153</v>
      </c>
      <c r="F39" s="19">
        <v>27000000</v>
      </c>
      <c r="G39" s="24">
        <v>33018.300000000003</v>
      </c>
      <c r="H39" s="24">
        <v>1.43</v>
      </c>
      <c r="I39" s="31"/>
      <c r="J39" s="31"/>
      <c r="K39" s="35"/>
    </row>
    <row r="40" spans="2:11" x14ac:dyDescent="0.35">
      <c r="B40" s="8" t="s">
        <v>274</v>
      </c>
      <c r="C40" s="60" t="s">
        <v>275</v>
      </c>
      <c r="D40" s="54" t="s">
        <v>276</v>
      </c>
      <c r="E40" s="6" t="s">
        <v>207</v>
      </c>
      <c r="F40" s="19">
        <v>14600000</v>
      </c>
      <c r="G40" s="24">
        <v>30858.560000000001</v>
      </c>
      <c r="H40" s="24">
        <v>1.33</v>
      </c>
      <c r="I40" s="31"/>
      <c r="J40" s="31"/>
      <c r="K40" s="35"/>
    </row>
    <row r="41" spans="2:11" x14ac:dyDescent="0.35">
      <c r="B41" s="8" t="s">
        <v>144</v>
      </c>
      <c r="C41" s="60" t="s">
        <v>145</v>
      </c>
      <c r="D41" s="54" t="s">
        <v>146</v>
      </c>
      <c r="E41" s="6" t="s">
        <v>131</v>
      </c>
      <c r="F41" s="19">
        <v>5000000</v>
      </c>
      <c r="G41" s="24">
        <v>30362.5</v>
      </c>
      <c r="H41" s="24">
        <v>1.31</v>
      </c>
      <c r="I41" s="31"/>
      <c r="J41" s="31"/>
      <c r="K41" s="35"/>
    </row>
    <row r="42" spans="2:11" x14ac:dyDescent="0.35">
      <c r="B42" s="8" t="s">
        <v>2068</v>
      </c>
      <c r="C42" s="60" t="s">
        <v>1546</v>
      </c>
      <c r="D42" s="54" t="s">
        <v>2069</v>
      </c>
      <c r="E42" s="6" t="s">
        <v>44</v>
      </c>
      <c r="F42" s="19">
        <v>10000000</v>
      </c>
      <c r="G42" s="24">
        <v>28695</v>
      </c>
      <c r="H42" s="24">
        <v>1.24</v>
      </c>
      <c r="I42" s="31"/>
      <c r="J42" s="31"/>
      <c r="K42" s="35"/>
    </row>
    <row r="43" spans="2:11" x14ac:dyDescent="0.35">
      <c r="B43" s="8" t="s">
        <v>136</v>
      </c>
      <c r="C43" s="60" t="s">
        <v>137</v>
      </c>
      <c r="D43" s="54" t="s">
        <v>138</v>
      </c>
      <c r="E43" s="6" t="s">
        <v>139</v>
      </c>
      <c r="F43" s="19">
        <v>77000</v>
      </c>
      <c r="G43" s="24">
        <v>28324.45</v>
      </c>
      <c r="H43" s="24">
        <v>1.23</v>
      </c>
      <c r="I43" s="31"/>
      <c r="J43" s="31"/>
      <c r="K43" s="35"/>
    </row>
    <row r="44" spans="2:11" x14ac:dyDescent="0.35">
      <c r="B44" s="8" t="s">
        <v>1876</v>
      </c>
      <c r="C44" s="60" t="s">
        <v>1877</v>
      </c>
      <c r="D44" s="54" t="s">
        <v>1878</v>
      </c>
      <c r="E44" s="6" t="s">
        <v>72</v>
      </c>
      <c r="F44" s="19">
        <v>10675139</v>
      </c>
      <c r="G44" s="24">
        <v>27770.31</v>
      </c>
      <c r="H44" s="24">
        <v>1.2</v>
      </c>
      <c r="I44" s="31"/>
      <c r="J44" s="31"/>
      <c r="K44" s="35"/>
    </row>
    <row r="45" spans="2:11" x14ac:dyDescent="0.35">
      <c r="B45" s="8" t="s">
        <v>3546</v>
      </c>
      <c r="C45" s="60" t="s">
        <v>3547</v>
      </c>
      <c r="D45" s="54" t="s">
        <v>3548</v>
      </c>
      <c r="E45" s="6" t="s">
        <v>131</v>
      </c>
      <c r="F45" s="19">
        <v>6308563</v>
      </c>
      <c r="G45" s="24">
        <v>27754.52</v>
      </c>
      <c r="H45" s="24">
        <v>1.2</v>
      </c>
      <c r="I45" s="31"/>
      <c r="J45" s="31"/>
      <c r="K45" s="35"/>
    </row>
    <row r="46" spans="2:11" x14ac:dyDescent="0.35">
      <c r="B46" s="8" t="s">
        <v>932</v>
      </c>
      <c r="C46" s="60" t="s">
        <v>933</v>
      </c>
      <c r="D46" s="54" t="s">
        <v>934</v>
      </c>
      <c r="E46" s="6" t="s">
        <v>84</v>
      </c>
      <c r="F46" s="19">
        <v>7931704</v>
      </c>
      <c r="G46" s="24">
        <v>26190.49</v>
      </c>
      <c r="H46" s="24">
        <v>1.1299999999999999</v>
      </c>
      <c r="I46" s="31"/>
      <c r="J46" s="31"/>
      <c r="K46" s="35"/>
    </row>
    <row r="47" spans="2:11" x14ac:dyDescent="0.35">
      <c r="B47" s="8" t="s">
        <v>2728</v>
      </c>
      <c r="C47" s="60" t="s">
        <v>2729</v>
      </c>
      <c r="D47" s="54" t="s">
        <v>2730</v>
      </c>
      <c r="E47" s="6" t="s">
        <v>111</v>
      </c>
      <c r="F47" s="19">
        <v>4094476</v>
      </c>
      <c r="G47" s="24">
        <v>24865.75</v>
      </c>
      <c r="H47" s="24">
        <v>1.08</v>
      </c>
      <c r="I47" s="31"/>
      <c r="J47" s="31"/>
      <c r="K47" s="35"/>
    </row>
    <row r="48" spans="2:11" x14ac:dyDescent="0.35">
      <c r="B48" s="8" t="s">
        <v>2230</v>
      </c>
      <c r="C48" s="60" t="s">
        <v>2231</v>
      </c>
      <c r="D48" s="54" t="s">
        <v>2232</v>
      </c>
      <c r="E48" s="6" t="s">
        <v>153</v>
      </c>
      <c r="F48" s="19">
        <v>4000000</v>
      </c>
      <c r="G48" s="24">
        <v>24658</v>
      </c>
      <c r="H48" s="24">
        <v>1.07</v>
      </c>
      <c r="I48" s="31"/>
      <c r="J48" s="31"/>
      <c r="K48" s="35"/>
    </row>
    <row r="49" spans="2:11" x14ac:dyDescent="0.35">
      <c r="B49" s="8" t="s">
        <v>465</v>
      </c>
      <c r="C49" s="60" t="s">
        <v>466</v>
      </c>
      <c r="D49" s="54" t="s">
        <v>467</v>
      </c>
      <c r="E49" s="6" t="s">
        <v>76</v>
      </c>
      <c r="F49" s="19">
        <v>20000000</v>
      </c>
      <c r="G49" s="24">
        <v>24494</v>
      </c>
      <c r="H49" s="24">
        <v>1.06</v>
      </c>
      <c r="I49" s="31"/>
      <c r="J49" s="31"/>
      <c r="K49" s="35"/>
    </row>
    <row r="50" spans="2:11" x14ac:dyDescent="0.35">
      <c r="B50" s="8" t="s">
        <v>2725</v>
      </c>
      <c r="C50" s="60" t="s">
        <v>2726</v>
      </c>
      <c r="D50" s="54" t="s">
        <v>2727</v>
      </c>
      <c r="E50" s="6" t="s">
        <v>84</v>
      </c>
      <c r="F50" s="19">
        <v>4790680</v>
      </c>
      <c r="G50" s="24">
        <v>24188.14</v>
      </c>
      <c r="H50" s="24">
        <v>1.05</v>
      </c>
      <c r="I50" s="31"/>
      <c r="J50" s="31"/>
      <c r="K50" s="35"/>
    </row>
    <row r="51" spans="2:11" x14ac:dyDescent="0.35">
      <c r="B51" s="8" t="s">
        <v>251</v>
      </c>
      <c r="C51" s="60" t="s">
        <v>252</v>
      </c>
      <c r="D51" s="54" t="s">
        <v>253</v>
      </c>
      <c r="E51" s="6" t="s">
        <v>131</v>
      </c>
      <c r="F51" s="19">
        <v>1100000</v>
      </c>
      <c r="G51" s="24">
        <v>23768.799999999999</v>
      </c>
      <c r="H51" s="24">
        <v>1.03</v>
      </c>
      <c r="I51" s="31"/>
      <c r="J51" s="31"/>
      <c r="K51" s="35"/>
    </row>
    <row r="52" spans="2:11" x14ac:dyDescent="0.35">
      <c r="B52" s="8" t="s">
        <v>901</v>
      </c>
      <c r="C52" s="60" t="s">
        <v>902</v>
      </c>
      <c r="D52" s="54" t="s">
        <v>903</v>
      </c>
      <c r="E52" s="6" t="s">
        <v>153</v>
      </c>
      <c r="F52" s="19">
        <v>9200000</v>
      </c>
      <c r="G52" s="24">
        <v>22726.76</v>
      </c>
      <c r="H52" s="24">
        <v>0.98</v>
      </c>
      <c r="I52" s="31"/>
      <c r="J52" s="31"/>
      <c r="K52" s="35"/>
    </row>
    <row r="53" spans="2:11" x14ac:dyDescent="0.35">
      <c r="B53" s="8" t="s">
        <v>431</v>
      </c>
      <c r="C53" s="60" t="s">
        <v>432</v>
      </c>
      <c r="D53" s="54" t="s">
        <v>433</v>
      </c>
      <c r="E53" s="6" t="s">
        <v>375</v>
      </c>
      <c r="F53" s="19">
        <v>7500000</v>
      </c>
      <c r="G53" s="24">
        <v>20757</v>
      </c>
      <c r="H53" s="24">
        <v>0.9</v>
      </c>
      <c r="I53" s="31"/>
      <c r="J53" s="31"/>
      <c r="K53" s="35"/>
    </row>
    <row r="54" spans="2:11" x14ac:dyDescent="0.35">
      <c r="B54" s="8" t="s">
        <v>3549</v>
      </c>
      <c r="C54" s="60" t="s">
        <v>3550</v>
      </c>
      <c r="D54" s="54" t="s">
        <v>3551</v>
      </c>
      <c r="E54" s="6" t="s">
        <v>123</v>
      </c>
      <c r="F54" s="19">
        <v>10000000</v>
      </c>
      <c r="G54" s="24">
        <v>19621</v>
      </c>
      <c r="H54" s="24">
        <v>0.85</v>
      </c>
      <c r="I54" s="31"/>
      <c r="J54" s="31"/>
      <c r="K54" s="35"/>
    </row>
    <row r="55" spans="2:11" x14ac:dyDescent="0.35">
      <c r="B55" s="8" t="s">
        <v>1046</v>
      </c>
      <c r="C55" s="60" t="s">
        <v>1047</v>
      </c>
      <c r="D55" s="54" t="s">
        <v>1048</v>
      </c>
      <c r="E55" s="6" t="s">
        <v>44</v>
      </c>
      <c r="F55" s="19">
        <v>11574397</v>
      </c>
      <c r="G55" s="24">
        <v>12657.76</v>
      </c>
      <c r="H55" s="24">
        <v>0.55000000000000004</v>
      </c>
      <c r="I55" s="31"/>
      <c r="J55" s="31"/>
      <c r="K55" s="35"/>
    </row>
    <row r="56" spans="2:11" x14ac:dyDescent="0.35">
      <c r="B56" s="8" t="s">
        <v>1073</v>
      </c>
      <c r="C56" s="60" t="s">
        <v>1074</v>
      </c>
      <c r="D56" s="54" t="s">
        <v>1075</v>
      </c>
      <c r="E56" s="6" t="s">
        <v>1076</v>
      </c>
      <c r="F56" s="19">
        <v>13567250</v>
      </c>
      <c r="G56" s="24">
        <v>12260.72</v>
      </c>
      <c r="H56" s="24">
        <v>0.53</v>
      </c>
      <c r="I56" s="31"/>
      <c r="J56" s="31"/>
      <c r="K56" s="35"/>
    </row>
    <row r="57" spans="2:11" x14ac:dyDescent="0.35">
      <c r="B57" s="8" t="s">
        <v>2699</v>
      </c>
      <c r="C57" s="60" t="s">
        <v>2700</v>
      </c>
      <c r="D57" s="54" t="s">
        <v>2701</v>
      </c>
      <c r="E57" s="6" t="s">
        <v>111</v>
      </c>
      <c r="F57" s="19">
        <v>938011</v>
      </c>
      <c r="G57" s="24">
        <v>11868.18</v>
      </c>
      <c r="H57" s="24">
        <v>0.51</v>
      </c>
      <c r="I57" s="31"/>
      <c r="J57" s="31"/>
      <c r="K57" s="35"/>
    </row>
    <row r="58" spans="2:11" x14ac:dyDescent="0.35">
      <c r="B58" s="8" t="s">
        <v>2451</v>
      </c>
      <c r="C58" s="60" t="s">
        <v>2452</v>
      </c>
      <c r="D58" s="54" t="s">
        <v>2453</v>
      </c>
      <c r="E58" s="6" t="s">
        <v>135</v>
      </c>
      <c r="F58" s="19">
        <v>3497219</v>
      </c>
      <c r="G58" s="24">
        <v>11390.44</v>
      </c>
      <c r="H58" s="24">
        <v>0.49</v>
      </c>
      <c r="I58" s="31"/>
      <c r="J58" s="31"/>
      <c r="K58" s="35"/>
    </row>
    <row r="59" spans="2:11" x14ac:dyDescent="0.35">
      <c r="B59" s="8" t="s">
        <v>632</v>
      </c>
      <c r="C59" s="60" t="s">
        <v>633</v>
      </c>
      <c r="D59" s="54" t="s">
        <v>634</v>
      </c>
      <c r="E59" s="6" t="s">
        <v>153</v>
      </c>
      <c r="F59" s="19">
        <v>3900000</v>
      </c>
      <c r="G59" s="24">
        <v>9329.19</v>
      </c>
      <c r="H59" s="24">
        <v>0.4</v>
      </c>
      <c r="I59" s="31"/>
      <c r="J59" s="31"/>
      <c r="K59" s="35"/>
    </row>
    <row r="60" spans="2:11" x14ac:dyDescent="0.35">
      <c r="B60" s="8" t="s">
        <v>2198</v>
      </c>
      <c r="C60" s="60" t="s">
        <v>2199</v>
      </c>
      <c r="D60" s="54" t="s">
        <v>2200</v>
      </c>
      <c r="E60" s="6" t="s">
        <v>84</v>
      </c>
      <c r="F60" s="19">
        <v>3031256</v>
      </c>
      <c r="G60" s="24">
        <v>8980.1</v>
      </c>
      <c r="H60" s="24">
        <v>0.39</v>
      </c>
      <c r="I60" s="31"/>
      <c r="J60" s="31"/>
      <c r="K60" s="35"/>
    </row>
    <row r="61" spans="2:11" x14ac:dyDescent="0.35">
      <c r="B61" s="8" t="s">
        <v>376</v>
      </c>
      <c r="C61" s="60" t="s">
        <v>377</v>
      </c>
      <c r="D61" s="54" t="s">
        <v>378</v>
      </c>
      <c r="E61" s="6" t="s">
        <v>58</v>
      </c>
      <c r="F61" s="19">
        <v>173700</v>
      </c>
      <c r="G61" s="24">
        <v>8337.6</v>
      </c>
      <c r="H61" s="24">
        <v>0.36</v>
      </c>
      <c r="I61" s="31"/>
      <c r="J61" s="31"/>
      <c r="K61" s="35"/>
    </row>
    <row r="62" spans="2:11" x14ac:dyDescent="0.35">
      <c r="B62" s="8" t="s">
        <v>2731</v>
      </c>
      <c r="C62" s="60" t="s">
        <v>2732</v>
      </c>
      <c r="D62" s="54" t="s">
        <v>2733</v>
      </c>
      <c r="E62" s="6" t="s">
        <v>153</v>
      </c>
      <c r="F62" s="19">
        <v>6500000</v>
      </c>
      <c r="G62" s="24">
        <v>8082.1</v>
      </c>
      <c r="H62" s="24">
        <v>0.35</v>
      </c>
      <c r="I62" s="31"/>
      <c r="J62" s="31"/>
      <c r="K62" s="35"/>
    </row>
    <row r="63" spans="2:11" x14ac:dyDescent="0.35">
      <c r="B63" s="8" t="s">
        <v>1889</v>
      </c>
      <c r="C63" s="60" t="s">
        <v>1890</v>
      </c>
      <c r="D63" s="54" t="s">
        <v>1891</v>
      </c>
      <c r="E63" s="6" t="s">
        <v>111</v>
      </c>
      <c r="F63" s="19">
        <v>300000</v>
      </c>
      <c r="G63" s="24">
        <v>6782.7</v>
      </c>
      <c r="H63" s="24">
        <v>0.28999999999999998</v>
      </c>
      <c r="I63" s="31"/>
      <c r="J63" s="31"/>
      <c r="K63" s="35"/>
    </row>
    <row r="64" spans="2:11" x14ac:dyDescent="0.35">
      <c r="B64" s="8" t="s">
        <v>3552</v>
      </c>
      <c r="C64" s="60" t="s">
        <v>3553</v>
      </c>
      <c r="D64" s="54" t="s">
        <v>3554</v>
      </c>
      <c r="E64" s="6" t="s">
        <v>153</v>
      </c>
      <c r="F64" s="19">
        <v>5555491</v>
      </c>
      <c r="G64" s="24">
        <v>5630.49</v>
      </c>
      <c r="H64" s="24">
        <v>0.24</v>
      </c>
      <c r="I64" s="31"/>
      <c r="J64" s="31"/>
      <c r="K64" s="35"/>
    </row>
    <row r="65" spans="1:11" x14ac:dyDescent="0.35">
      <c r="B65" s="8" t="s">
        <v>943</v>
      </c>
      <c r="C65" s="60" t="s">
        <v>944</v>
      </c>
      <c r="D65" s="54" t="s">
        <v>945</v>
      </c>
      <c r="E65" s="6" t="s">
        <v>127</v>
      </c>
      <c r="F65" s="19">
        <v>8200000</v>
      </c>
      <c r="G65" s="24">
        <v>5514.5</v>
      </c>
      <c r="H65" s="24">
        <v>0.24</v>
      </c>
      <c r="I65" s="31"/>
      <c r="J65" s="31"/>
      <c r="K65" s="35"/>
    </row>
    <row r="66" spans="1:11" x14ac:dyDescent="0.35">
      <c r="B66" s="8" t="s">
        <v>1879</v>
      </c>
      <c r="C66" s="60" t="s">
        <v>1880</v>
      </c>
      <c r="D66" s="54" t="s">
        <v>1881</v>
      </c>
      <c r="E66" s="6" t="s">
        <v>217</v>
      </c>
      <c r="F66" s="19">
        <v>156346</v>
      </c>
      <c r="G66" s="24">
        <v>5068.1099999999997</v>
      </c>
      <c r="H66" s="24">
        <v>0.22</v>
      </c>
      <c r="I66" s="31"/>
      <c r="J66" s="31"/>
      <c r="K66" s="35"/>
    </row>
    <row r="67" spans="1:11" x14ac:dyDescent="0.35">
      <c r="B67" s="8" t="s">
        <v>330</v>
      </c>
      <c r="C67" s="60" t="s">
        <v>331</v>
      </c>
      <c r="D67" s="54" t="s">
        <v>332</v>
      </c>
      <c r="E67" s="6" t="s">
        <v>84</v>
      </c>
      <c r="F67" s="19">
        <v>1621704</v>
      </c>
      <c r="G67" s="24">
        <v>4834.1400000000003</v>
      </c>
      <c r="H67" s="24">
        <v>0.21</v>
      </c>
      <c r="I67" s="31"/>
      <c r="J67" s="31"/>
      <c r="K67" s="35"/>
    </row>
    <row r="68" spans="1:11" x14ac:dyDescent="0.35">
      <c r="B68" s="8" t="s">
        <v>3555</v>
      </c>
      <c r="C68" s="60" t="s">
        <v>3556</v>
      </c>
      <c r="D68" s="54" t="s">
        <v>3557</v>
      </c>
      <c r="E68" s="6" t="s">
        <v>84</v>
      </c>
      <c r="F68" s="19">
        <v>2719142</v>
      </c>
      <c r="G68" s="24">
        <v>3769.55</v>
      </c>
      <c r="H68" s="24">
        <v>0.16</v>
      </c>
      <c r="I68" s="31"/>
      <c r="J68" s="31"/>
      <c r="K68" s="35"/>
    </row>
    <row r="69" spans="1:11" x14ac:dyDescent="0.35">
      <c r="C69" s="58" t="s">
        <v>185</v>
      </c>
      <c r="D69" s="54"/>
      <c r="E69" s="6"/>
      <c r="F69" s="19"/>
      <c r="G69" s="25">
        <v>2157373.7400000002</v>
      </c>
      <c r="H69" s="25">
        <v>93.31</v>
      </c>
      <c r="I69" s="31"/>
      <c r="J69" s="31"/>
      <c r="K69" s="35"/>
    </row>
    <row r="70" spans="1:11" x14ac:dyDescent="0.35">
      <c r="C70" s="57"/>
      <c r="D70" s="54"/>
      <c r="E70" s="6"/>
      <c r="F70" s="19"/>
      <c r="G70" s="24"/>
      <c r="H70" s="24"/>
      <c r="I70" s="31"/>
      <c r="J70" s="31"/>
      <c r="K70" s="35"/>
    </row>
    <row r="71" spans="1:11" x14ac:dyDescent="0.35">
      <c r="C71" s="58" t="s">
        <v>3</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4</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5</v>
      </c>
      <c r="D75" s="54"/>
      <c r="E75" s="6"/>
      <c r="F75" s="19"/>
      <c r="G75" s="24"/>
      <c r="H75" s="24"/>
      <c r="I75" s="31"/>
      <c r="J75" s="31"/>
      <c r="K75" s="35"/>
    </row>
    <row r="76" spans="1:11" x14ac:dyDescent="0.35">
      <c r="A76" s="28"/>
      <c r="B76" s="28"/>
      <c r="C76" s="58" t="s">
        <v>6</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7</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8</v>
      </c>
      <c r="D80" s="54"/>
      <c r="E80" s="6"/>
      <c r="F80" s="19"/>
      <c r="G80" s="24" t="s">
        <v>2</v>
      </c>
      <c r="H80" s="24" t="s">
        <v>2</v>
      </c>
      <c r="I80" s="31"/>
      <c r="J80" s="31"/>
      <c r="K80" s="35"/>
    </row>
    <row r="81" spans="1:11" x14ac:dyDescent="0.35">
      <c r="A81" s="28"/>
      <c r="B81" s="28"/>
      <c r="C81" s="58"/>
      <c r="D81" s="54"/>
      <c r="E81" s="6"/>
      <c r="F81" s="19"/>
      <c r="G81" s="24"/>
      <c r="H81" s="24"/>
      <c r="I81" s="31"/>
      <c r="J81" s="31"/>
      <c r="K81" s="35"/>
    </row>
    <row r="82" spans="1:11" x14ac:dyDescent="0.35">
      <c r="C82" s="59" t="s">
        <v>9</v>
      </c>
      <c r="D82" s="54"/>
      <c r="E82" s="6"/>
      <c r="F82" s="19"/>
      <c r="G82" s="24"/>
      <c r="H82" s="24"/>
      <c r="I82" s="31"/>
      <c r="J82" s="31"/>
      <c r="K82" s="35"/>
    </row>
    <row r="83" spans="1:11" x14ac:dyDescent="0.35">
      <c r="B83" s="8" t="s">
        <v>2496</v>
      </c>
      <c r="C83" s="60" t="s">
        <v>2497</v>
      </c>
      <c r="D83" s="54" t="s">
        <v>2498</v>
      </c>
      <c r="E83" s="6" t="s">
        <v>196</v>
      </c>
      <c r="F83" s="19">
        <v>10000000</v>
      </c>
      <c r="G83" s="24">
        <v>10151.040000000001</v>
      </c>
      <c r="H83" s="24">
        <v>0.44</v>
      </c>
      <c r="I83" s="31">
        <v>6.0644787999999998</v>
      </c>
      <c r="J83" s="31"/>
      <c r="K83" s="35"/>
    </row>
    <row r="84" spans="1:11" x14ac:dyDescent="0.35">
      <c r="C84" s="58" t="s">
        <v>185</v>
      </c>
      <c r="D84" s="54"/>
      <c r="E84" s="6"/>
      <c r="F84" s="19"/>
      <c r="G84" s="25">
        <v>10151.040000000001</v>
      </c>
      <c r="H84" s="25">
        <v>0.44</v>
      </c>
      <c r="I84" s="31"/>
      <c r="J84" s="31"/>
      <c r="K84" s="35"/>
    </row>
    <row r="85" spans="1:11" x14ac:dyDescent="0.35">
      <c r="C85" s="57"/>
      <c r="D85" s="54"/>
      <c r="E85" s="6"/>
      <c r="F85" s="19"/>
      <c r="G85" s="24"/>
      <c r="H85" s="24"/>
      <c r="I85" s="31"/>
      <c r="J85" s="31"/>
      <c r="K85" s="35"/>
    </row>
    <row r="86" spans="1:11" x14ac:dyDescent="0.35">
      <c r="C86" s="58" t="s">
        <v>10</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11</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13</v>
      </c>
      <c r="D90" s="54"/>
      <c r="E90" s="6"/>
      <c r="F90" s="19"/>
      <c r="G90" s="24"/>
      <c r="H90" s="24"/>
      <c r="I90" s="31"/>
      <c r="J90" s="31"/>
      <c r="K90" s="35"/>
    </row>
    <row r="91" spans="1:11" x14ac:dyDescent="0.35">
      <c r="A91" s="28"/>
      <c r="B91" s="28"/>
      <c r="C91" s="58" t="s">
        <v>14</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15</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C95" s="59" t="s">
        <v>16</v>
      </c>
      <c r="D95" s="54"/>
      <c r="E95" s="6"/>
      <c r="F95" s="19"/>
      <c r="G95" s="24"/>
      <c r="H95" s="24"/>
      <c r="I95" s="31"/>
      <c r="J95" s="31"/>
      <c r="K95" s="35"/>
    </row>
    <row r="96" spans="1:11" x14ac:dyDescent="0.35">
      <c r="B96" s="8" t="s">
        <v>193</v>
      </c>
      <c r="C96" s="60" t="s">
        <v>194</v>
      </c>
      <c r="D96" s="54" t="s">
        <v>195</v>
      </c>
      <c r="E96" s="6" t="s">
        <v>196</v>
      </c>
      <c r="F96" s="19">
        <v>2000000</v>
      </c>
      <c r="G96" s="24">
        <v>1940.89</v>
      </c>
      <c r="H96" s="24">
        <v>0.08</v>
      </c>
      <c r="I96" s="31">
        <v>5.5027999999999997</v>
      </c>
      <c r="J96" s="31"/>
      <c r="K96" s="35"/>
    </row>
    <row r="97" spans="1:11" x14ac:dyDescent="0.35">
      <c r="C97" s="58" t="s">
        <v>185</v>
      </c>
      <c r="D97" s="54"/>
      <c r="E97" s="6"/>
      <c r="F97" s="19"/>
      <c r="G97" s="25">
        <v>1940.89</v>
      </c>
      <c r="H97" s="25">
        <v>0.08</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C101" s="58" t="s">
        <v>18</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A103" s="10"/>
      <c r="B103" s="28"/>
      <c r="C103" s="58" t="s">
        <v>19</v>
      </c>
      <c r="D103" s="54"/>
      <c r="E103" s="6"/>
      <c r="F103" s="19"/>
      <c r="G103" s="24"/>
      <c r="H103" s="24"/>
      <c r="I103" s="31"/>
      <c r="J103" s="31"/>
      <c r="K103" s="35"/>
    </row>
    <row r="104" spans="1:11" x14ac:dyDescent="0.35">
      <c r="A104" s="28"/>
      <c r="B104" s="28"/>
      <c r="C104" s="58" t="s">
        <v>20</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21</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22</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23</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C112" s="59" t="s">
        <v>24</v>
      </c>
      <c r="D112" s="54"/>
      <c r="E112" s="6"/>
      <c r="F112" s="19"/>
      <c r="G112" s="24"/>
      <c r="H112" s="24"/>
      <c r="I112" s="31"/>
      <c r="J112" s="31"/>
      <c r="K112" s="35"/>
    </row>
    <row r="113" spans="1:54" x14ac:dyDescent="0.35">
      <c r="B113" s="8" t="s">
        <v>197</v>
      </c>
      <c r="C113" s="60" t="s">
        <v>198</v>
      </c>
      <c r="D113" s="54"/>
      <c r="E113" s="6"/>
      <c r="F113" s="19"/>
      <c r="G113" s="24">
        <v>145376.62</v>
      </c>
      <c r="H113" s="24">
        <v>6.29</v>
      </c>
      <c r="I113" s="31"/>
      <c r="J113" s="31"/>
      <c r="K113" s="35"/>
    </row>
    <row r="114" spans="1:54" x14ac:dyDescent="0.35">
      <c r="C114" s="58" t="s">
        <v>185</v>
      </c>
      <c r="D114" s="54"/>
      <c r="E114" s="6"/>
      <c r="F114" s="19"/>
      <c r="G114" s="25">
        <v>145376.62</v>
      </c>
      <c r="H114" s="25">
        <v>6.29</v>
      </c>
      <c r="I114" s="31"/>
      <c r="J114" s="31"/>
      <c r="K114" s="35"/>
    </row>
    <row r="115" spans="1:54" x14ac:dyDescent="0.35">
      <c r="C115" s="57"/>
      <c r="D115" s="54"/>
      <c r="E115" s="6"/>
      <c r="F115" s="19"/>
      <c r="G115" s="24"/>
      <c r="H115" s="24"/>
      <c r="I115" s="31"/>
      <c r="J115" s="31"/>
      <c r="K115" s="35"/>
    </row>
    <row r="116" spans="1:54" x14ac:dyDescent="0.35">
      <c r="A116" s="10"/>
      <c r="B116" s="28"/>
      <c r="C116" s="58" t="s">
        <v>25</v>
      </c>
      <c r="D116" s="54"/>
      <c r="E116" s="6"/>
      <c r="F116" s="19"/>
      <c r="G116" s="24"/>
      <c r="H116" s="24"/>
      <c r="I116" s="31"/>
      <c r="J116" s="31"/>
      <c r="K116" s="35"/>
    </row>
    <row r="117" spans="1:54" s="2" customFormat="1" ht="13.5" x14ac:dyDescent="0.35">
      <c r="A117" s="28"/>
      <c r="B117" s="28"/>
      <c r="C117" s="57" t="s">
        <v>4855</v>
      </c>
      <c r="D117" s="54"/>
      <c r="E117" s="6"/>
      <c r="F117" s="19"/>
      <c r="G117" s="24">
        <v>600</v>
      </c>
      <c r="H117" s="24">
        <v>0.03</v>
      </c>
      <c r="I117" s="31"/>
      <c r="J117" s="31"/>
      <c r="K117" s="35"/>
      <c r="L117" s="3"/>
      <c r="AI117" s="3"/>
      <c r="AV117" s="3"/>
      <c r="AX117" s="3"/>
      <c r="BB117" s="3"/>
    </row>
    <row r="118" spans="1:54" x14ac:dyDescent="0.35">
      <c r="B118" s="8"/>
      <c r="C118" s="60" t="s">
        <v>199</v>
      </c>
      <c r="D118" s="54"/>
      <c r="E118" s="6"/>
      <c r="F118" s="19"/>
      <c r="G118" s="24">
        <v>-3548.47</v>
      </c>
      <c r="H118" s="24">
        <v>-0.15</v>
      </c>
      <c r="I118" s="31"/>
      <c r="J118" s="31"/>
      <c r="K118" s="35"/>
    </row>
    <row r="119" spans="1:54" x14ac:dyDescent="0.35">
      <c r="C119" s="58" t="s">
        <v>185</v>
      </c>
      <c r="D119" s="54"/>
      <c r="E119" s="6"/>
      <c r="F119" s="19"/>
      <c r="G119" s="25">
        <v>-2948.47</v>
      </c>
      <c r="H119" s="25">
        <v>-0.12000000000000001</v>
      </c>
      <c r="I119" s="31"/>
      <c r="J119" s="31"/>
      <c r="K119" s="35"/>
    </row>
    <row r="120" spans="1:54" x14ac:dyDescent="0.35">
      <c r="C120" s="57"/>
      <c r="D120" s="54"/>
      <c r="E120" s="6"/>
      <c r="F120" s="19"/>
      <c r="G120" s="24"/>
      <c r="H120" s="24"/>
      <c r="I120" s="31"/>
      <c r="J120" s="31"/>
      <c r="K120" s="35"/>
    </row>
    <row r="121" spans="1:54" x14ac:dyDescent="0.35">
      <c r="C121" s="61" t="s">
        <v>200</v>
      </c>
      <c r="D121" s="55"/>
      <c r="E121" s="5"/>
      <c r="F121" s="20"/>
      <c r="G121" s="26">
        <v>2311893.8199999998</v>
      </c>
      <c r="H121" s="26">
        <v>100</v>
      </c>
      <c r="I121" s="32"/>
      <c r="J121" s="32"/>
      <c r="K121" s="36"/>
    </row>
    <row r="124" spans="1:54" x14ac:dyDescent="0.35">
      <c r="C124" s="1" t="s">
        <v>201</v>
      </c>
    </row>
    <row r="125" spans="1:54" x14ac:dyDescent="0.35">
      <c r="C125" s="37" t="s">
        <v>202</v>
      </c>
      <c r="D125" s="37"/>
      <c r="E125" s="37"/>
      <c r="F125" s="37"/>
      <c r="G125" s="37"/>
      <c r="H125" s="37"/>
      <c r="I125" s="37"/>
      <c r="J125" s="37"/>
      <c r="K125" s="37"/>
    </row>
    <row r="126" spans="1:54" x14ac:dyDescent="0.35">
      <c r="C126" s="2" t="s">
        <v>203</v>
      </c>
    </row>
    <row r="127" spans="1:54" x14ac:dyDescent="0.35">
      <c r="C127" s="2" t="s">
        <v>204</v>
      </c>
    </row>
    <row r="128" spans="1:54" ht="30" customHeight="1" x14ac:dyDescent="0.35">
      <c r="C128" s="205" t="s">
        <v>205</v>
      </c>
      <c r="D128" s="206"/>
      <c r="E128" s="206"/>
      <c r="F128" s="206"/>
      <c r="G128" s="206"/>
      <c r="H128" s="206"/>
      <c r="I128" s="206"/>
      <c r="J128" s="206"/>
      <c r="K128" s="206"/>
    </row>
    <row r="129" spans="1:256" x14ac:dyDescent="0.35">
      <c r="C129" s="2" t="s">
        <v>206</v>
      </c>
    </row>
    <row r="131" spans="1:256" x14ac:dyDescent="0.35">
      <c r="C131" s="2" t="s">
        <v>5006</v>
      </c>
      <c r="E131" s="2" t="s">
        <v>2</v>
      </c>
    </row>
    <row r="133" spans="1:256" x14ac:dyDescent="0.35">
      <c r="C133" s="2" t="s">
        <v>5007</v>
      </c>
      <c r="E133" s="2" t="s">
        <v>2</v>
      </c>
    </row>
    <row r="135" spans="1:256" x14ac:dyDescent="0.35">
      <c r="C135" s="2" t="s">
        <v>5056</v>
      </c>
    </row>
    <row r="137" spans="1:256" x14ac:dyDescent="0.35">
      <c r="C137" s="2" t="s">
        <v>5057</v>
      </c>
    </row>
    <row r="138" spans="1:256" s="86" customFormat="1" ht="35.25" customHeight="1" x14ac:dyDescent="0.35">
      <c r="A138" s="82"/>
      <c r="B138" s="82"/>
      <c r="C138" s="87" t="s">
        <v>5012</v>
      </c>
      <c r="D138" s="91" t="s">
        <v>5013</v>
      </c>
      <c r="E138" s="91" t="s">
        <v>5014</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35">
      <c r="A139" s="82"/>
      <c r="B139" s="82"/>
      <c r="C139" s="89" t="s">
        <v>5015</v>
      </c>
      <c r="D139" s="92">
        <v>14.8804</v>
      </c>
      <c r="E139" s="92">
        <v>16.508600000000001</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x14ac:dyDescent="0.35">
      <c r="A140" s="82"/>
      <c r="B140" s="82"/>
      <c r="C140" s="89" t="s">
        <v>5016</v>
      </c>
      <c r="D140" s="92">
        <v>14.8779</v>
      </c>
      <c r="E140" s="92">
        <v>16.5059</v>
      </c>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1" spans="1:256" s="86" customFormat="1" x14ac:dyDescent="0.35">
      <c r="A141" s="82"/>
      <c r="B141" s="82"/>
      <c r="C141" s="89" t="s">
        <v>5017</v>
      </c>
      <c r="D141" s="92">
        <v>15.4419</v>
      </c>
      <c r="E141" s="92">
        <v>17.142499999999998</v>
      </c>
      <c r="F141" s="83"/>
      <c r="G141" s="84"/>
      <c r="H141" s="84"/>
      <c r="I141" s="84"/>
      <c r="J141" s="84"/>
      <c r="K141" s="85"/>
      <c r="L141" s="85"/>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5"/>
      <c r="AJ141" s="82"/>
      <c r="AK141" s="82"/>
      <c r="AL141" s="82"/>
      <c r="AM141" s="82"/>
      <c r="AN141" s="82"/>
      <c r="AO141" s="82"/>
      <c r="AP141" s="82"/>
      <c r="AQ141" s="82"/>
      <c r="AR141" s="82"/>
      <c r="AS141" s="82"/>
      <c r="AT141" s="82"/>
      <c r="AU141" s="82"/>
      <c r="AV141" s="85"/>
      <c r="AW141" s="82"/>
      <c r="AX141" s="85"/>
      <c r="AY141" s="82"/>
      <c r="AZ141" s="82"/>
      <c r="BA141" s="82"/>
      <c r="BB141" s="85"/>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row>
    <row r="142" spans="1:256" s="86" customFormat="1" x14ac:dyDescent="0.35">
      <c r="A142" s="82"/>
      <c r="B142" s="82"/>
      <c r="C142" s="89" t="s">
        <v>5018</v>
      </c>
      <c r="D142" s="92">
        <v>15.441800000000001</v>
      </c>
      <c r="E142" s="92">
        <v>17.142399999999999</v>
      </c>
      <c r="F142" s="83"/>
      <c r="G142" s="84"/>
      <c r="H142" s="84"/>
      <c r="I142" s="84"/>
      <c r="J142" s="84"/>
      <c r="K142" s="85"/>
      <c r="L142" s="85"/>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5"/>
      <c r="AJ142" s="82"/>
      <c r="AK142" s="82"/>
      <c r="AL142" s="82"/>
      <c r="AM142" s="82"/>
      <c r="AN142" s="82"/>
      <c r="AO142" s="82"/>
      <c r="AP142" s="82"/>
      <c r="AQ142" s="82"/>
      <c r="AR142" s="82"/>
      <c r="AS142" s="82"/>
      <c r="AT142" s="82"/>
      <c r="AU142" s="82"/>
      <c r="AV142" s="85"/>
      <c r="AW142" s="82"/>
      <c r="AX142" s="85"/>
      <c r="AY142" s="82"/>
      <c r="AZ142" s="82"/>
      <c r="BA142" s="82"/>
      <c r="BB142" s="85"/>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row>
    <row r="143" spans="1:256" s="86" customFormat="1" ht="85" customHeight="1" x14ac:dyDescent="0.35">
      <c r="A143" s="82"/>
      <c r="B143" s="82"/>
      <c r="C143" s="207" t="s">
        <v>5051</v>
      </c>
      <c r="D143" s="208"/>
      <c r="E143" s="209"/>
      <c r="F143" s="83"/>
      <c r="G143" s="84"/>
      <c r="H143" s="84"/>
      <c r="I143" s="84"/>
      <c r="J143" s="84"/>
      <c r="K143" s="85"/>
      <c r="L143" s="85"/>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5"/>
      <c r="AJ143" s="82"/>
      <c r="AK143" s="82"/>
      <c r="AL143" s="82"/>
      <c r="AM143" s="82"/>
      <c r="AN143" s="82"/>
      <c r="AO143" s="82"/>
      <c r="AP143" s="82"/>
      <c r="AQ143" s="82"/>
      <c r="AR143" s="82"/>
      <c r="AS143" s="82"/>
      <c r="AT143" s="82"/>
      <c r="AU143" s="82"/>
      <c r="AV143" s="85"/>
      <c r="AW143" s="82"/>
      <c r="AX143" s="85"/>
      <c r="AY143" s="82"/>
      <c r="AZ143" s="82"/>
      <c r="BA143" s="82"/>
      <c r="BB143" s="85"/>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row>
    <row r="145" spans="3:8" x14ac:dyDescent="0.35">
      <c r="C145" s="2" t="s">
        <v>5058</v>
      </c>
      <c r="E145" s="2" t="s">
        <v>2</v>
      </c>
    </row>
    <row r="147" spans="3:8" x14ac:dyDescent="0.35">
      <c r="C147" s="2" t="s">
        <v>5059</v>
      </c>
      <c r="E147" s="2" t="s">
        <v>2</v>
      </c>
    </row>
    <row r="149" spans="3:8" x14ac:dyDescent="0.35">
      <c r="C149" s="2" t="s">
        <v>5008</v>
      </c>
    </row>
    <row r="151" spans="3:8" s="104" customFormat="1" ht="13.5" x14ac:dyDescent="0.35">
      <c r="C151" s="104" t="s">
        <v>5061</v>
      </c>
      <c r="E151" s="164" t="s">
        <v>2</v>
      </c>
    </row>
    <row r="152" spans="3:8" s="104" customFormat="1" ht="13.5" x14ac:dyDescent="0.35">
      <c r="E152" s="164"/>
    </row>
    <row r="153" spans="3:8" s="104" customFormat="1" ht="13.5" x14ac:dyDescent="0.35">
      <c r="C153" s="104" t="s">
        <v>5069</v>
      </c>
      <c r="E153" s="164" t="s">
        <v>2</v>
      </c>
      <c r="F153" s="165"/>
      <c r="H153" s="166"/>
    </row>
    <row r="154" spans="3:8" s="104" customFormat="1" ht="13.5" x14ac:dyDescent="0.35">
      <c r="E154" s="164"/>
      <c r="F154" s="165"/>
      <c r="H154" s="166"/>
    </row>
    <row r="155" spans="3:8" s="104" customFormat="1" ht="27" x14ac:dyDescent="0.35">
      <c r="C155" s="108" t="s">
        <v>5076</v>
      </c>
      <c r="D155" s="128" t="s">
        <v>2</v>
      </c>
      <c r="E155" s="135"/>
      <c r="H155" s="168"/>
    </row>
    <row r="156" spans="3:8" s="104" customFormat="1" ht="27" x14ac:dyDescent="0.35">
      <c r="C156" s="108" t="s">
        <v>5077</v>
      </c>
      <c r="D156" s="123"/>
      <c r="E156" s="135"/>
    </row>
    <row r="157" spans="3:8" s="104" customFormat="1" ht="13.5" x14ac:dyDescent="0.35">
      <c r="C157" s="112" t="s">
        <v>5064</v>
      </c>
      <c r="D157" s="181">
        <v>2000</v>
      </c>
      <c r="E157" s="135"/>
      <c r="F157" s="169"/>
    </row>
    <row r="158" spans="3:8" s="104" customFormat="1" ht="13.5" x14ac:dyDescent="0.35">
      <c r="C158" s="112" t="s">
        <v>5065</v>
      </c>
      <c r="D158" s="181">
        <v>2000</v>
      </c>
      <c r="E158" s="170"/>
      <c r="F158" s="169"/>
      <c r="G158" s="169"/>
    </row>
    <row r="159" spans="3:8" s="104" customFormat="1" ht="13.5" x14ac:dyDescent="0.35">
      <c r="C159" s="112" t="s">
        <v>5066</v>
      </c>
      <c r="D159" s="188">
        <v>31074.9686396</v>
      </c>
      <c r="E159" s="135"/>
      <c r="F159" s="166"/>
      <c r="G159" s="168"/>
    </row>
    <row r="160" spans="3:8" s="104" customFormat="1" ht="13.5" x14ac:dyDescent="0.35">
      <c r="C160" s="112" t="s">
        <v>5067</v>
      </c>
      <c r="D160" s="188">
        <v>34108.078261499999</v>
      </c>
      <c r="E160" s="172"/>
    </row>
    <row r="161" spans="3:11" s="104" customFormat="1" ht="13.5" x14ac:dyDescent="0.35">
      <c r="C161" s="112" t="s">
        <v>5068</v>
      </c>
      <c r="D161" s="188">
        <v>3033.1096219000001</v>
      </c>
      <c r="E161" s="171"/>
      <c r="F161" s="203"/>
      <c r="G161" s="168"/>
      <c r="H161" s="168"/>
      <c r="I161" s="173"/>
      <c r="J161" s="174"/>
      <c r="K161" s="173"/>
    </row>
    <row r="162" spans="3:11" s="104" customFormat="1" ht="13.5" x14ac:dyDescent="0.35">
      <c r="C162" s="175"/>
      <c r="D162" s="176"/>
      <c r="E162" s="135"/>
      <c r="F162" s="166"/>
      <c r="G162" s="168"/>
    </row>
    <row r="163" spans="3:11" s="104" customFormat="1" ht="13.5" x14ac:dyDescent="0.35">
      <c r="C163" s="135" t="s">
        <v>5078</v>
      </c>
      <c r="D163" s="177"/>
      <c r="E163" s="164" t="s">
        <v>2</v>
      </c>
      <c r="H163" s="166"/>
    </row>
    <row r="164" spans="3:11" s="104" customFormat="1" ht="13.5" x14ac:dyDescent="0.35">
      <c r="C164" s="137"/>
      <c r="D164" s="178"/>
      <c r="E164" s="135"/>
    </row>
    <row r="165" spans="3:11" s="104" customFormat="1" ht="13.5" x14ac:dyDescent="0.35">
      <c r="C165" s="135" t="s">
        <v>5079</v>
      </c>
      <c r="D165" s="177"/>
      <c r="E165" s="164" t="s">
        <v>2</v>
      </c>
    </row>
    <row r="166" spans="3:11" s="104" customFormat="1" ht="13.5" x14ac:dyDescent="0.35">
      <c r="C166" s="137"/>
      <c r="D166" s="179"/>
      <c r="E166" s="135"/>
    </row>
    <row r="167" spans="3:11" s="104" customFormat="1" ht="13.5" x14ac:dyDescent="0.35">
      <c r="C167" s="135" t="s">
        <v>5080</v>
      </c>
      <c r="D167" s="177"/>
      <c r="E167" s="164" t="s">
        <v>2</v>
      </c>
    </row>
    <row r="168" spans="3:11" s="104" customFormat="1" ht="13.5" x14ac:dyDescent="0.35">
      <c r="C168" s="103"/>
      <c r="E168" s="135"/>
    </row>
    <row r="169" spans="3:11" x14ac:dyDescent="0.35">
      <c r="C169" s="2" t="s">
        <v>5009</v>
      </c>
      <c r="E169" s="2" t="s">
        <v>2</v>
      </c>
    </row>
    <row r="171" spans="3:11" x14ac:dyDescent="0.35">
      <c r="C171" s="2" t="s">
        <v>5010</v>
      </c>
      <c r="E171" s="100">
        <v>0.45012946847639984</v>
      </c>
    </row>
    <row r="173" spans="3:11" x14ac:dyDescent="0.35">
      <c r="C173" s="2" t="s">
        <v>5011</v>
      </c>
      <c r="E173" s="101" t="s">
        <v>5229</v>
      </c>
    </row>
    <row r="175" spans="3:11" x14ac:dyDescent="0.35">
      <c r="C175" s="2" t="s">
        <v>5060</v>
      </c>
      <c r="E175" s="2" t="s">
        <v>2</v>
      </c>
    </row>
    <row r="177" spans="3:5" x14ac:dyDescent="0.35">
      <c r="C177" s="2" t="s">
        <v>5230</v>
      </c>
    </row>
    <row r="179" spans="3:5" x14ac:dyDescent="0.35">
      <c r="C179" s="1" t="s">
        <v>5156</v>
      </c>
      <c r="E179" s="94" t="s">
        <v>5157</v>
      </c>
    </row>
    <row r="180" spans="3:5" x14ac:dyDescent="0.35">
      <c r="E180" s="2" t="s">
        <v>5207</v>
      </c>
    </row>
  </sheetData>
  <mergeCells count="2">
    <mergeCell ref="C128:K128"/>
    <mergeCell ref="C143:E143"/>
  </mergeCells>
  <hyperlinks>
    <hyperlink ref="J2" location="'Index'!A1" display="'Index'!A1" xr:uid="{88756E31-8D4E-490C-B228-8D25B39C1797}"/>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9FF5-727E-4890-8A49-A607CAF1158F}">
  <sheetPr codeName="Sheet1"/>
  <dimension ref="A1:IV121"/>
  <sheetViews>
    <sheetView showGridLines="0" zoomScale="90" zoomScaleNormal="90" workbookViewId="0">
      <pane ySplit="6" topLeftCell="A10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3558</v>
      </c>
      <c r="J2" s="38" t="s">
        <v>4539</v>
      </c>
    </row>
    <row r="3" spans="1:54" ht="16" x14ac:dyDescent="0.4">
      <c r="C3" s="1" t="s">
        <v>28</v>
      </c>
      <c r="D3" s="21" t="s">
        <v>3559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3560</v>
      </c>
      <c r="C26" s="60" t="s">
        <v>3561</v>
      </c>
      <c r="D26" s="54" t="s">
        <v>3562</v>
      </c>
      <c r="E26" s="6" t="s">
        <v>196</v>
      </c>
      <c r="F26" s="19">
        <v>5000000</v>
      </c>
      <c r="G26" s="24">
        <v>5043.68</v>
      </c>
      <c r="H26" s="24">
        <v>14.11</v>
      </c>
      <c r="I26" s="31">
        <v>6.5019564000000001</v>
      </c>
      <c r="J26" s="31"/>
      <c r="K26" s="35"/>
    </row>
    <row r="27" spans="1:11" x14ac:dyDescent="0.35">
      <c r="B27" s="8" t="s">
        <v>3563</v>
      </c>
      <c r="C27" s="60" t="s">
        <v>3564</v>
      </c>
      <c r="D27" s="54" t="s">
        <v>3565</v>
      </c>
      <c r="E27" s="6" t="s">
        <v>196</v>
      </c>
      <c r="F27" s="19">
        <v>3500000</v>
      </c>
      <c r="G27" s="24">
        <v>3542.96</v>
      </c>
      <c r="H27" s="24">
        <v>9.91</v>
      </c>
      <c r="I27" s="31">
        <v>6.4023067999999999</v>
      </c>
      <c r="J27" s="31"/>
      <c r="K27" s="35"/>
    </row>
    <row r="28" spans="1:11" x14ac:dyDescent="0.35">
      <c r="B28" s="8" t="s">
        <v>3566</v>
      </c>
      <c r="C28" s="60" t="s">
        <v>3567</v>
      </c>
      <c r="D28" s="54" t="s">
        <v>3568</v>
      </c>
      <c r="E28" s="6" t="s">
        <v>196</v>
      </c>
      <c r="F28" s="19">
        <v>3500000</v>
      </c>
      <c r="G28" s="24">
        <v>3532.95</v>
      </c>
      <c r="H28" s="24">
        <v>9.89</v>
      </c>
      <c r="I28" s="31">
        <v>6.4951506999999999</v>
      </c>
      <c r="J28" s="31"/>
      <c r="K28" s="35"/>
    </row>
    <row r="29" spans="1:11" x14ac:dyDescent="0.35">
      <c r="B29" s="8" t="s">
        <v>3569</v>
      </c>
      <c r="C29" s="60" t="s">
        <v>3570</v>
      </c>
      <c r="D29" s="54" t="s">
        <v>3571</v>
      </c>
      <c r="E29" s="6" t="s">
        <v>196</v>
      </c>
      <c r="F29" s="19">
        <v>3000000</v>
      </c>
      <c r="G29" s="24">
        <v>3030.58</v>
      </c>
      <c r="H29" s="24">
        <v>8.48</v>
      </c>
      <c r="I29" s="31">
        <v>6.4023067999999999</v>
      </c>
      <c r="J29" s="31"/>
      <c r="K29" s="35"/>
    </row>
    <row r="30" spans="1:11" x14ac:dyDescent="0.35">
      <c r="B30" s="8" t="s">
        <v>3572</v>
      </c>
      <c r="C30" s="60" t="s">
        <v>3573</v>
      </c>
      <c r="D30" s="54" t="s">
        <v>3574</v>
      </c>
      <c r="E30" s="6" t="s">
        <v>196</v>
      </c>
      <c r="F30" s="19">
        <v>2500000</v>
      </c>
      <c r="G30" s="24">
        <v>2530.69</v>
      </c>
      <c r="H30" s="24">
        <v>7.08</v>
      </c>
      <c r="I30" s="31">
        <v>6.4023067999999999</v>
      </c>
      <c r="J30" s="31"/>
      <c r="K30" s="35"/>
    </row>
    <row r="31" spans="1:11" x14ac:dyDescent="0.35">
      <c r="B31" s="8" t="s">
        <v>3575</v>
      </c>
      <c r="C31" s="60" t="s">
        <v>3576</v>
      </c>
      <c r="D31" s="54" t="s">
        <v>3577</v>
      </c>
      <c r="E31" s="6" t="s">
        <v>196</v>
      </c>
      <c r="F31" s="19">
        <v>1180000</v>
      </c>
      <c r="G31" s="24">
        <v>1194.3599999999999</v>
      </c>
      <c r="H31" s="24">
        <v>3.34</v>
      </c>
      <c r="I31" s="31">
        <v>6.4023067999999999</v>
      </c>
      <c r="J31" s="31"/>
      <c r="K31" s="35"/>
    </row>
    <row r="32" spans="1:11" x14ac:dyDescent="0.35">
      <c r="B32" s="8" t="s">
        <v>3578</v>
      </c>
      <c r="C32" s="60" t="s">
        <v>3579</v>
      </c>
      <c r="D32" s="54" t="s">
        <v>3580</v>
      </c>
      <c r="E32" s="6" t="s">
        <v>196</v>
      </c>
      <c r="F32" s="19">
        <v>1000000</v>
      </c>
      <c r="G32" s="24">
        <v>1011.66</v>
      </c>
      <c r="H32" s="24">
        <v>2.83</v>
      </c>
      <c r="I32" s="31">
        <v>6.4647411000000004</v>
      </c>
      <c r="J32" s="31"/>
      <c r="K32" s="35"/>
    </row>
    <row r="33" spans="1:11" x14ac:dyDescent="0.35">
      <c r="B33" s="8" t="s">
        <v>3581</v>
      </c>
      <c r="C33" s="60" t="s">
        <v>3582</v>
      </c>
      <c r="D33" s="54" t="s">
        <v>3583</v>
      </c>
      <c r="E33" s="6" t="s">
        <v>196</v>
      </c>
      <c r="F33" s="19">
        <v>1000000</v>
      </c>
      <c r="G33" s="24">
        <v>1009.37</v>
      </c>
      <c r="H33" s="24">
        <v>2.82</v>
      </c>
      <c r="I33" s="31">
        <v>6.5098773999999997</v>
      </c>
      <c r="J33" s="31"/>
      <c r="K33" s="35"/>
    </row>
    <row r="34" spans="1:11" x14ac:dyDescent="0.35">
      <c r="B34" s="8" t="s">
        <v>3584</v>
      </c>
      <c r="C34" s="60" t="s">
        <v>3585</v>
      </c>
      <c r="D34" s="54" t="s">
        <v>3586</v>
      </c>
      <c r="E34" s="6" t="s">
        <v>196</v>
      </c>
      <c r="F34" s="19">
        <v>500000</v>
      </c>
      <c r="G34" s="24">
        <v>509.95</v>
      </c>
      <c r="H34" s="24">
        <v>1.43</v>
      </c>
      <c r="I34" s="31">
        <v>6.4985993999999998</v>
      </c>
      <c r="J34" s="31"/>
      <c r="K34" s="35"/>
    </row>
    <row r="35" spans="1:11" x14ac:dyDescent="0.35">
      <c r="B35" s="8" t="s">
        <v>3587</v>
      </c>
      <c r="C35" s="60" t="s">
        <v>3588</v>
      </c>
      <c r="D35" s="54" t="s">
        <v>3589</v>
      </c>
      <c r="E35" s="6" t="s">
        <v>196</v>
      </c>
      <c r="F35" s="19">
        <v>500000</v>
      </c>
      <c r="G35" s="24">
        <v>504.89</v>
      </c>
      <c r="H35" s="24">
        <v>1.41</v>
      </c>
      <c r="I35" s="31">
        <v>6.4023067999999999</v>
      </c>
      <c r="J35" s="31"/>
      <c r="K35" s="35"/>
    </row>
    <row r="36" spans="1:11" x14ac:dyDescent="0.35">
      <c r="B36" s="8" t="s">
        <v>3590</v>
      </c>
      <c r="C36" s="60" t="s">
        <v>3591</v>
      </c>
      <c r="D36" s="54" t="s">
        <v>3592</v>
      </c>
      <c r="E36" s="6" t="s">
        <v>196</v>
      </c>
      <c r="F36" s="19">
        <v>500000</v>
      </c>
      <c r="G36" s="24">
        <v>504.73</v>
      </c>
      <c r="H36" s="24">
        <v>1.41</v>
      </c>
      <c r="I36" s="31">
        <v>6.4023067999999999</v>
      </c>
      <c r="J36" s="31"/>
      <c r="K36" s="35"/>
    </row>
    <row r="37" spans="1:11" x14ac:dyDescent="0.35">
      <c r="C37" s="58" t="s">
        <v>185</v>
      </c>
      <c r="D37" s="54"/>
      <c r="E37" s="6"/>
      <c r="F37" s="19"/>
      <c r="G37" s="25">
        <v>22415.82</v>
      </c>
      <c r="H37" s="25">
        <v>62.71</v>
      </c>
      <c r="I37" s="31"/>
      <c r="J37" s="31"/>
      <c r="K37" s="35"/>
    </row>
    <row r="38" spans="1:11" x14ac:dyDescent="0.35">
      <c r="C38" s="57"/>
      <c r="D38" s="54"/>
      <c r="E38" s="6"/>
      <c r="F38" s="19"/>
      <c r="G38" s="24"/>
      <c r="H38" s="24"/>
      <c r="I38" s="31"/>
      <c r="J38" s="31"/>
      <c r="K38" s="35"/>
    </row>
    <row r="39" spans="1:11" x14ac:dyDescent="0.35">
      <c r="C39" s="58" t="s">
        <v>11</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13</v>
      </c>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3535</v>
      </c>
      <c r="C49" s="60" t="s">
        <v>3536</v>
      </c>
      <c r="D49" s="54" t="s">
        <v>3537</v>
      </c>
      <c r="E49" s="6" t="s">
        <v>196</v>
      </c>
      <c r="F49" s="19">
        <v>4878400</v>
      </c>
      <c r="G49" s="24">
        <v>4652.9399999999996</v>
      </c>
      <c r="H49" s="24">
        <v>13.02</v>
      </c>
      <c r="I49" s="31">
        <v>6.0296089999999998</v>
      </c>
      <c r="J49" s="31"/>
      <c r="K49" s="35"/>
    </row>
    <row r="50" spans="1:11" x14ac:dyDescent="0.35">
      <c r="B50" s="8" t="s">
        <v>3593</v>
      </c>
      <c r="C50" s="60" t="s">
        <v>3594</v>
      </c>
      <c r="D50" s="54" t="s">
        <v>3595</v>
      </c>
      <c r="E50" s="6" t="s">
        <v>196</v>
      </c>
      <c r="F50" s="19">
        <v>1500000</v>
      </c>
      <c r="G50" s="24">
        <v>1417.61</v>
      </c>
      <c r="H50" s="24">
        <v>3.97</v>
      </c>
      <c r="I50" s="31">
        <v>6.0921728000000002</v>
      </c>
      <c r="J50" s="31"/>
      <c r="K50" s="35"/>
    </row>
    <row r="51" spans="1:11" x14ac:dyDescent="0.35">
      <c r="B51" s="8" t="s">
        <v>3596</v>
      </c>
      <c r="C51" s="60" t="s">
        <v>3597</v>
      </c>
      <c r="D51" s="54" t="s">
        <v>3598</v>
      </c>
      <c r="E51" s="6" t="s">
        <v>196</v>
      </c>
      <c r="F51" s="19">
        <v>1257500</v>
      </c>
      <c r="G51" s="24">
        <v>1175.6600000000001</v>
      </c>
      <c r="H51" s="24">
        <v>3.29</v>
      </c>
      <c r="I51" s="31">
        <v>6.2296079999999998</v>
      </c>
      <c r="J51" s="31"/>
      <c r="K51" s="35"/>
    </row>
    <row r="52" spans="1:11" x14ac:dyDescent="0.35">
      <c r="B52" s="8" t="s">
        <v>3599</v>
      </c>
      <c r="C52" s="60" t="s">
        <v>3600</v>
      </c>
      <c r="D52" s="54" t="s">
        <v>3601</v>
      </c>
      <c r="E52" s="6" t="s">
        <v>196</v>
      </c>
      <c r="F52" s="19">
        <v>872300</v>
      </c>
      <c r="G52" s="24">
        <v>814.95</v>
      </c>
      <c r="H52" s="24">
        <v>2.2799999999999998</v>
      </c>
      <c r="I52" s="31">
        <v>6.2329508000000002</v>
      </c>
      <c r="J52" s="31"/>
      <c r="K52" s="35"/>
    </row>
    <row r="53" spans="1:11" x14ac:dyDescent="0.35">
      <c r="B53" s="8" t="s">
        <v>3538</v>
      </c>
      <c r="C53" s="60" t="s">
        <v>3539</v>
      </c>
      <c r="D53" s="54" t="s">
        <v>3540</v>
      </c>
      <c r="E53" s="6" t="s">
        <v>196</v>
      </c>
      <c r="F53" s="19">
        <v>797600</v>
      </c>
      <c r="G53" s="24">
        <v>758.24</v>
      </c>
      <c r="H53" s="24">
        <v>2.12</v>
      </c>
      <c r="I53" s="31">
        <v>6.0337205000000003</v>
      </c>
      <c r="J53" s="31"/>
      <c r="K53" s="35"/>
    </row>
    <row r="54" spans="1:11" x14ac:dyDescent="0.35">
      <c r="B54" s="8" t="s">
        <v>2650</v>
      </c>
      <c r="C54" s="60" t="s">
        <v>2651</v>
      </c>
      <c r="D54" s="54" t="s">
        <v>2652</v>
      </c>
      <c r="E54" s="6" t="s">
        <v>196</v>
      </c>
      <c r="F54" s="19">
        <v>753000</v>
      </c>
      <c r="G54" s="24">
        <v>703.62</v>
      </c>
      <c r="H54" s="24">
        <v>1.97</v>
      </c>
      <c r="I54" s="31">
        <v>6.2321280000000003</v>
      </c>
      <c r="J54" s="31"/>
      <c r="K54" s="35"/>
    </row>
    <row r="55" spans="1:11" x14ac:dyDescent="0.35">
      <c r="B55" s="8" t="s">
        <v>3602</v>
      </c>
      <c r="C55" s="60" t="s">
        <v>3603</v>
      </c>
      <c r="D55" s="54" t="s">
        <v>3604</v>
      </c>
      <c r="E55" s="6" t="s">
        <v>196</v>
      </c>
      <c r="F55" s="19">
        <v>613200</v>
      </c>
      <c r="G55" s="24">
        <v>578.80999999999995</v>
      </c>
      <c r="H55" s="24">
        <v>1.62</v>
      </c>
      <c r="I55" s="31">
        <v>6.1003974000000003</v>
      </c>
      <c r="J55" s="31"/>
      <c r="K55" s="35"/>
    </row>
    <row r="56" spans="1:11" x14ac:dyDescent="0.35">
      <c r="B56" s="8" t="s">
        <v>3532</v>
      </c>
      <c r="C56" s="60" t="s">
        <v>3533</v>
      </c>
      <c r="D56" s="54" t="s">
        <v>3534</v>
      </c>
      <c r="E56" s="6" t="s">
        <v>196</v>
      </c>
      <c r="F56" s="19">
        <v>550000</v>
      </c>
      <c r="G56" s="24">
        <v>522.27</v>
      </c>
      <c r="H56" s="24">
        <v>1.46</v>
      </c>
      <c r="I56" s="31">
        <v>6.0337205000000003</v>
      </c>
      <c r="J56" s="31"/>
      <c r="K56" s="35"/>
    </row>
    <row r="57" spans="1:11" x14ac:dyDescent="0.35">
      <c r="B57" s="8" t="s">
        <v>3605</v>
      </c>
      <c r="C57" s="60" t="s">
        <v>3606</v>
      </c>
      <c r="D57" s="54" t="s">
        <v>3607</v>
      </c>
      <c r="E57" s="6" t="s">
        <v>196</v>
      </c>
      <c r="F57" s="19">
        <v>500000</v>
      </c>
      <c r="G57" s="24">
        <v>483.2</v>
      </c>
      <c r="H57" s="24">
        <v>1.35</v>
      </c>
      <c r="I57" s="31">
        <v>5.4455001000000003</v>
      </c>
      <c r="J57" s="31"/>
      <c r="K57" s="35"/>
    </row>
    <row r="58" spans="1:11" x14ac:dyDescent="0.35">
      <c r="B58" s="8" t="s">
        <v>3315</v>
      </c>
      <c r="C58" s="60" t="s">
        <v>3316</v>
      </c>
      <c r="D58" s="54" t="s">
        <v>3317</v>
      </c>
      <c r="E58" s="6" t="s">
        <v>196</v>
      </c>
      <c r="F58" s="19">
        <v>350000</v>
      </c>
      <c r="G58" s="24">
        <v>341.38</v>
      </c>
      <c r="H58" s="24">
        <v>0.96</v>
      </c>
      <c r="I58" s="31">
        <v>5.2989499999999996</v>
      </c>
      <c r="J58" s="31"/>
      <c r="K58" s="35"/>
    </row>
    <row r="59" spans="1:11" x14ac:dyDescent="0.35">
      <c r="B59" s="8" t="s">
        <v>3608</v>
      </c>
      <c r="C59" s="60" t="s">
        <v>3609</v>
      </c>
      <c r="D59" s="54" t="s">
        <v>3610</v>
      </c>
      <c r="E59" s="6" t="s">
        <v>196</v>
      </c>
      <c r="F59" s="19">
        <v>192000</v>
      </c>
      <c r="G59" s="24">
        <v>179.28</v>
      </c>
      <c r="H59" s="24">
        <v>0.5</v>
      </c>
      <c r="I59" s="31">
        <v>6.2354709000000001</v>
      </c>
      <c r="J59" s="31"/>
      <c r="K59" s="35"/>
    </row>
    <row r="60" spans="1:11" x14ac:dyDescent="0.35">
      <c r="C60" s="58" t="s">
        <v>185</v>
      </c>
      <c r="D60" s="54"/>
      <c r="E60" s="6"/>
      <c r="F60" s="19"/>
      <c r="G60" s="25">
        <v>11627.96</v>
      </c>
      <c r="H60" s="25">
        <v>32.54</v>
      </c>
      <c r="I60" s="31"/>
      <c r="J60" s="31"/>
      <c r="K60" s="35"/>
    </row>
    <row r="61" spans="1:11" x14ac:dyDescent="0.35">
      <c r="C61" s="57"/>
      <c r="D61" s="54"/>
      <c r="E61" s="6"/>
      <c r="F61" s="19"/>
      <c r="G61" s="24"/>
      <c r="H61" s="24"/>
      <c r="I61" s="31"/>
      <c r="J61" s="31"/>
      <c r="K61" s="35"/>
    </row>
    <row r="62" spans="1:11" x14ac:dyDescent="0.35">
      <c r="C62" s="58" t="s">
        <v>18</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19</v>
      </c>
      <c r="D64" s="54"/>
      <c r="E64" s="6"/>
      <c r="F64" s="19"/>
      <c r="G64" s="24"/>
      <c r="H64" s="24"/>
      <c r="I64" s="31"/>
      <c r="J64" s="31"/>
      <c r="K64" s="35"/>
    </row>
    <row r="65" spans="1:54" x14ac:dyDescent="0.35">
      <c r="A65" s="28"/>
      <c r="B65" s="28"/>
      <c r="C65" s="58" t="s">
        <v>20</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21</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22</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23</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C73" s="59" t="s">
        <v>24</v>
      </c>
      <c r="D73" s="54"/>
      <c r="E73" s="6"/>
      <c r="F73" s="19"/>
      <c r="G73" s="24"/>
      <c r="H73" s="24"/>
      <c r="I73" s="31"/>
      <c r="J73" s="31"/>
      <c r="K73" s="35"/>
    </row>
    <row r="74" spans="1:54" x14ac:dyDescent="0.35">
      <c r="B74" s="8" t="s">
        <v>197</v>
      </c>
      <c r="C74" s="60" t="s">
        <v>198</v>
      </c>
      <c r="D74" s="54"/>
      <c r="E74" s="6"/>
      <c r="F74" s="19"/>
      <c r="G74" s="24">
        <v>1012.39</v>
      </c>
      <c r="H74" s="24">
        <v>2.83</v>
      </c>
      <c r="I74" s="31"/>
      <c r="J74" s="31"/>
      <c r="K74" s="35"/>
    </row>
    <row r="75" spans="1:54" x14ac:dyDescent="0.35">
      <c r="C75" s="58" t="s">
        <v>185</v>
      </c>
      <c r="D75" s="54"/>
      <c r="E75" s="6"/>
      <c r="F75" s="19"/>
      <c r="G75" s="25">
        <v>1012.39</v>
      </c>
      <c r="H75" s="25">
        <v>2.83</v>
      </c>
      <c r="I75" s="31"/>
      <c r="J75" s="31"/>
      <c r="K75" s="35"/>
    </row>
    <row r="76" spans="1:54" x14ac:dyDescent="0.35">
      <c r="C76" s="57"/>
      <c r="D76" s="54"/>
      <c r="E76" s="6"/>
      <c r="F76" s="19"/>
      <c r="G76" s="24"/>
      <c r="H76" s="24"/>
      <c r="I76" s="31"/>
      <c r="J76" s="31"/>
      <c r="K76" s="35"/>
    </row>
    <row r="77" spans="1:54" x14ac:dyDescent="0.35">
      <c r="A77" s="10"/>
      <c r="B77" s="28"/>
      <c r="C77" s="58" t="s">
        <v>25</v>
      </c>
      <c r="D77" s="54"/>
      <c r="E77" s="6"/>
      <c r="F77" s="19"/>
      <c r="G77" s="24"/>
      <c r="H77" s="24"/>
      <c r="I77" s="31"/>
      <c r="J77" s="31"/>
      <c r="K77" s="35"/>
    </row>
    <row r="78" spans="1:54" s="2" customFormat="1" ht="13.5" x14ac:dyDescent="0.35">
      <c r="A78" s="28"/>
      <c r="B78" s="28"/>
      <c r="C78" s="57" t="s">
        <v>4855</v>
      </c>
      <c r="D78" s="54"/>
      <c r="E78" s="6"/>
      <c r="F78" s="19"/>
      <c r="G78" s="24" t="s">
        <v>2</v>
      </c>
      <c r="H78" s="24" t="s">
        <v>2</v>
      </c>
      <c r="I78" s="31"/>
      <c r="J78" s="31"/>
      <c r="K78" s="35"/>
      <c r="L78" s="3"/>
      <c r="AI78" s="3"/>
      <c r="AV78" s="3"/>
      <c r="AX78" s="3"/>
      <c r="BB78" s="3"/>
    </row>
    <row r="79" spans="1:54" x14ac:dyDescent="0.35">
      <c r="B79" s="8"/>
      <c r="C79" s="60" t="s">
        <v>199</v>
      </c>
      <c r="D79" s="54"/>
      <c r="E79" s="6"/>
      <c r="F79" s="19"/>
      <c r="G79" s="24">
        <v>679.2</v>
      </c>
      <c r="H79" s="24">
        <v>1.92</v>
      </c>
      <c r="I79" s="31"/>
      <c r="J79" s="31"/>
      <c r="K79" s="35"/>
    </row>
    <row r="80" spans="1:54" x14ac:dyDescent="0.35">
      <c r="C80" s="58" t="s">
        <v>185</v>
      </c>
      <c r="D80" s="54"/>
      <c r="E80" s="6"/>
      <c r="F80" s="19"/>
      <c r="G80" s="25">
        <v>679.2</v>
      </c>
      <c r="H80" s="25">
        <v>1.92</v>
      </c>
      <c r="I80" s="31"/>
      <c r="J80" s="31"/>
      <c r="K80" s="35"/>
    </row>
    <row r="81" spans="3:11" x14ac:dyDescent="0.35">
      <c r="C81" s="57"/>
      <c r="D81" s="54"/>
      <c r="E81" s="6"/>
      <c r="F81" s="19"/>
      <c r="G81" s="24"/>
      <c r="H81" s="24"/>
      <c r="I81" s="31"/>
      <c r="J81" s="31"/>
      <c r="K81" s="35"/>
    </row>
    <row r="82" spans="3:11" x14ac:dyDescent="0.35">
      <c r="C82" s="61" t="s">
        <v>200</v>
      </c>
      <c r="D82" s="55"/>
      <c r="E82" s="5"/>
      <c r="F82" s="20"/>
      <c r="G82" s="26">
        <v>35735.370000000003</v>
      </c>
      <c r="H82" s="26">
        <v>100</v>
      </c>
      <c r="I82" s="32"/>
      <c r="J82" s="32"/>
      <c r="K82" s="36"/>
    </row>
    <row r="85" spans="3:11" x14ac:dyDescent="0.35">
      <c r="C85" s="1" t="s">
        <v>201</v>
      </c>
    </row>
    <row r="86" spans="3:11" x14ac:dyDescent="0.35">
      <c r="C86" s="37" t="s">
        <v>202</v>
      </c>
      <c r="D86" s="37"/>
      <c r="E86" s="37"/>
      <c r="F86" s="37"/>
      <c r="G86" s="37"/>
      <c r="H86" s="37"/>
      <c r="I86" s="37"/>
      <c r="J86" s="37"/>
      <c r="K86" s="37"/>
    </row>
    <row r="87" spans="3:11" x14ac:dyDescent="0.35">
      <c r="C87" s="2" t="s">
        <v>203</v>
      </c>
    </row>
    <row r="88" spans="3:11" x14ac:dyDescent="0.35">
      <c r="C88" s="2" t="s">
        <v>204</v>
      </c>
    </row>
    <row r="89" spans="3:11" ht="30" customHeight="1" x14ac:dyDescent="0.35">
      <c r="C89" s="205" t="s">
        <v>205</v>
      </c>
      <c r="D89" s="206"/>
      <c r="E89" s="206"/>
      <c r="F89" s="206"/>
      <c r="G89" s="206"/>
      <c r="H89" s="206"/>
      <c r="I89" s="206"/>
      <c r="J89" s="206"/>
      <c r="K89" s="206"/>
    </row>
    <row r="90" spans="3:11" x14ac:dyDescent="0.35">
      <c r="C90" s="2" t="s">
        <v>206</v>
      </c>
    </row>
    <row r="92" spans="3:11" x14ac:dyDescent="0.35">
      <c r="C92" s="2" t="s">
        <v>5006</v>
      </c>
      <c r="E92" s="2" t="s">
        <v>2</v>
      </c>
    </row>
    <row r="94" spans="3:11" x14ac:dyDescent="0.35">
      <c r="C94" s="2" t="s">
        <v>5007</v>
      </c>
      <c r="E94" s="2" t="s">
        <v>2</v>
      </c>
    </row>
    <row r="96" spans="3:11" x14ac:dyDescent="0.35">
      <c r="C96" s="2" t="s">
        <v>5056</v>
      </c>
    </row>
    <row r="98" spans="1:256" x14ac:dyDescent="0.35">
      <c r="C98" s="2" t="s">
        <v>5057</v>
      </c>
    </row>
    <row r="99" spans="1:256" s="86" customFormat="1" ht="35.25" customHeight="1" x14ac:dyDescent="0.35">
      <c r="A99" s="82"/>
      <c r="B99" s="82"/>
      <c r="C99" s="87" t="s">
        <v>5012</v>
      </c>
      <c r="D99" s="91" t="s">
        <v>5013</v>
      </c>
      <c r="E99" s="91" t="s">
        <v>5014</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35">
      <c r="A100" s="82"/>
      <c r="B100" s="82"/>
      <c r="C100" s="89" t="s">
        <v>5015</v>
      </c>
      <c r="D100" s="92">
        <v>12.9245</v>
      </c>
      <c r="E100" s="92">
        <v>12.9818</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35">
      <c r="A101" s="82"/>
      <c r="B101" s="82"/>
      <c r="C101" s="89" t="s">
        <v>5016</v>
      </c>
      <c r="D101" s="92">
        <v>12.9246</v>
      </c>
      <c r="E101" s="92">
        <v>12.9819</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35">
      <c r="A102" s="82"/>
      <c r="B102" s="82"/>
      <c r="C102" s="89" t="s">
        <v>5017</v>
      </c>
      <c r="D102" s="92">
        <v>12.986700000000001</v>
      </c>
      <c r="E102" s="92">
        <v>13.045299999999999</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35">
      <c r="A103" s="82"/>
      <c r="B103" s="82"/>
      <c r="C103" s="89" t="s">
        <v>5018</v>
      </c>
      <c r="D103" s="92">
        <v>12.986499999999999</v>
      </c>
      <c r="E103" s="92">
        <v>13.0451</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ht="85" customHeight="1" x14ac:dyDescent="0.35">
      <c r="A104" s="82"/>
      <c r="B104" s="82"/>
      <c r="C104" s="207" t="s">
        <v>5051</v>
      </c>
      <c r="D104" s="208"/>
      <c r="E104" s="209"/>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6" spans="1:256" x14ac:dyDescent="0.35">
      <c r="C106" s="2" t="s">
        <v>5058</v>
      </c>
      <c r="E106" s="2" t="s">
        <v>2</v>
      </c>
    </row>
    <row r="108" spans="1:256" x14ac:dyDescent="0.35">
      <c r="C108" s="2" t="s">
        <v>5059</v>
      </c>
      <c r="E108" s="2" t="s">
        <v>2</v>
      </c>
    </row>
    <row r="110" spans="1:256" x14ac:dyDescent="0.35">
      <c r="C110" s="2" t="s">
        <v>5008</v>
      </c>
      <c r="E110" s="2" t="s">
        <v>2</v>
      </c>
    </row>
    <row r="112" spans="1:256" x14ac:dyDescent="0.35">
      <c r="C112" s="2" t="s">
        <v>5009</v>
      </c>
      <c r="E112" s="2" t="s">
        <v>2</v>
      </c>
    </row>
    <row r="114" spans="3:5" x14ac:dyDescent="0.35">
      <c r="C114" s="2" t="s">
        <v>5010</v>
      </c>
      <c r="E114" s="100" t="s">
        <v>5229</v>
      </c>
    </row>
    <row r="116" spans="3:5" x14ac:dyDescent="0.35">
      <c r="C116" s="2" t="s">
        <v>5011</v>
      </c>
      <c r="E116" s="101" t="s">
        <v>5282</v>
      </c>
    </row>
    <row r="118" spans="3:5" x14ac:dyDescent="0.35">
      <c r="C118" s="2" t="s">
        <v>5060</v>
      </c>
      <c r="E118" s="2" t="s">
        <v>2</v>
      </c>
    </row>
    <row r="120" spans="3:5" x14ac:dyDescent="0.35">
      <c r="C120" s="1" t="s">
        <v>5156</v>
      </c>
      <c r="E120" s="94" t="s">
        <v>5157</v>
      </c>
    </row>
    <row r="121" spans="3:5" x14ac:dyDescent="0.35">
      <c r="E121" s="2" t="s">
        <v>5163</v>
      </c>
    </row>
  </sheetData>
  <mergeCells count="2">
    <mergeCell ref="C89:K89"/>
    <mergeCell ref="C104:E104"/>
  </mergeCells>
  <hyperlinks>
    <hyperlink ref="J2" location="'Index'!A1" display="'Index'!A1" xr:uid="{8F21800E-54A9-4131-81F9-367FFFD59B4F}"/>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9AA6-34E2-417F-9195-E8D6706E1EC5}">
  <sheetPr codeName="Sheet1"/>
  <dimension ref="A1:IV116"/>
  <sheetViews>
    <sheetView showGridLines="0" zoomScale="90" zoomScaleNormal="90" workbookViewId="0">
      <pane ySplit="6" topLeftCell="A10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3611</v>
      </c>
      <c r="J2" s="38" t="s">
        <v>4539</v>
      </c>
    </row>
    <row r="3" spans="1:54" ht="16" x14ac:dyDescent="0.4">
      <c r="C3" s="1" t="s">
        <v>28</v>
      </c>
      <c r="D3" s="21" t="s">
        <v>3612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3451</v>
      </c>
      <c r="C26" s="60" t="s">
        <v>3452</v>
      </c>
      <c r="D26" s="54" t="s">
        <v>3453</v>
      </c>
      <c r="E26" s="6" t="s">
        <v>196</v>
      </c>
      <c r="F26" s="19">
        <v>6500000</v>
      </c>
      <c r="G26" s="24">
        <v>6529.16</v>
      </c>
      <c r="H26" s="24">
        <v>10.5</v>
      </c>
      <c r="I26" s="31">
        <v>5.4444999999999997</v>
      </c>
      <c r="J26" s="31"/>
      <c r="K26" s="35"/>
    </row>
    <row r="27" spans="1:11" x14ac:dyDescent="0.35">
      <c r="B27" s="8" t="s">
        <v>3445</v>
      </c>
      <c r="C27" s="60" t="s">
        <v>3446</v>
      </c>
      <c r="D27" s="54" t="s">
        <v>3447</v>
      </c>
      <c r="E27" s="6" t="s">
        <v>196</v>
      </c>
      <c r="F27" s="19">
        <v>4000000</v>
      </c>
      <c r="G27" s="24">
        <v>4017.94</v>
      </c>
      <c r="H27" s="24">
        <v>6.46</v>
      </c>
      <c r="I27" s="31">
        <v>5.4444999999999997</v>
      </c>
      <c r="J27" s="31"/>
      <c r="K27" s="35"/>
    </row>
    <row r="28" spans="1:11" x14ac:dyDescent="0.35">
      <c r="B28" s="8" t="s">
        <v>3139</v>
      </c>
      <c r="C28" s="60" t="s">
        <v>3140</v>
      </c>
      <c r="D28" s="54" t="s">
        <v>3141</v>
      </c>
      <c r="E28" s="6" t="s">
        <v>196</v>
      </c>
      <c r="F28" s="19">
        <v>4000000</v>
      </c>
      <c r="G28" s="24">
        <v>4011.99</v>
      </c>
      <c r="H28" s="24">
        <v>6.45</v>
      </c>
      <c r="I28" s="31">
        <v>5.3888499999999997</v>
      </c>
      <c r="J28" s="31"/>
      <c r="K28" s="35"/>
    </row>
    <row r="29" spans="1:11" x14ac:dyDescent="0.35">
      <c r="B29" s="8" t="s">
        <v>3194</v>
      </c>
      <c r="C29" s="60" t="s">
        <v>3195</v>
      </c>
      <c r="D29" s="54" t="s">
        <v>3196</v>
      </c>
      <c r="E29" s="6" t="s">
        <v>196</v>
      </c>
      <c r="F29" s="19">
        <v>3858400</v>
      </c>
      <c r="G29" s="24">
        <v>3875.51</v>
      </c>
      <c r="H29" s="24">
        <v>6.23</v>
      </c>
      <c r="I29" s="31">
        <v>5.4894999999999996</v>
      </c>
      <c r="J29" s="31"/>
      <c r="K29" s="35"/>
    </row>
    <row r="30" spans="1:11" x14ac:dyDescent="0.35">
      <c r="B30" s="8" t="s">
        <v>3177</v>
      </c>
      <c r="C30" s="60" t="s">
        <v>3178</v>
      </c>
      <c r="D30" s="54" t="s">
        <v>3179</v>
      </c>
      <c r="E30" s="6" t="s">
        <v>196</v>
      </c>
      <c r="F30" s="19">
        <v>3570300</v>
      </c>
      <c r="G30" s="24">
        <v>3581.04</v>
      </c>
      <c r="H30" s="24">
        <v>5.76</v>
      </c>
      <c r="I30" s="31">
        <v>5.3888499999999997</v>
      </c>
      <c r="J30" s="31"/>
      <c r="K30" s="35"/>
    </row>
    <row r="31" spans="1:11" x14ac:dyDescent="0.35">
      <c r="B31" s="8" t="s">
        <v>3219</v>
      </c>
      <c r="C31" s="60" t="s">
        <v>3220</v>
      </c>
      <c r="D31" s="54" t="s">
        <v>3221</v>
      </c>
      <c r="E31" s="6" t="s">
        <v>196</v>
      </c>
      <c r="F31" s="19">
        <v>2974400</v>
      </c>
      <c r="G31" s="24">
        <v>2987.68</v>
      </c>
      <c r="H31" s="24">
        <v>4.8099999999999996</v>
      </c>
      <c r="I31" s="31">
        <v>5.4745499999999998</v>
      </c>
      <c r="J31" s="31"/>
      <c r="K31" s="35"/>
    </row>
    <row r="32" spans="1:11" x14ac:dyDescent="0.35">
      <c r="B32" s="8" t="s">
        <v>3133</v>
      </c>
      <c r="C32" s="60" t="s">
        <v>3134</v>
      </c>
      <c r="D32" s="54" t="s">
        <v>3135</v>
      </c>
      <c r="E32" s="6" t="s">
        <v>196</v>
      </c>
      <c r="F32" s="19">
        <v>2200000</v>
      </c>
      <c r="G32" s="24">
        <v>2206.4899999999998</v>
      </c>
      <c r="H32" s="24">
        <v>3.55</v>
      </c>
      <c r="I32" s="31">
        <v>5.4265499999999998</v>
      </c>
      <c r="J32" s="31"/>
      <c r="K32" s="35"/>
    </row>
    <row r="33" spans="1:11" x14ac:dyDescent="0.35">
      <c r="B33" s="8" t="s">
        <v>3197</v>
      </c>
      <c r="C33" s="60" t="s">
        <v>3198</v>
      </c>
      <c r="D33" s="54" t="s">
        <v>3199</v>
      </c>
      <c r="E33" s="6" t="s">
        <v>196</v>
      </c>
      <c r="F33" s="19">
        <v>1000000</v>
      </c>
      <c r="G33" s="24">
        <v>1004.47</v>
      </c>
      <c r="H33" s="24">
        <v>1.62</v>
      </c>
      <c r="I33" s="31">
        <v>5.4444999999999997</v>
      </c>
      <c r="J33" s="31"/>
      <c r="K33" s="35"/>
    </row>
    <row r="34" spans="1:11" x14ac:dyDescent="0.35">
      <c r="B34" s="8" t="s">
        <v>3613</v>
      </c>
      <c r="C34" s="60" t="s">
        <v>3614</v>
      </c>
      <c r="D34" s="54" t="s">
        <v>3615</v>
      </c>
      <c r="E34" s="6" t="s">
        <v>196</v>
      </c>
      <c r="F34" s="19">
        <v>500000</v>
      </c>
      <c r="G34" s="24">
        <v>501.45</v>
      </c>
      <c r="H34" s="24">
        <v>0.81</v>
      </c>
      <c r="I34" s="31">
        <v>5.4538500000000001</v>
      </c>
      <c r="J34" s="31"/>
      <c r="K34" s="35"/>
    </row>
    <row r="35" spans="1:11" x14ac:dyDescent="0.35">
      <c r="C35" s="58" t="s">
        <v>185</v>
      </c>
      <c r="D35" s="54"/>
      <c r="E35" s="6"/>
      <c r="F35" s="19"/>
      <c r="G35" s="25">
        <v>28715.73</v>
      </c>
      <c r="H35" s="25">
        <v>46.19</v>
      </c>
      <c r="I35" s="31"/>
      <c r="J35" s="31"/>
      <c r="K35" s="35"/>
    </row>
    <row r="36" spans="1:11" x14ac:dyDescent="0.35">
      <c r="C36" s="57"/>
      <c r="D36" s="54"/>
      <c r="E36" s="6"/>
      <c r="F36" s="19"/>
      <c r="G36" s="24"/>
      <c r="H36" s="24"/>
      <c r="I36" s="31"/>
      <c r="J36" s="31"/>
      <c r="K36" s="35"/>
    </row>
    <row r="37" spans="1:11" x14ac:dyDescent="0.35">
      <c r="C37" s="58" t="s">
        <v>11</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A39" s="10"/>
      <c r="B39" s="28"/>
      <c r="C39" s="58" t="s">
        <v>13</v>
      </c>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3151</v>
      </c>
      <c r="C47" s="60" t="s">
        <v>3152</v>
      </c>
      <c r="D47" s="54" t="s">
        <v>3153</v>
      </c>
      <c r="E47" s="6" t="s">
        <v>196</v>
      </c>
      <c r="F47" s="19">
        <v>16101100</v>
      </c>
      <c r="G47" s="24">
        <v>15997.65</v>
      </c>
      <c r="H47" s="24">
        <v>25.73</v>
      </c>
      <c r="I47" s="31">
        <v>5.1311499999999999</v>
      </c>
      <c r="J47" s="31"/>
      <c r="K47" s="35"/>
    </row>
    <row r="48" spans="1:11" x14ac:dyDescent="0.35">
      <c r="B48" s="8" t="s">
        <v>3148</v>
      </c>
      <c r="C48" s="60" t="s">
        <v>3149</v>
      </c>
      <c r="D48" s="54" t="s">
        <v>3150</v>
      </c>
      <c r="E48" s="6" t="s">
        <v>196</v>
      </c>
      <c r="F48" s="19">
        <v>7027400</v>
      </c>
      <c r="G48" s="24">
        <v>6983.23</v>
      </c>
      <c r="H48" s="24">
        <v>11.23</v>
      </c>
      <c r="I48" s="31">
        <v>5.13035</v>
      </c>
      <c r="J48" s="31"/>
      <c r="K48" s="35"/>
    </row>
    <row r="49" spans="1:11" x14ac:dyDescent="0.35">
      <c r="B49" s="8" t="s">
        <v>3160</v>
      </c>
      <c r="C49" s="60" t="s">
        <v>3161</v>
      </c>
      <c r="D49" s="54" t="s">
        <v>3162</v>
      </c>
      <c r="E49" s="6" t="s">
        <v>196</v>
      </c>
      <c r="F49" s="19">
        <v>1200000</v>
      </c>
      <c r="G49" s="24">
        <v>1192.1199999999999</v>
      </c>
      <c r="H49" s="24">
        <v>1.92</v>
      </c>
      <c r="I49" s="31">
        <v>5.1319499999999998</v>
      </c>
      <c r="J49" s="31"/>
      <c r="K49" s="35"/>
    </row>
    <row r="50" spans="1:11" x14ac:dyDescent="0.35">
      <c r="B50" s="8" t="s">
        <v>1823</v>
      </c>
      <c r="C50" s="60" t="s">
        <v>1824</v>
      </c>
      <c r="D50" s="54" t="s">
        <v>1825</v>
      </c>
      <c r="E50" s="6" t="s">
        <v>196</v>
      </c>
      <c r="F50" s="19">
        <v>1100000</v>
      </c>
      <c r="G50" s="24">
        <v>1093.55</v>
      </c>
      <c r="H50" s="24">
        <v>1.76</v>
      </c>
      <c r="I50" s="31">
        <v>5.1279500000000002</v>
      </c>
      <c r="J50" s="31"/>
      <c r="K50" s="35"/>
    </row>
    <row r="51" spans="1:11" x14ac:dyDescent="0.35">
      <c r="B51" s="8" t="s">
        <v>3616</v>
      </c>
      <c r="C51" s="60" t="s">
        <v>3617</v>
      </c>
      <c r="D51" s="54" t="s">
        <v>3618</v>
      </c>
      <c r="E51" s="6" t="s">
        <v>196</v>
      </c>
      <c r="F51" s="19">
        <v>824000</v>
      </c>
      <c r="G51" s="24">
        <v>822.94</v>
      </c>
      <c r="H51" s="24">
        <v>1.32</v>
      </c>
      <c r="I51" s="31">
        <v>5.2199</v>
      </c>
      <c r="J51" s="31"/>
      <c r="K51" s="35"/>
    </row>
    <row r="52" spans="1:11" x14ac:dyDescent="0.35">
      <c r="B52" s="8" t="s">
        <v>3619</v>
      </c>
      <c r="C52" s="60" t="s">
        <v>3620</v>
      </c>
      <c r="D52" s="54" t="s">
        <v>3621</v>
      </c>
      <c r="E52" s="6" t="s">
        <v>196</v>
      </c>
      <c r="F52" s="19">
        <v>749700</v>
      </c>
      <c r="G52" s="24">
        <v>745.83</v>
      </c>
      <c r="H52" s="24">
        <v>1.2</v>
      </c>
      <c r="I52" s="31">
        <v>5.1239999999999997</v>
      </c>
      <c r="J52" s="31"/>
      <c r="K52" s="35"/>
    </row>
    <row r="53" spans="1:11" x14ac:dyDescent="0.35">
      <c r="B53" s="8" t="s">
        <v>3273</v>
      </c>
      <c r="C53" s="60" t="s">
        <v>3274</v>
      </c>
      <c r="D53" s="54" t="s">
        <v>3275</v>
      </c>
      <c r="E53" s="6" t="s">
        <v>196</v>
      </c>
      <c r="F53" s="19">
        <v>534500</v>
      </c>
      <c r="G53" s="24">
        <v>529.87</v>
      </c>
      <c r="H53" s="24">
        <v>0.85</v>
      </c>
      <c r="I53" s="31">
        <v>5.1438499999999996</v>
      </c>
      <c r="J53" s="31"/>
      <c r="K53" s="35"/>
    </row>
    <row r="54" spans="1:11" x14ac:dyDescent="0.35">
      <c r="B54" s="8" t="s">
        <v>3154</v>
      </c>
      <c r="C54" s="60" t="s">
        <v>3155</v>
      </c>
      <c r="D54" s="54" t="s">
        <v>3156</v>
      </c>
      <c r="E54" s="6" t="s">
        <v>196</v>
      </c>
      <c r="F54" s="19">
        <v>233000</v>
      </c>
      <c r="G54" s="24">
        <v>231.41</v>
      </c>
      <c r="H54" s="24">
        <v>0.37</v>
      </c>
      <c r="I54" s="31">
        <v>5.1335499999999996</v>
      </c>
      <c r="J54" s="31"/>
      <c r="K54" s="35"/>
    </row>
    <row r="55" spans="1:11" x14ac:dyDescent="0.35">
      <c r="C55" s="58" t="s">
        <v>185</v>
      </c>
      <c r="D55" s="54"/>
      <c r="E55" s="6"/>
      <c r="F55" s="19"/>
      <c r="G55" s="25">
        <v>27596.6</v>
      </c>
      <c r="H55" s="25">
        <v>44.38</v>
      </c>
      <c r="I55" s="31"/>
      <c r="J55" s="31"/>
      <c r="K55" s="35"/>
    </row>
    <row r="56" spans="1:11" x14ac:dyDescent="0.35">
      <c r="C56" s="57"/>
      <c r="D56" s="54"/>
      <c r="E56" s="6"/>
      <c r="F56" s="19"/>
      <c r="G56" s="24"/>
      <c r="H56" s="24"/>
      <c r="I56" s="31"/>
      <c r="J56" s="31"/>
      <c r="K56" s="35"/>
    </row>
    <row r="57" spans="1:11" x14ac:dyDescent="0.35">
      <c r="C57" s="58" t="s">
        <v>18</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19</v>
      </c>
      <c r="D59" s="54"/>
      <c r="E59" s="6"/>
      <c r="F59" s="19"/>
      <c r="G59" s="24"/>
      <c r="H59" s="24"/>
      <c r="I59" s="31"/>
      <c r="J59" s="31"/>
      <c r="K59" s="35"/>
    </row>
    <row r="60" spans="1:11" x14ac:dyDescent="0.35">
      <c r="A60" s="28"/>
      <c r="B60" s="28"/>
      <c r="C60" s="58" t="s">
        <v>20</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21</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22</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23</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C68" s="59" t="s">
        <v>24</v>
      </c>
      <c r="D68" s="54"/>
      <c r="E68" s="6"/>
      <c r="F68" s="19"/>
      <c r="G68" s="24"/>
      <c r="H68" s="24"/>
      <c r="I68" s="31"/>
      <c r="J68" s="31"/>
      <c r="K68" s="35"/>
    </row>
    <row r="69" spans="1:54" x14ac:dyDescent="0.35">
      <c r="B69" s="8" t="s">
        <v>197</v>
      </c>
      <c r="C69" s="60" t="s">
        <v>198</v>
      </c>
      <c r="D69" s="54"/>
      <c r="E69" s="6"/>
      <c r="F69" s="19"/>
      <c r="G69" s="24">
        <v>5062.04</v>
      </c>
      <c r="H69" s="24">
        <v>8.14</v>
      </c>
      <c r="I69" s="31"/>
      <c r="J69" s="31"/>
      <c r="K69" s="35"/>
    </row>
    <row r="70" spans="1:54" x14ac:dyDescent="0.35">
      <c r="C70" s="58" t="s">
        <v>185</v>
      </c>
      <c r="D70" s="54"/>
      <c r="E70" s="6"/>
      <c r="F70" s="19"/>
      <c r="G70" s="25">
        <v>5062.04</v>
      </c>
      <c r="H70" s="25">
        <v>8.14</v>
      </c>
      <c r="I70" s="31"/>
      <c r="J70" s="31"/>
      <c r="K70" s="35"/>
    </row>
    <row r="71" spans="1:54" x14ac:dyDescent="0.35">
      <c r="C71" s="57"/>
      <c r="D71" s="54"/>
      <c r="E71" s="6"/>
      <c r="F71" s="19"/>
      <c r="G71" s="24"/>
      <c r="H71" s="24"/>
      <c r="I71" s="31"/>
      <c r="J71" s="31"/>
      <c r="K71" s="35"/>
    </row>
    <row r="72" spans="1:54" x14ac:dyDescent="0.35">
      <c r="A72" s="10"/>
      <c r="B72" s="28"/>
      <c r="C72" s="58" t="s">
        <v>25</v>
      </c>
      <c r="D72" s="54"/>
      <c r="E72" s="6"/>
      <c r="F72" s="19"/>
      <c r="G72" s="24"/>
      <c r="H72" s="24"/>
      <c r="I72" s="31"/>
      <c r="J72" s="31"/>
      <c r="K72" s="35"/>
    </row>
    <row r="73" spans="1:54" s="2" customFormat="1" ht="13.5" x14ac:dyDescent="0.35">
      <c r="A73" s="28"/>
      <c r="B73" s="28"/>
      <c r="C73" s="57" t="s">
        <v>4855</v>
      </c>
      <c r="D73" s="54"/>
      <c r="E73" s="6"/>
      <c r="F73" s="19"/>
      <c r="G73" s="24" t="s">
        <v>2</v>
      </c>
      <c r="H73" s="24" t="s">
        <v>2</v>
      </c>
      <c r="I73" s="31"/>
      <c r="J73" s="31"/>
      <c r="K73" s="35"/>
      <c r="L73" s="3"/>
      <c r="AI73" s="3"/>
      <c r="AV73" s="3"/>
      <c r="AX73" s="3"/>
      <c r="BB73" s="3"/>
    </row>
    <row r="74" spans="1:54" x14ac:dyDescent="0.35">
      <c r="B74" s="8"/>
      <c r="C74" s="60" t="s">
        <v>199</v>
      </c>
      <c r="D74" s="54"/>
      <c r="E74" s="6"/>
      <c r="F74" s="19"/>
      <c r="G74" s="24">
        <v>794.06</v>
      </c>
      <c r="H74" s="24">
        <v>1.29</v>
      </c>
      <c r="I74" s="31"/>
      <c r="J74" s="31"/>
      <c r="K74" s="35"/>
    </row>
    <row r="75" spans="1:54" x14ac:dyDescent="0.35">
      <c r="C75" s="58" t="s">
        <v>185</v>
      </c>
      <c r="D75" s="54"/>
      <c r="E75" s="6"/>
      <c r="F75" s="19"/>
      <c r="G75" s="25">
        <v>794.06</v>
      </c>
      <c r="H75" s="25">
        <v>1.29</v>
      </c>
      <c r="I75" s="31"/>
      <c r="J75" s="31"/>
      <c r="K75" s="35"/>
    </row>
    <row r="76" spans="1:54" x14ac:dyDescent="0.35">
      <c r="C76" s="57"/>
      <c r="D76" s="54"/>
      <c r="E76" s="6"/>
      <c r="F76" s="19"/>
      <c r="G76" s="24"/>
      <c r="H76" s="24"/>
      <c r="I76" s="31"/>
      <c r="J76" s="31"/>
      <c r="K76" s="35"/>
    </row>
    <row r="77" spans="1:54" x14ac:dyDescent="0.35">
      <c r="C77" s="61" t="s">
        <v>200</v>
      </c>
      <c r="D77" s="55"/>
      <c r="E77" s="5"/>
      <c r="F77" s="20"/>
      <c r="G77" s="26">
        <v>62168.43</v>
      </c>
      <c r="H77" s="26">
        <v>100</v>
      </c>
      <c r="I77" s="32"/>
      <c r="J77" s="32"/>
      <c r="K77" s="36"/>
    </row>
    <row r="80" spans="1:54" x14ac:dyDescent="0.35">
      <c r="C80" s="1" t="s">
        <v>201</v>
      </c>
    </row>
    <row r="81" spans="1:256" x14ac:dyDescent="0.35">
      <c r="C81" s="37" t="s">
        <v>202</v>
      </c>
      <c r="D81" s="37"/>
      <c r="E81" s="37"/>
      <c r="F81" s="37"/>
      <c r="G81" s="37"/>
      <c r="H81" s="37"/>
      <c r="I81" s="37"/>
      <c r="J81" s="37"/>
      <c r="K81" s="37"/>
    </row>
    <row r="82" spans="1:256" x14ac:dyDescent="0.35">
      <c r="C82" s="2" t="s">
        <v>203</v>
      </c>
    </row>
    <row r="83" spans="1:256" x14ac:dyDescent="0.35">
      <c r="C83" s="2" t="s">
        <v>204</v>
      </c>
    </row>
    <row r="84" spans="1:256" ht="30" customHeight="1" x14ac:dyDescent="0.35">
      <c r="C84" s="205" t="s">
        <v>205</v>
      </c>
      <c r="D84" s="206"/>
      <c r="E84" s="206"/>
      <c r="F84" s="206"/>
      <c r="G84" s="206"/>
      <c r="H84" s="206"/>
      <c r="I84" s="206"/>
      <c r="J84" s="206"/>
      <c r="K84" s="206"/>
    </row>
    <row r="85" spans="1:256" x14ac:dyDescent="0.35">
      <c r="C85" s="2" t="s">
        <v>206</v>
      </c>
    </row>
    <row r="87" spans="1:256" x14ac:dyDescent="0.35">
      <c r="C87" s="2" t="s">
        <v>5006</v>
      </c>
      <c r="E87" s="2" t="s">
        <v>2</v>
      </c>
    </row>
    <row r="89" spans="1:256" x14ac:dyDescent="0.35">
      <c r="C89" s="2" t="s">
        <v>5007</v>
      </c>
      <c r="E89" s="2" t="s">
        <v>2</v>
      </c>
    </row>
    <row r="91" spans="1:256" x14ac:dyDescent="0.35">
      <c r="C91" s="2" t="s">
        <v>5056</v>
      </c>
    </row>
    <row r="93" spans="1:256" x14ac:dyDescent="0.35">
      <c r="C93" s="2" t="s">
        <v>5057</v>
      </c>
    </row>
    <row r="94" spans="1:256" s="86" customFormat="1" ht="35.25" customHeight="1" x14ac:dyDescent="0.35">
      <c r="A94" s="82"/>
      <c r="B94" s="82"/>
      <c r="C94" s="87" t="s">
        <v>5012</v>
      </c>
      <c r="D94" s="91" t="s">
        <v>5013</v>
      </c>
      <c r="E94" s="91" t="s">
        <v>5014</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5015</v>
      </c>
      <c r="D95" s="92">
        <v>12.8642</v>
      </c>
      <c r="E95" s="92">
        <v>12.9284</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35">
      <c r="A96" s="82"/>
      <c r="B96" s="82"/>
      <c r="C96" s="89" t="s">
        <v>5016</v>
      </c>
      <c r="D96" s="92">
        <v>12.863799999999999</v>
      </c>
      <c r="E96" s="92">
        <v>12.928000000000001</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35">
      <c r="A97" s="82"/>
      <c r="B97" s="82"/>
      <c r="C97" s="89" t="s">
        <v>5017</v>
      </c>
      <c r="D97" s="92">
        <v>12.916499999999999</v>
      </c>
      <c r="E97" s="92">
        <v>12.981999999999999</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35">
      <c r="A98" s="82"/>
      <c r="B98" s="82"/>
      <c r="C98" s="89" t="s">
        <v>5018</v>
      </c>
      <c r="D98" s="92">
        <v>12.916499999999999</v>
      </c>
      <c r="E98" s="92">
        <v>12.981999999999999</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ht="85" customHeight="1" x14ac:dyDescent="0.35">
      <c r="A99" s="82"/>
      <c r="B99" s="82"/>
      <c r="C99" s="207" t="s">
        <v>5051</v>
      </c>
      <c r="D99" s="208"/>
      <c r="E99" s="209"/>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1" spans="1:256" x14ac:dyDescent="0.35">
      <c r="C101" s="2" t="s">
        <v>5058</v>
      </c>
      <c r="E101" s="2" t="s">
        <v>2</v>
      </c>
    </row>
    <row r="103" spans="1:256" x14ac:dyDescent="0.35">
      <c r="C103" s="2" t="s">
        <v>5059</v>
      </c>
      <c r="E103" s="2" t="s">
        <v>2</v>
      </c>
    </row>
    <row r="105" spans="1:256" x14ac:dyDescent="0.35">
      <c r="C105" s="2" t="s">
        <v>5008</v>
      </c>
      <c r="E105" s="2" t="s">
        <v>2</v>
      </c>
    </row>
    <row r="107" spans="1:256" x14ac:dyDescent="0.35">
      <c r="C107" s="2" t="s">
        <v>5009</v>
      </c>
      <c r="E107" s="2" t="s">
        <v>2</v>
      </c>
    </row>
    <row r="109" spans="1:256" x14ac:dyDescent="0.35">
      <c r="C109" s="2" t="s">
        <v>5010</v>
      </c>
      <c r="E109" s="100" t="s">
        <v>5229</v>
      </c>
    </row>
    <row r="111" spans="1:256" x14ac:dyDescent="0.35">
      <c r="C111" s="2" t="s">
        <v>5011</v>
      </c>
      <c r="E111" s="101" t="s">
        <v>5270</v>
      </c>
    </row>
    <row r="113" spans="3:5" x14ac:dyDescent="0.35">
      <c r="C113" s="2" t="s">
        <v>5060</v>
      </c>
      <c r="E113" s="2" t="s">
        <v>2</v>
      </c>
    </row>
    <row r="115" spans="3:5" x14ac:dyDescent="0.35">
      <c r="C115" s="1" t="s">
        <v>5156</v>
      </c>
      <c r="E115" s="94" t="s">
        <v>5157</v>
      </c>
    </row>
    <row r="116" spans="3:5" x14ac:dyDescent="0.35">
      <c r="E116" s="2" t="s">
        <v>5163</v>
      </c>
    </row>
  </sheetData>
  <mergeCells count="2">
    <mergeCell ref="C84:K84"/>
    <mergeCell ref="C99:E99"/>
  </mergeCells>
  <hyperlinks>
    <hyperlink ref="J2" location="'Index'!A1" display="'Index'!A1" xr:uid="{CD462CC4-1CC2-4479-9F5C-8DBE774451FC}"/>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15D81-DF86-4636-97E4-BA506CB01F65}">
  <sheetPr codeName="Sheet1"/>
  <dimension ref="A1:IV252"/>
  <sheetViews>
    <sheetView showGridLines="0" zoomScale="90" zoomScaleNormal="90" workbookViewId="0">
      <pane ySplit="6" topLeftCell="A23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3622</v>
      </c>
      <c r="J2" s="38" t="s">
        <v>4539</v>
      </c>
    </row>
    <row r="3" spans="1:54" ht="16" x14ac:dyDescent="0.4">
      <c r="C3" s="1" t="s">
        <v>28</v>
      </c>
      <c r="D3" s="21" t="s">
        <v>3623</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2204</v>
      </c>
      <c r="C11" s="60" t="s">
        <v>2205</v>
      </c>
      <c r="D11" s="54" t="s">
        <v>2206</v>
      </c>
      <c r="E11" s="6" t="s">
        <v>243</v>
      </c>
      <c r="F11" s="19">
        <v>108786</v>
      </c>
      <c r="G11" s="24">
        <v>3960.35</v>
      </c>
      <c r="H11" s="24">
        <v>3.8</v>
      </c>
      <c r="I11" s="31"/>
      <c r="J11" s="31"/>
      <c r="K11" s="35"/>
    </row>
    <row r="12" spans="1:54" x14ac:dyDescent="0.35">
      <c r="B12" s="8" t="s">
        <v>2090</v>
      </c>
      <c r="C12" s="60" t="s">
        <v>2091</v>
      </c>
      <c r="D12" s="54" t="s">
        <v>2092</v>
      </c>
      <c r="E12" s="6" t="s">
        <v>243</v>
      </c>
      <c r="F12" s="19">
        <v>67911</v>
      </c>
      <c r="G12" s="24">
        <v>2017.98</v>
      </c>
      <c r="H12" s="24">
        <v>1.94</v>
      </c>
      <c r="I12" s="31"/>
      <c r="J12" s="31"/>
      <c r="K12" s="35"/>
    </row>
    <row r="13" spans="1:54" x14ac:dyDescent="0.35">
      <c r="B13" s="8" t="s">
        <v>2068</v>
      </c>
      <c r="C13" s="60" t="s">
        <v>1546</v>
      </c>
      <c r="D13" s="54" t="s">
        <v>2069</v>
      </c>
      <c r="E13" s="6" t="s">
        <v>44</v>
      </c>
      <c r="F13" s="19">
        <v>655291</v>
      </c>
      <c r="G13" s="24">
        <v>1880.36</v>
      </c>
      <c r="H13" s="24">
        <v>1.8</v>
      </c>
      <c r="I13" s="31"/>
      <c r="J13" s="31"/>
      <c r="K13" s="35"/>
    </row>
    <row r="14" spans="1:54" x14ac:dyDescent="0.35">
      <c r="B14" s="8" t="s">
        <v>2321</v>
      </c>
      <c r="C14" s="60" t="s">
        <v>2322</v>
      </c>
      <c r="D14" s="54" t="s">
        <v>2323</v>
      </c>
      <c r="E14" s="6" t="s">
        <v>98</v>
      </c>
      <c r="F14" s="19">
        <v>3231346</v>
      </c>
      <c r="G14" s="24">
        <v>1795.98</v>
      </c>
      <c r="H14" s="24">
        <v>1.72</v>
      </c>
      <c r="I14" s="31"/>
      <c r="J14" s="31"/>
      <c r="K14" s="35"/>
    </row>
    <row r="15" spans="1:54" x14ac:dyDescent="0.35">
      <c r="B15" s="8" t="s">
        <v>1083</v>
      </c>
      <c r="C15" s="60" t="s">
        <v>1084</v>
      </c>
      <c r="D15" s="54" t="s">
        <v>1085</v>
      </c>
      <c r="E15" s="6" t="s">
        <v>65</v>
      </c>
      <c r="F15" s="19">
        <v>34555</v>
      </c>
      <c r="G15" s="24">
        <v>1761.96</v>
      </c>
      <c r="H15" s="24">
        <v>1.69</v>
      </c>
      <c r="I15" s="31"/>
      <c r="J15" s="31"/>
      <c r="K15" s="35"/>
    </row>
    <row r="16" spans="1:54" x14ac:dyDescent="0.35">
      <c r="B16" s="8" t="s">
        <v>2360</v>
      </c>
      <c r="C16" s="60" t="s">
        <v>1531</v>
      </c>
      <c r="D16" s="54" t="s">
        <v>2361</v>
      </c>
      <c r="E16" s="6" t="s">
        <v>44</v>
      </c>
      <c r="F16" s="19">
        <v>175327</v>
      </c>
      <c r="G16" s="24">
        <v>1606.08</v>
      </c>
      <c r="H16" s="24">
        <v>1.54</v>
      </c>
      <c r="I16" s="31"/>
      <c r="J16" s="31"/>
      <c r="K16" s="35"/>
    </row>
    <row r="17" spans="2:11" x14ac:dyDescent="0.35">
      <c r="B17" s="8" t="s">
        <v>2389</v>
      </c>
      <c r="C17" s="60" t="s">
        <v>1787</v>
      </c>
      <c r="D17" s="54" t="s">
        <v>2390</v>
      </c>
      <c r="E17" s="6" t="s">
        <v>44</v>
      </c>
      <c r="F17" s="19">
        <v>150577</v>
      </c>
      <c r="G17" s="24">
        <v>1529.79</v>
      </c>
      <c r="H17" s="24">
        <v>1.47</v>
      </c>
      <c r="I17" s="31"/>
      <c r="J17" s="31"/>
      <c r="K17" s="35"/>
    </row>
    <row r="18" spans="2:11" x14ac:dyDescent="0.35">
      <c r="B18" s="8" t="s">
        <v>958</v>
      </c>
      <c r="C18" s="60" t="s">
        <v>959</v>
      </c>
      <c r="D18" s="54" t="s">
        <v>960</v>
      </c>
      <c r="E18" s="6" t="s">
        <v>961</v>
      </c>
      <c r="F18" s="19">
        <v>90706</v>
      </c>
      <c r="G18" s="24">
        <v>1511.34</v>
      </c>
      <c r="H18" s="24">
        <v>1.45</v>
      </c>
      <c r="I18" s="31"/>
      <c r="J18" s="31"/>
      <c r="K18" s="35"/>
    </row>
    <row r="19" spans="2:11" x14ac:dyDescent="0.35">
      <c r="B19" s="8" t="s">
        <v>283</v>
      </c>
      <c r="C19" s="60" t="s">
        <v>284</v>
      </c>
      <c r="D19" s="54" t="s">
        <v>285</v>
      </c>
      <c r="E19" s="6" t="s">
        <v>119</v>
      </c>
      <c r="F19" s="19">
        <v>64570</v>
      </c>
      <c r="G19" s="24">
        <v>1488.47</v>
      </c>
      <c r="H19" s="24">
        <v>1.43</v>
      </c>
      <c r="I19" s="31"/>
      <c r="J19" s="31"/>
      <c r="K19" s="35"/>
    </row>
    <row r="20" spans="2:11" x14ac:dyDescent="0.35">
      <c r="B20" s="8" t="s">
        <v>3624</v>
      </c>
      <c r="C20" s="60" t="s">
        <v>3625</v>
      </c>
      <c r="D20" s="54" t="s">
        <v>3626</v>
      </c>
      <c r="E20" s="6" t="s">
        <v>98</v>
      </c>
      <c r="F20" s="19">
        <v>32994</v>
      </c>
      <c r="G20" s="24">
        <v>1473.58</v>
      </c>
      <c r="H20" s="24">
        <v>1.41</v>
      </c>
      <c r="I20" s="31"/>
      <c r="J20" s="31"/>
      <c r="K20" s="35"/>
    </row>
    <row r="21" spans="2:11" x14ac:dyDescent="0.35">
      <c r="B21" s="8" t="s">
        <v>254</v>
      </c>
      <c r="C21" s="60" t="s">
        <v>255</v>
      </c>
      <c r="D21" s="54" t="s">
        <v>256</v>
      </c>
      <c r="E21" s="6" t="s">
        <v>257</v>
      </c>
      <c r="F21" s="19">
        <v>344568</v>
      </c>
      <c r="G21" s="24">
        <v>1412.56</v>
      </c>
      <c r="H21" s="24">
        <v>1.36</v>
      </c>
      <c r="I21" s="31"/>
      <c r="J21" s="31"/>
      <c r="K21" s="35"/>
    </row>
    <row r="22" spans="2:11" x14ac:dyDescent="0.35">
      <c r="B22" s="8" t="s">
        <v>376</v>
      </c>
      <c r="C22" s="60" t="s">
        <v>377</v>
      </c>
      <c r="D22" s="54" t="s">
        <v>378</v>
      </c>
      <c r="E22" s="6" t="s">
        <v>58</v>
      </c>
      <c r="F22" s="19">
        <v>28966</v>
      </c>
      <c r="G22" s="24">
        <v>1390.37</v>
      </c>
      <c r="H22" s="24">
        <v>1.33</v>
      </c>
      <c r="I22" s="31"/>
      <c r="J22" s="31"/>
      <c r="K22" s="35"/>
    </row>
    <row r="23" spans="2:11" x14ac:dyDescent="0.35">
      <c r="B23" s="8" t="s">
        <v>363</v>
      </c>
      <c r="C23" s="60" t="s">
        <v>364</v>
      </c>
      <c r="D23" s="54" t="s">
        <v>365</v>
      </c>
      <c r="E23" s="6" t="s">
        <v>98</v>
      </c>
      <c r="F23" s="19">
        <v>388595</v>
      </c>
      <c r="G23" s="24">
        <v>1369.45</v>
      </c>
      <c r="H23" s="24">
        <v>1.31</v>
      </c>
      <c r="I23" s="31"/>
      <c r="J23" s="31"/>
      <c r="K23" s="35"/>
    </row>
    <row r="24" spans="2:11" x14ac:dyDescent="0.35">
      <c r="B24" s="8" t="s">
        <v>211</v>
      </c>
      <c r="C24" s="60" t="s">
        <v>212</v>
      </c>
      <c r="D24" s="54" t="s">
        <v>213</v>
      </c>
      <c r="E24" s="6" t="s">
        <v>131</v>
      </c>
      <c r="F24" s="19">
        <v>70957</v>
      </c>
      <c r="G24" s="24">
        <v>1335.13</v>
      </c>
      <c r="H24" s="24">
        <v>1.28</v>
      </c>
      <c r="I24" s="31"/>
      <c r="J24" s="31"/>
      <c r="K24" s="35"/>
    </row>
    <row r="25" spans="2:11" x14ac:dyDescent="0.35">
      <c r="B25" s="8" t="s">
        <v>1008</v>
      </c>
      <c r="C25" s="60" t="s">
        <v>1009</v>
      </c>
      <c r="D25" s="54" t="s">
        <v>1010</v>
      </c>
      <c r="E25" s="6" t="s">
        <v>170</v>
      </c>
      <c r="F25" s="19">
        <v>138729</v>
      </c>
      <c r="G25" s="24">
        <v>1280.4000000000001</v>
      </c>
      <c r="H25" s="24">
        <v>1.23</v>
      </c>
      <c r="I25" s="31"/>
      <c r="J25" s="31"/>
      <c r="K25" s="35"/>
    </row>
    <row r="26" spans="2:11" x14ac:dyDescent="0.35">
      <c r="B26" s="8" t="s">
        <v>214</v>
      </c>
      <c r="C26" s="60" t="s">
        <v>215</v>
      </c>
      <c r="D26" s="54" t="s">
        <v>216</v>
      </c>
      <c r="E26" s="6" t="s">
        <v>217</v>
      </c>
      <c r="F26" s="19">
        <v>761680</v>
      </c>
      <c r="G26" s="24">
        <v>1234.6099999999999</v>
      </c>
      <c r="H26" s="24">
        <v>1.18</v>
      </c>
      <c r="I26" s="31"/>
      <c r="J26" s="31"/>
      <c r="K26" s="35"/>
    </row>
    <row r="27" spans="2:11" x14ac:dyDescent="0.35">
      <c r="B27" s="8" t="s">
        <v>2345</v>
      </c>
      <c r="C27" s="60" t="s">
        <v>1564</v>
      </c>
      <c r="D27" s="54" t="s">
        <v>2346</v>
      </c>
      <c r="E27" s="6" t="s">
        <v>44</v>
      </c>
      <c r="F27" s="19">
        <v>1763489</v>
      </c>
      <c r="G27" s="24">
        <v>1228.0899999999999</v>
      </c>
      <c r="H27" s="24">
        <v>1.18</v>
      </c>
      <c r="I27" s="31"/>
      <c r="J27" s="31"/>
      <c r="K27" s="35"/>
    </row>
    <row r="28" spans="2:11" x14ac:dyDescent="0.35">
      <c r="B28" s="8" t="s">
        <v>2339</v>
      </c>
      <c r="C28" s="60" t="s">
        <v>2340</v>
      </c>
      <c r="D28" s="54" t="s">
        <v>2341</v>
      </c>
      <c r="E28" s="6" t="s">
        <v>961</v>
      </c>
      <c r="F28" s="19">
        <v>111958</v>
      </c>
      <c r="G28" s="24">
        <v>1226.8399999999999</v>
      </c>
      <c r="H28" s="24">
        <v>1.18</v>
      </c>
      <c r="I28" s="31"/>
      <c r="J28" s="31"/>
      <c r="K28" s="35"/>
    </row>
    <row r="29" spans="2:11" x14ac:dyDescent="0.35">
      <c r="B29" s="8" t="s">
        <v>2391</v>
      </c>
      <c r="C29" s="60" t="s">
        <v>2392</v>
      </c>
      <c r="D29" s="54" t="s">
        <v>2393</v>
      </c>
      <c r="E29" s="6" t="s">
        <v>84</v>
      </c>
      <c r="F29" s="19">
        <v>10985</v>
      </c>
      <c r="G29" s="24">
        <v>1226.6400000000001</v>
      </c>
      <c r="H29" s="24">
        <v>1.18</v>
      </c>
      <c r="I29" s="31"/>
      <c r="J29" s="31"/>
      <c r="K29" s="35"/>
    </row>
    <row r="30" spans="2:11" x14ac:dyDescent="0.35">
      <c r="B30" s="8" t="s">
        <v>1011</v>
      </c>
      <c r="C30" s="60" t="s">
        <v>1012</v>
      </c>
      <c r="D30" s="54" t="s">
        <v>1013</v>
      </c>
      <c r="E30" s="6" t="s">
        <v>119</v>
      </c>
      <c r="F30" s="19">
        <v>103576</v>
      </c>
      <c r="G30" s="24">
        <v>1140.32</v>
      </c>
      <c r="H30" s="24">
        <v>1.0900000000000001</v>
      </c>
      <c r="I30" s="31"/>
      <c r="J30" s="31"/>
      <c r="K30" s="35"/>
    </row>
    <row r="31" spans="2:11" x14ac:dyDescent="0.35">
      <c r="B31" s="8" t="s">
        <v>2864</v>
      </c>
      <c r="C31" s="60" t="s">
        <v>2865</v>
      </c>
      <c r="D31" s="54" t="s">
        <v>2866</v>
      </c>
      <c r="E31" s="6" t="s">
        <v>115</v>
      </c>
      <c r="F31" s="19">
        <v>14053</v>
      </c>
      <c r="G31" s="24">
        <v>1139.77</v>
      </c>
      <c r="H31" s="24">
        <v>1.0900000000000001</v>
      </c>
      <c r="I31" s="31"/>
      <c r="J31" s="31"/>
      <c r="K31" s="35"/>
    </row>
    <row r="32" spans="2:11" x14ac:dyDescent="0.35">
      <c r="B32" s="8" t="s">
        <v>2075</v>
      </c>
      <c r="C32" s="60" t="s">
        <v>2076</v>
      </c>
      <c r="D32" s="54" t="s">
        <v>2077</v>
      </c>
      <c r="E32" s="6" t="s">
        <v>143</v>
      </c>
      <c r="F32" s="19">
        <v>64569</v>
      </c>
      <c r="G32" s="24">
        <v>1138.48</v>
      </c>
      <c r="H32" s="24">
        <v>1.0900000000000001</v>
      </c>
      <c r="I32" s="31"/>
      <c r="J32" s="31"/>
      <c r="K32" s="35"/>
    </row>
    <row r="33" spans="2:11" x14ac:dyDescent="0.35">
      <c r="B33" s="8" t="s">
        <v>2386</v>
      </c>
      <c r="C33" s="60" t="s">
        <v>2387</v>
      </c>
      <c r="D33" s="54" t="s">
        <v>2388</v>
      </c>
      <c r="E33" s="6" t="s">
        <v>98</v>
      </c>
      <c r="F33" s="19">
        <v>3385</v>
      </c>
      <c r="G33" s="24">
        <v>1135.67</v>
      </c>
      <c r="H33" s="24">
        <v>1.0900000000000001</v>
      </c>
      <c r="I33" s="31"/>
      <c r="J33" s="31"/>
      <c r="K33" s="35"/>
    </row>
    <row r="34" spans="2:11" x14ac:dyDescent="0.35">
      <c r="B34" s="8" t="s">
        <v>1866</v>
      </c>
      <c r="C34" s="60" t="s">
        <v>1867</v>
      </c>
      <c r="D34" s="54" t="s">
        <v>1868</v>
      </c>
      <c r="E34" s="6" t="s">
        <v>143</v>
      </c>
      <c r="F34" s="19">
        <v>70613</v>
      </c>
      <c r="G34" s="24">
        <v>1119.71</v>
      </c>
      <c r="H34" s="24">
        <v>1.07</v>
      </c>
      <c r="I34" s="31"/>
      <c r="J34" s="31"/>
      <c r="K34" s="35"/>
    </row>
    <row r="35" spans="2:11" x14ac:dyDescent="0.35">
      <c r="B35" s="8" t="s">
        <v>2330</v>
      </c>
      <c r="C35" s="60" t="s">
        <v>2331</v>
      </c>
      <c r="D35" s="54" t="s">
        <v>2332</v>
      </c>
      <c r="E35" s="6" t="s">
        <v>515</v>
      </c>
      <c r="F35" s="19">
        <v>140891</v>
      </c>
      <c r="G35" s="24">
        <v>1091.9100000000001</v>
      </c>
      <c r="H35" s="24">
        <v>1.05</v>
      </c>
      <c r="I35" s="31"/>
      <c r="J35" s="31"/>
      <c r="K35" s="35"/>
    </row>
    <row r="36" spans="2:11" x14ac:dyDescent="0.35">
      <c r="B36" s="8" t="s">
        <v>952</v>
      </c>
      <c r="C36" s="60" t="s">
        <v>953</v>
      </c>
      <c r="D36" s="54" t="s">
        <v>954</v>
      </c>
      <c r="E36" s="6" t="s">
        <v>58</v>
      </c>
      <c r="F36" s="19">
        <v>89412</v>
      </c>
      <c r="G36" s="24">
        <v>1069.28</v>
      </c>
      <c r="H36" s="24">
        <v>1.03</v>
      </c>
      <c r="I36" s="31"/>
      <c r="J36" s="31"/>
      <c r="K36" s="35"/>
    </row>
    <row r="37" spans="2:11" x14ac:dyDescent="0.35">
      <c r="B37" s="8" t="s">
        <v>237</v>
      </c>
      <c r="C37" s="60" t="s">
        <v>238</v>
      </c>
      <c r="D37" s="54" t="s">
        <v>239</v>
      </c>
      <c r="E37" s="6" t="s">
        <v>119</v>
      </c>
      <c r="F37" s="19">
        <v>74421</v>
      </c>
      <c r="G37" s="24">
        <v>1034.08</v>
      </c>
      <c r="H37" s="24">
        <v>0.99</v>
      </c>
      <c r="I37" s="31"/>
      <c r="J37" s="31"/>
      <c r="K37" s="35"/>
    </row>
    <row r="38" spans="2:11" x14ac:dyDescent="0.35">
      <c r="B38" s="8" t="s">
        <v>962</v>
      </c>
      <c r="C38" s="60" t="s">
        <v>963</v>
      </c>
      <c r="D38" s="54" t="s">
        <v>964</v>
      </c>
      <c r="E38" s="6" t="s">
        <v>153</v>
      </c>
      <c r="F38" s="19">
        <v>101730</v>
      </c>
      <c r="G38" s="24">
        <v>989.68</v>
      </c>
      <c r="H38" s="24">
        <v>0.95</v>
      </c>
      <c r="I38" s="31"/>
      <c r="J38" s="31"/>
      <c r="K38" s="35"/>
    </row>
    <row r="39" spans="2:11" x14ac:dyDescent="0.35">
      <c r="B39" s="8" t="s">
        <v>459</v>
      </c>
      <c r="C39" s="60" t="s">
        <v>460</v>
      </c>
      <c r="D39" s="54" t="s">
        <v>461</v>
      </c>
      <c r="E39" s="6" t="s">
        <v>153</v>
      </c>
      <c r="F39" s="19">
        <v>365294</v>
      </c>
      <c r="G39" s="24">
        <v>987.39</v>
      </c>
      <c r="H39" s="24">
        <v>0.95</v>
      </c>
      <c r="I39" s="31"/>
      <c r="J39" s="31"/>
      <c r="K39" s="35"/>
    </row>
    <row r="40" spans="2:11" x14ac:dyDescent="0.35">
      <c r="B40" s="8" t="s">
        <v>2368</v>
      </c>
      <c r="C40" s="60" t="s">
        <v>2369</v>
      </c>
      <c r="D40" s="54" t="s">
        <v>2370</v>
      </c>
      <c r="E40" s="6" t="s">
        <v>111</v>
      </c>
      <c r="F40" s="19">
        <v>38643</v>
      </c>
      <c r="G40" s="24">
        <v>973.26</v>
      </c>
      <c r="H40" s="24">
        <v>0.93</v>
      </c>
      <c r="I40" s="31"/>
      <c r="J40" s="31"/>
      <c r="K40" s="35"/>
    </row>
    <row r="41" spans="2:11" x14ac:dyDescent="0.35">
      <c r="B41" s="8" t="s">
        <v>2298</v>
      </c>
      <c r="C41" s="60" t="s">
        <v>2299</v>
      </c>
      <c r="D41" s="54" t="s">
        <v>2300</v>
      </c>
      <c r="E41" s="6" t="s">
        <v>119</v>
      </c>
      <c r="F41" s="19">
        <v>40086</v>
      </c>
      <c r="G41" s="24">
        <v>964.59</v>
      </c>
      <c r="H41" s="24">
        <v>0.93</v>
      </c>
      <c r="I41" s="31"/>
      <c r="J41" s="31"/>
      <c r="K41" s="35"/>
    </row>
    <row r="42" spans="2:11" x14ac:dyDescent="0.35">
      <c r="B42" s="8" t="s">
        <v>150</v>
      </c>
      <c r="C42" s="60" t="s">
        <v>151</v>
      </c>
      <c r="D42" s="54" t="s">
        <v>152</v>
      </c>
      <c r="E42" s="6" t="s">
        <v>153</v>
      </c>
      <c r="F42" s="19">
        <v>364015</v>
      </c>
      <c r="G42" s="24">
        <v>963.77</v>
      </c>
      <c r="H42" s="24">
        <v>0.92</v>
      </c>
      <c r="I42" s="31"/>
      <c r="J42" s="31"/>
      <c r="K42" s="35"/>
    </row>
    <row r="43" spans="2:11" x14ac:dyDescent="0.35">
      <c r="B43" s="8" t="s">
        <v>1070</v>
      </c>
      <c r="C43" s="60" t="s">
        <v>1071</v>
      </c>
      <c r="D43" s="54" t="s">
        <v>1072</v>
      </c>
      <c r="E43" s="6" t="s">
        <v>455</v>
      </c>
      <c r="F43" s="19">
        <v>149292</v>
      </c>
      <c r="G43" s="24">
        <v>958.23</v>
      </c>
      <c r="H43" s="24">
        <v>0.92</v>
      </c>
      <c r="I43" s="31"/>
      <c r="J43" s="31"/>
      <c r="K43" s="35"/>
    </row>
    <row r="44" spans="2:11" x14ac:dyDescent="0.35">
      <c r="B44" s="8" t="s">
        <v>286</v>
      </c>
      <c r="C44" s="60" t="s">
        <v>287</v>
      </c>
      <c r="D44" s="54" t="s">
        <v>288</v>
      </c>
      <c r="E44" s="6" t="s">
        <v>88</v>
      </c>
      <c r="F44" s="19">
        <v>255645</v>
      </c>
      <c r="G44" s="24">
        <v>957.52</v>
      </c>
      <c r="H44" s="24">
        <v>0.92</v>
      </c>
      <c r="I44" s="31"/>
      <c r="J44" s="31"/>
      <c r="K44" s="35"/>
    </row>
    <row r="45" spans="2:11" x14ac:dyDescent="0.35">
      <c r="B45" s="8" t="s">
        <v>2306</v>
      </c>
      <c r="C45" s="60" t="s">
        <v>2307</v>
      </c>
      <c r="D45" s="54" t="s">
        <v>2308</v>
      </c>
      <c r="E45" s="6" t="s">
        <v>80</v>
      </c>
      <c r="F45" s="19">
        <v>238722</v>
      </c>
      <c r="G45" s="24">
        <v>953.22</v>
      </c>
      <c r="H45" s="24">
        <v>0.91</v>
      </c>
      <c r="I45" s="31"/>
      <c r="J45" s="31"/>
      <c r="K45" s="35"/>
    </row>
    <row r="46" spans="2:11" x14ac:dyDescent="0.35">
      <c r="B46" s="8" t="s">
        <v>2829</v>
      </c>
      <c r="C46" s="60" t="s">
        <v>1240</v>
      </c>
      <c r="D46" s="54" t="s">
        <v>2830</v>
      </c>
      <c r="E46" s="6" t="s">
        <v>44</v>
      </c>
      <c r="F46" s="19">
        <v>4674907</v>
      </c>
      <c r="G46" s="24">
        <v>931.71</v>
      </c>
      <c r="H46" s="24">
        <v>0.89</v>
      </c>
      <c r="I46" s="31"/>
      <c r="J46" s="31"/>
      <c r="K46" s="35"/>
    </row>
    <row r="47" spans="2:11" x14ac:dyDescent="0.35">
      <c r="B47" s="8" t="s">
        <v>2371</v>
      </c>
      <c r="C47" s="60" t="s">
        <v>2372</v>
      </c>
      <c r="D47" s="54" t="s">
        <v>2373</v>
      </c>
      <c r="E47" s="6" t="s">
        <v>115</v>
      </c>
      <c r="F47" s="19">
        <v>48432</v>
      </c>
      <c r="G47" s="24">
        <v>922.63</v>
      </c>
      <c r="H47" s="24">
        <v>0.89</v>
      </c>
      <c r="I47" s="31"/>
      <c r="J47" s="31"/>
      <c r="K47" s="35"/>
    </row>
    <row r="48" spans="2:11" x14ac:dyDescent="0.35">
      <c r="B48" s="8" t="s">
        <v>2304</v>
      </c>
      <c r="C48" s="60" t="s">
        <v>655</v>
      </c>
      <c r="D48" s="54" t="s">
        <v>2305</v>
      </c>
      <c r="E48" s="6" t="s">
        <v>302</v>
      </c>
      <c r="F48" s="19">
        <v>949908</v>
      </c>
      <c r="G48" s="24">
        <v>916</v>
      </c>
      <c r="H48" s="24">
        <v>0.88</v>
      </c>
      <c r="I48" s="31"/>
      <c r="J48" s="31"/>
      <c r="K48" s="35"/>
    </row>
    <row r="49" spans="2:11" x14ac:dyDescent="0.35">
      <c r="B49" s="8" t="s">
        <v>218</v>
      </c>
      <c r="C49" s="60" t="s">
        <v>219</v>
      </c>
      <c r="D49" s="54" t="s">
        <v>220</v>
      </c>
      <c r="E49" s="6" t="s">
        <v>221</v>
      </c>
      <c r="F49" s="19">
        <v>50603</v>
      </c>
      <c r="G49" s="24">
        <v>878.47</v>
      </c>
      <c r="H49" s="24">
        <v>0.84</v>
      </c>
      <c r="I49" s="31"/>
      <c r="J49" s="31"/>
      <c r="K49" s="35"/>
    </row>
    <row r="50" spans="2:11" x14ac:dyDescent="0.35">
      <c r="B50" s="8" t="s">
        <v>2081</v>
      </c>
      <c r="C50" s="60" t="s">
        <v>2082</v>
      </c>
      <c r="D50" s="54" t="s">
        <v>2083</v>
      </c>
      <c r="E50" s="6" t="s">
        <v>135</v>
      </c>
      <c r="F50" s="19">
        <v>49679</v>
      </c>
      <c r="G50" s="24">
        <v>876.83</v>
      </c>
      <c r="H50" s="24">
        <v>0.84</v>
      </c>
      <c r="I50" s="31"/>
      <c r="J50" s="31"/>
      <c r="K50" s="35"/>
    </row>
    <row r="51" spans="2:11" x14ac:dyDescent="0.35">
      <c r="B51" s="8" t="s">
        <v>157</v>
      </c>
      <c r="C51" s="60" t="s">
        <v>158</v>
      </c>
      <c r="D51" s="54" t="s">
        <v>159</v>
      </c>
      <c r="E51" s="6" t="s">
        <v>84</v>
      </c>
      <c r="F51" s="19">
        <v>60662</v>
      </c>
      <c r="G51" s="24">
        <v>867.71</v>
      </c>
      <c r="H51" s="24">
        <v>0.83</v>
      </c>
      <c r="I51" s="31"/>
      <c r="J51" s="31"/>
      <c r="K51" s="35"/>
    </row>
    <row r="52" spans="2:11" x14ac:dyDescent="0.35">
      <c r="B52" s="8" t="s">
        <v>231</v>
      </c>
      <c r="C52" s="60" t="s">
        <v>232</v>
      </c>
      <c r="D52" s="54" t="s">
        <v>233</v>
      </c>
      <c r="E52" s="6" t="s">
        <v>119</v>
      </c>
      <c r="F52" s="19">
        <v>15576</v>
      </c>
      <c r="G52" s="24">
        <v>841.1</v>
      </c>
      <c r="H52" s="24">
        <v>0.81</v>
      </c>
      <c r="I52" s="31"/>
      <c r="J52" s="31"/>
      <c r="K52" s="35"/>
    </row>
    <row r="53" spans="2:11" x14ac:dyDescent="0.35">
      <c r="B53" s="8" t="s">
        <v>357</v>
      </c>
      <c r="C53" s="60" t="s">
        <v>358</v>
      </c>
      <c r="D53" s="54" t="s">
        <v>359</v>
      </c>
      <c r="E53" s="6" t="s">
        <v>131</v>
      </c>
      <c r="F53" s="19">
        <v>28447</v>
      </c>
      <c r="G53" s="24">
        <v>838.59</v>
      </c>
      <c r="H53" s="24">
        <v>0.8</v>
      </c>
      <c r="I53" s="31"/>
      <c r="J53" s="31"/>
      <c r="K53" s="35"/>
    </row>
    <row r="54" spans="2:11" x14ac:dyDescent="0.35">
      <c r="B54" s="8" t="s">
        <v>2414</v>
      </c>
      <c r="C54" s="60" t="s">
        <v>2415</v>
      </c>
      <c r="D54" s="54" t="s">
        <v>2416</v>
      </c>
      <c r="E54" s="6" t="s">
        <v>84</v>
      </c>
      <c r="F54" s="19">
        <v>67136</v>
      </c>
      <c r="G54" s="24">
        <v>832.89</v>
      </c>
      <c r="H54" s="24">
        <v>0.8</v>
      </c>
      <c r="I54" s="31"/>
      <c r="J54" s="31"/>
      <c r="K54" s="35"/>
    </row>
    <row r="55" spans="2:11" x14ac:dyDescent="0.35">
      <c r="B55" s="8" t="s">
        <v>1073</v>
      </c>
      <c r="C55" s="60" t="s">
        <v>1074</v>
      </c>
      <c r="D55" s="54" t="s">
        <v>1075</v>
      </c>
      <c r="E55" s="6" t="s">
        <v>1076</v>
      </c>
      <c r="F55" s="19">
        <v>920121</v>
      </c>
      <c r="G55" s="24">
        <v>831.51</v>
      </c>
      <c r="H55" s="24">
        <v>0.8</v>
      </c>
      <c r="I55" s="31"/>
      <c r="J55" s="31"/>
      <c r="K55" s="35"/>
    </row>
    <row r="56" spans="2:11" x14ac:dyDescent="0.35">
      <c r="B56" s="8" t="s">
        <v>2066</v>
      </c>
      <c r="C56" s="60" t="s">
        <v>659</v>
      </c>
      <c r="D56" s="54" t="s">
        <v>2067</v>
      </c>
      <c r="E56" s="6" t="s">
        <v>72</v>
      </c>
      <c r="F56" s="19">
        <v>18330</v>
      </c>
      <c r="G56" s="24">
        <v>831.23</v>
      </c>
      <c r="H56" s="24">
        <v>0.8</v>
      </c>
      <c r="I56" s="31"/>
      <c r="J56" s="31"/>
      <c r="K56" s="35"/>
    </row>
    <row r="57" spans="2:11" x14ac:dyDescent="0.35">
      <c r="B57" s="8" t="s">
        <v>596</v>
      </c>
      <c r="C57" s="60" t="s">
        <v>597</v>
      </c>
      <c r="D57" s="54" t="s">
        <v>598</v>
      </c>
      <c r="E57" s="6" t="s">
        <v>221</v>
      </c>
      <c r="F57" s="19">
        <v>143496</v>
      </c>
      <c r="G57" s="24">
        <v>805.23</v>
      </c>
      <c r="H57" s="24">
        <v>0.77</v>
      </c>
      <c r="I57" s="31"/>
      <c r="J57" s="31"/>
      <c r="K57" s="35"/>
    </row>
    <row r="58" spans="2:11" x14ac:dyDescent="0.35">
      <c r="B58" s="8" t="s">
        <v>2383</v>
      </c>
      <c r="C58" s="60" t="s">
        <v>2384</v>
      </c>
      <c r="D58" s="54" t="s">
        <v>2385</v>
      </c>
      <c r="E58" s="6" t="s">
        <v>58</v>
      </c>
      <c r="F58" s="19">
        <v>35226</v>
      </c>
      <c r="G58" s="24">
        <v>801.99</v>
      </c>
      <c r="H58" s="24">
        <v>0.77</v>
      </c>
      <c r="I58" s="31"/>
      <c r="J58" s="31"/>
      <c r="K58" s="35"/>
    </row>
    <row r="59" spans="2:11" x14ac:dyDescent="0.35">
      <c r="B59" s="8" t="s">
        <v>2659</v>
      </c>
      <c r="C59" s="60" t="s">
        <v>1552</v>
      </c>
      <c r="D59" s="54" t="s">
        <v>2660</v>
      </c>
      <c r="E59" s="6" t="s">
        <v>44</v>
      </c>
      <c r="F59" s="19">
        <v>94084</v>
      </c>
      <c r="G59" s="24">
        <v>801.45</v>
      </c>
      <c r="H59" s="24">
        <v>0.77</v>
      </c>
      <c r="I59" s="31"/>
      <c r="J59" s="31"/>
      <c r="K59" s="35"/>
    </row>
    <row r="60" spans="2:11" x14ac:dyDescent="0.35">
      <c r="B60" s="8" t="s">
        <v>2377</v>
      </c>
      <c r="C60" s="60" t="s">
        <v>2378</v>
      </c>
      <c r="D60" s="54" t="s">
        <v>2379</v>
      </c>
      <c r="E60" s="6" t="s">
        <v>115</v>
      </c>
      <c r="F60" s="19">
        <v>16426</v>
      </c>
      <c r="G60" s="24">
        <v>797.89</v>
      </c>
      <c r="H60" s="24">
        <v>0.77</v>
      </c>
      <c r="I60" s="31"/>
      <c r="J60" s="31"/>
      <c r="K60" s="35"/>
    </row>
    <row r="61" spans="2:11" x14ac:dyDescent="0.35">
      <c r="B61" s="8" t="s">
        <v>3628</v>
      </c>
      <c r="C61" s="60" t="s">
        <v>3629</v>
      </c>
      <c r="D61" s="54" t="s">
        <v>3630</v>
      </c>
      <c r="E61" s="6" t="s">
        <v>98</v>
      </c>
      <c r="F61" s="19">
        <v>25509</v>
      </c>
      <c r="G61" s="24">
        <v>795.57</v>
      </c>
      <c r="H61" s="24">
        <v>0.76</v>
      </c>
      <c r="I61" s="31"/>
      <c r="J61" s="31"/>
      <c r="K61" s="35"/>
    </row>
    <row r="62" spans="2:11" x14ac:dyDescent="0.35">
      <c r="B62" s="8" t="s">
        <v>2314</v>
      </c>
      <c r="C62" s="60" t="s">
        <v>1698</v>
      </c>
      <c r="D62" s="54" t="s">
        <v>2315</v>
      </c>
      <c r="E62" s="6" t="s">
        <v>72</v>
      </c>
      <c r="F62" s="19">
        <v>219491</v>
      </c>
      <c r="G62" s="24">
        <v>758.34</v>
      </c>
      <c r="H62" s="24">
        <v>0.73</v>
      </c>
      <c r="I62" s="31"/>
      <c r="J62" s="31"/>
      <c r="K62" s="35"/>
    </row>
    <row r="63" spans="2:11" x14ac:dyDescent="0.35">
      <c r="B63" s="8" t="s">
        <v>2290</v>
      </c>
      <c r="C63" s="60" t="s">
        <v>2291</v>
      </c>
      <c r="D63" s="54" t="s">
        <v>2292</v>
      </c>
      <c r="E63" s="6" t="s">
        <v>257</v>
      </c>
      <c r="F63" s="19">
        <v>7349984</v>
      </c>
      <c r="G63" s="24">
        <v>751.17</v>
      </c>
      <c r="H63" s="24">
        <v>0.72</v>
      </c>
      <c r="I63" s="31"/>
      <c r="J63" s="31"/>
      <c r="K63" s="35"/>
    </row>
    <row r="64" spans="2:11" x14ac:dyDescent="0.35">
      <c r="B64" s="8" t="s">
        <v>181</v>
      </c>
      <c r="C64" s="60" t="s">
        <v>182</v>
      </c>
      <c r="D64" s="54" t="s">
        <v>183</v>
      </c>
      <c r="E64" s="6" t="s">
        <v>184</v>
      </c>
      <c r="F64" s="19">
        <v>35064</v>
      </c>
      <c r="G64" s="24">
        <v>735.01</v>
      </c>
      <c r="H64" s="24">
        <v>0.71</v>
      </c>
      <c r="I64" s="31"/>
      <c r="J64" s="31"/>
      <c r="K64" s="35"/>
    </row>
    <row r="65" spans="2:11" x14ac:dyDescent="0.35">
      <c r="B65" s="8" t="s">
        <v>154</v>
      </c>
      <c r="C65" s="60" t="s">
        <v>155</v>
      </c>
      <c r="D65" s="54" t="s">
        <v>156</v>
      </c>
      <c r="E65" s="6" t="s">
        <v>135</v>
      </c>
      <c r="F65" s="19">
        <v>39624</v>
      </c>
      <c r="G65" s="24">
        <v>727.18</v>
      </c>
      <c r="H65" s="24">
        <v>0.7</v>
      </c>
      <c r="I65" s="31"/>
      <c r="J65" s="31"/>
      <c r="K65" s="35"/>
    </row>
    <row r="66" spans="2:11" x14ac:dyDescent="0.35">
      <c r="B66" s="8" t="s">
        <v>2394</v>
      </c>
      <c r="C66" s="60" t="s">
        <v>2395</v>
      </c>
      <c r="D66" s="54" t="s">
        <v>2396</v>
      </c>
      <c r="E66" s="6" t="s">
        <v>243</v>
      </c>
      <c r="F66" s="19">
        <v>69167</v>
      </c>
      <c r="G66" s="24">
        <v>715.64</v>
      </c>
      <c r="H66" s="24">
        <v>0.69</v>
      </c>
      <c r="I66" s="31"/>
      <c r="J66" s="31"/>
      <c r="K66" s="35"/>
    </row>
    <row r="67" spans="2:11" x14ac:dyDescent="0.35">
      <c r="B67" s="8" t="s">
        <v>3631</v>
      </c>
      <c r="C67" s="60" t="s">
        <v>3632</v>
      </c>
      <c r="D67" s="54" t="s">
        <v>3633</v>
      </c>
      <c r="E67" s="6" t="s">
        <v>250</v>
      </c>
      <c r="F67" s="19">
        <v>20845</v>
      </c>
      <c r="G67" s="24">
        <v>713.55</v>
      </c>
      <c r="H67" s="24">
        <v>0.68</v>
      </c>
      <c r="I67" s="31"/>
      <c r="J67" s="31"/>
      <c r="K67" s="35"/>
    </row>
    <row r="68" spans="2:11" x14ac:dyDescent="0.35">
      <c r="B68" s="8" t="s">
        <v>2121</v>
      </c>
      <c r="C68" s="60" t="s">
        <v>2122</v>
      </c>
      <c r="D68" s="54" t="s">
        <v>2123</v>
      </c>
      <c r="E68" s="6" t="s">
        <v>412</v>
      </c>
      <c r="F68" s="19">
        <v>145199</v>
      </c>
      <c r="G68" s="24">
        <v>712.64</v>
      </c>
      <c r="H68" s="24">
        <v>0.68</v>
      </c>
      <c r="I68" s="31"/>
      <c r="J68" s="31"/>
      <c r="K68" s="35"/>
    </row>
    <row r="69" spans="2:11" x14ac:dyDescent="0.35">
      <c r="B69" s="8" t="s">
        <v>296</v>
      </c>
      <c r="C69" s="60" t="s">
        <v>297</v>
      </c>
      <c r="D69" s="54" t="s">
        <v>298</v>
      </c>
      <c r="E69" s="6" t="s">
        <v>207</v>
      </c>
      <c r="F69" s="19">
        <v>384859</v>
      </c>
      <c r="G69" s="24">
        <v>710.53</v>
      </c>
      <c r="H69" s="24">
        <v>0.68</v>
      </c>
      <c r="I69" s="31"/>
      <c r="J69" s="31"/>
      <c r="K69" s="35"/>
    </row>
    <row r="70" spans="2:11" x14ac:dyDescent="0.35">
      <c r="B70" s="8" t="s">
        <v>580</v>
      </c>
      <c r="C70" s="60" t="s">
        <v>581</v>
      </c>
      <c r="D70" s="54" t="s">
        <v>582</v>
      </c>
      <c r="E70" s="6" t="s">
        <v>131</v>
      </c>
      <c r="F70" s="19">
        <v>541</v>
      </c>
      <c r="G70" s="24">
        <v>701.73</v>
      </c>
      <c r="H70" s="24">
        <v>0.67</v>
      </c>
      <c r="I70" s="31"/>
      <c r="J70" s="31"/>
      <c r="K70" s="35"/>
    </row>
    <row r="71" spans="2:11" x14ac:dyDescent="0.35">
      <c r="B71" s="8" t="s">
        <v>2133</v>
      </c>
      <c r="C71" s="60" t="s">
        <v>2134</v>
      </c>
      <c r="D71" s="54" t="s">
        <v>2135</v>
      </c>
      <c r="E71" s="6" t="s">
        <v>221</v>
      </c>
      <c r="F71" s="19">
        <v>842171</v>
      </c>
      <c r="G71" s="24">
        <v>700.69</v>
      </c>
      <c r="H71" s="24">
        <v>0.67</v>
      </c>
      <c r="I71" s="31"/>
      <c r="J71" s="31"/>
      <c r="K71" s="35"/>
    </row>
    <row r="72" spans="2:11" x14ac:dyDescent="0.35">
      <c r="B72" s="8" t="s">
        <v>1049</v>
      </c>
      <c r="C72" s="60" t="s">
        <v>1050</v>
      </c>
      <c r="D72" s="54" t="s">
        <v>1051</v>
      </c>
      <c r="E72" s="6" t="s">
        <v>184</v>
      </c>
      <c r="F72" s="19">
        <v>157188</v>
      </c>
      <c r="G72" s="24">
        <v>693.99</v>
      </c>
      <c r="H72" s="24">
        <v>0.67</v>
      </c>
      <c r="I72" s="31"/>
      <c r="J72" s="31"/>
      <c r="K72" s="35"/>
    </row>
    <row r="73" spans="2:11" x14ac:dyDescent="0.35">
      <c r="B73" s="8" t="s">
        <v>599</v>
      </c>
      <c r="C73" s="60" t="s">
        <v>600</v>
      </c>
      <c r="D73" s="54" t="s">
        <v>601</v>
      </c>
      <c r="E73" s="6" t="s">
        <v>153</v>
      </c>
      <c r="F73" s="19">
        <v>567077</v>
      </c>
      <c r="G73" s="24">
        <v>693.48</v>
      </c>
      <c r="H73" s="24">
        <v>0.67</v>
      </c>
      <c r="I73" s="31"/>
      <c r="J73" s="31"/>
      <c r="K73" s="35"/>
    </row>
    <row r="74" spans="2:11" x14ac:dyDescent="0.35">
      <c r="B74" s="8" t="s">
        <v>244</v>
      </c>
      <c r="C74" s="60" t="s">
        <v>245</v>
      </c>
      <c r="D74" s="54" t="s">
        <v>246</v>
      </c>
      <c r="E74" s="6" t="s">
        <v>119</v>
      </c>
      <c r="F74" s="19">
        <v>189996</v>
      </c>
      <c r="G74" s="24">
        <v>683.32</v>
      </c>
      <c r="H74" s="24">
        <v>0.66</v>
      </c>
      <c r="I74" s="31"/>
      <c r="J74" s="31"/>
      <c r="K74" s="35"/>
    </row>
    <row r="75" spans="2:11" x14ac:dyDescent="0.35">
      <c r="B75" s="8" t="s">
        <v>164</v>
      </c>
      <c r="C75" s="60" t="s">
        <v>165</v>
      </c>
      <c r="D75" s="54" t="s">
        <v>166</v>
      </c>
      <c r="E75" s="6" t="s">
        <v>119</v>
      </c>
      <c r="F75" s="19">
        <v>30126</v>
      </c>
      <c r="G75" s="24">
        <v>676.84</v>
      </c>
      <c r="H75" s="24">
        <v>0.65</v>
      </c>
      <c r="I75" s="31"/>
      <c r="J75" s="31"/>
      <c r="K75" s="35"/>
    </row>
    <row r="76" spans="2:11" x14ac:dyDescent="0.35">
      <c r="B76" s="8" t="s">
        <v>2096</v>
      </c>
      <c r="C76" s="60" t="s">
        <v>2097</v>
      </c>
      <c r="D76" s="54" t="s">
        <v>2098</v>
      </c>
      <c r="E76" s="6" t="s">
        <v>455</v>
      </c>
      <c r="F76" s="19">
        <v>21570</v>
      </c>
      <c r="G76" s="24">
        <v>658.92</v>
      </c>
      <c r="H76" s="24">
        <v>0.63</v>
      </c>
      <c r="I76" s="31"/>
      <c r="J76" s="31"/>
      <c r="K76" s="35"/>
    </row>
    <row r="77" spans="2:11" x14ac:dyDescent="0.35">
      <c r="B77" s="8" t="s">
        <v>2127</v>
      </c>
      <c r="C77" s="60" t="s">
        <v>2128</v>
      </c>
      <c r="D77" s="54" t="s">
        <v>2129</v>
      </c>
      <c r="E77" s="6" t="s">
        <v>207</v>
      </c>
      <c r="F77" s="19">
        <v>85116</v>
      </c>
      <c r="G77" s="24">
        <v>653.17999999999995</v>
      </c>
      <c r="H77" s="24">
        <v>0.63</v>
      </c>
      <c r="I77" s="31"/>
      <c r="J77" s="31"/>
      <c r="K77" s="35"/>
    </row>
    <row r="78" spans="2:11" x14ac:dyDescent="0.35">
      <c r="B78" s="8" t="s">
        <v>2380</v>
      </c>
      <c r="C78" s="60" t="s">
        <v>2381</v>
      </c>
      <c r="D78" s="54" t="s">
        <v>2382</v>
      </c>
      <c r="E78" s="6" t="s">
        <v>135</v>
      </c>
      <c r="F78" s="19">
        <v>44904</v>
      </c>
      <c r="G78" s="24">
        <v>635.12</v>
      </c>
      <c r="H78" s="24">
        <v>0.61</v>
      </c>
      <c r="I78" s="31"/>
      <c r="J78" s="31"/>
      <c r="K78" s="35"/>
    </row>
    <row r="79" spans="2:11" x14ac:dyDescent="0.35">
      <c r="B79" s="8" t="s">
        <v>2420</v>
      </c>
      <c r="C79" s="60" t="s">
        <v>1474</v>
      </c>
      <c r="D79" s="54" t="s">
        <v>2421</v>
      </c>
      <c r="E79" s="6" t="s">
        <v>72</v>
      </c>
      <c r="F79" s="19">
        <v>226817</v>
      </c>
      <c r="G79" s="24">
        <v>634.48</v>
      </c>
      <c r="H79" s="24">
        <v>0.61</v>
      </c>
      <c r="I79" s="31"/>
      <c r="J79" s="31"/>
      <c r="K79" s="35"/>
    </row>
    <row r="80" spans="2:11" x14ac:dyDescent="0.35">
      <c r="B80" s="8" t="s">
        <v>2139</v>
      </c>
      <c r="C80" s="60" t="s">
        <v>2140</v>
      </c>
      <c r="D80" s="54" t="s">
        <v>2141</v>
      </c>
      <c r="E80" s="6" t="s">
        <v>455</v>
      </c>
      <c r="F80" s="19">
        <v>31465</v>
      </c>
      <c r="G80" s="24">
        <v>623.54</v>
      </c>
      <c r="H80" s="24">
        <v>0.6</v>
      </c>
      <c r="I80" s="31"/>
      <c r="J80" s="31"/>
      <c r="K80" s="35"/>
    </row>
    <row r="81" spans="2:11" x14ac:dyDescent="0.35">
      <c r="B81" s="8" t="s">
        <v>2063</v>
      </c>
      <c r="C81" s="60" t="s">
        <v>2064</v>
      </c>
      <c r="D81" s="54" t="s">
        <v>2065</v>
      </c>
      <c r="E81" s="6" t="s">
        <v>115</v>
      </c>
      <c r="F81" s="19">
        <v>17143</v>
      </c>
      <c r="G81" s="24">
        <v>621.02</v>
      </c>
      <c r="H81" s="24">
        <v>0.6</v>
      </c>
      <c r="I81" s="31"/>
      <c r="J81" s="31"/>
      <c r="K81" s="35"/>
    </row>
    <row r="82" spans="2:11" x14ac:dyDescent="0.35">
      <c r="B82" s="8" t="s">
        <v>136</v>
      </c>
      <c r="C82" s="60" t="s">
        <v>137</v>
      </c>
      <c r="D82" s="54" t="s">
        <v>138</v>
      </c>
      <c r="E82" s="6" t="s">
        <v>139</v>
      </c>
      <c r="F82" s="19">
        <v>1682</v>
      </c>
      <c r="G82" s="24">
        <v>618.72</v>
      </c>
      <c r="H82" s="24">
        <v>0.59</v>
      </c>
      <c r="I82" s="31"/>
      <c r="J82" s="31"/>
      <c r="K82" s="35"/>
    </row>
    <row r="83" spans="2:11" x14ac:dyDescent="0.35">
      <c r="B83" s="8" t="s">
        <v>2867</v>
      </c>
      <c r="C83" s="60" t="s">
        <v>2868</v>
      </c>
      <c r="D83" s="54" t="s">
        <v>2869</v>
      </c>
      <c r="E83" s="6" t="s">
        <v>58</v>
      </c>
      <c r="F83" s="19">
        <v>6347</v>
      </c>
      <c r="G83" s="24">
        <v>617.34</v>
      </c>
      <c r="H83" s="24">
        <v>0.59</v>
      </c>
      <c r="I83" s="31"/>
      <c r="J83" s="31"/>
      <c r="K83" s="35"/>
    </row>
    <row r="84" spans="2:11" x14ac:dyDescent="0.35">
      <c r="B84" s="8" t="s">
        <v>920</v>
      </c>
      <c r="C84" s="60" t="s">
        <v>921</v>
      </c>
      <c r="D84" s="54" t="s">
        <v>922</v>
      </c>
      <c r="E84" s="6" t="s">
        <v>84</v>
      </c>
      <c r="F84" s="19">
        <v>34536</v>
      </c>
      <c r="G84" s="24">
        <v>615.09</v>
      </c>
      <c r="H84" s="24">
        <v>0.59</v>
      </c>
      <c r="I84" s="31"/>
      <c r="J84" s="31"/>
      <c r="K84" s="35"/>
    </row>
    <row r="85" spans="2:11" x14ac:dyDescent="0.35">
      <c r="B85" s="8" t="s">
        <v>3627</v>
      </c>
      <c r="C85" s="60" t="s">
        <v>3634</v>
      </c>
      <c r="D85" s="54" t="s">
        <v>3635</v>
      </c>
      <c r="E85" s="6" t="s">
        <v>1076</v>
      </c>
      <c r="F85" s="19">
        <v>33558</v>
      </c>
      <c r="G85" s="24">
        <v>592.1</v>
      </c>
      <c r="H85" s="24">
        <v>0.56999999999999995</v>
      </c>
      <c r="I85" s="31"/>
      <c r="J85" s="31"/>
      <c r="K85" s="35"/>
    </row>
    <row r="86" spans="2:11" x14ac:dyDescent="0.35">
      <c r="B86" s="8" t="s">
        <v>2099</v>
      </c>
      <c r="C86" s="60" t="s">
        <v>2100</v>
      </c>
      <c r="D86" s="54" t="s">
        <v>2101</v>
      </c>
      <c r="E86" s="6" t="s">
        <v>76</v>
      </c>
      <c r="F86" s="19">
        <v>11148</v>
      </c>
      <c r="G86" s="24">
        <v>589.39</v>
      </c>
      <c r="H86" s="24">
        <v>0.56999999999999995</v>
      </c>
      <c r="I86" s="31"/>
      <c r="J86" s="31"/>
      <c r="K86" s="35"/>
    </row>
    <row r="87" spans="2:11" x14ac:dyDescent="0.35">
      <c r="B87" s="8" t="s">
        <v>3636</v>
      </c>
      <c r="C87" s="60" t="s">
        <v>3637</v>
      </c>
      <c r="D87" s="54" t="s">
        <v>3638</v>
      </c>
      <c r="E87" s="6" t="s">
        <v>119</v>
      </c>
      <c r="F87" s="19">
        <v>36976</v>
      </c>
      <c r="G87" s="24">
        <v>566.07000000000005</v>
      </c>
      <c r="H87" s="24">
        <v>0.54</v>
      </c>
      <c r="I87" s="31"/>
      <c r="J87" s="31"/>
      <c r="K87" s="35"/>
    </row>
    <row r="88" spans="2:11" x14ac:dyDescent="0.35">
      <c r="B88" s="8" t="s">
        <v>3639</v>
      </c>
      <c r="C88" s="60" t="s">
        <v>3640</v>
      </c>
      <c r="D88" s="54" t="s">
        <v>3641</v>
      </c>
      <c r="E88" s="6" t="s">
        <v>98</v>
      </c>
      <c r="F88" s="19">
        <v>4494</v>
      </c>
      <c r="G88" s="24">
        <v>554.16</v>
      </c>
      <c r="H88" s="24">
        <v>0.53</v>
      </c>
      <c r="I88" s="31"/>
      <c r="J88" s="31"/>
      <c r="K88" s="35"/>
    </row>
    <row r="89" spans="2:11" x14ac:dyDescent="0.35">
      <c r="B89" s="8" t="s">
        <v>431</v>
      </c>
      <c r="C89" s="60" t="s">
        <v>432</v>
      </c>
      <c r="D89" s="54" t="s">
        <v>433</v>
      </c>
      <c r="E89" s="6" t="s">
        <v>375</v>
      </c>
      <c r="F89" s="19">
        <v>199493</v>
      </c>
      <c r="G89" s="24">
        <v>552.12</v>
      </c>
      <c r="H89" s="24">
        <v>0.53</v>
      </c>
      <c r="I89" s="31"/>
      <c r="J89" s="31"/>
      <c r="K89" s="35"/>
    </row>
    <row r="90" spans="2:11" x14ac:dyDescent="0.35">
      <c r="B90" s="8" t="s">
        <v>428</v>
      </c>
      <c r="C90" s="60" t="s">
        <v>429</v>
      </c>
      <c r="D90" s="54" t="s">
        <v>430</v>
      </c>
      <c r="E90" s="6" t="s">
        <v>72</v>
      </c>
      <c r="F90" s="19">
        <v>176138</v>
      </c>
      <c r="G90" s="24">
        <v>547.26</v>
      </c>
      <c r="H90" s="24">
        <v>0.53</v>
      </c>
      <c r="I90" s="31"/>
      <c r="J90" s="31"/>
      <c r="K90" s="35"/>
    </row>
    <row r="91" spans="2:11" x14ac:dyDescent="0.35">
      <c r="B91" s="8" t="s">
        <v>140</v>
      </c>
      <c r="C91" s="60" t="s">
        <v>141</v>
      </c>
      <c r="D91" s="54" t="s">
        <v>142</v>
      </c>
      <c r="E91" s="6" t="s">
        <v>143</v>
      </c>
      <c r="F91" s="19">
        <v>104913</v>
      </c>
      <c r="G91" s="24">
        <v>539.1</v>
      </c>
      <c r="H91" s="24">
        <v>0.52</v>
      </c>
      <c r="I91" s="31"/>
      <c r="J91" s="31"/>
      <c r="K91" s="35"/>
    </row>
    <row r="92" spans="2:11" x14ac:dyDescent="0.35">
      <c r="B92" s="8" t="s">
        <v>2355</v>
      </c>
      <c r="C92" s="60" t="s">
        <v>2356</v>
      </c>
      <c r="D92" s="54" t="s">
        <v>2357</v>
      </c>
      <c r="E92" s="6" t="s">
        <v>131</v>
      </c>
      <c r="F92" s="19">
        <v>48365</v>
      </c>
      <c r="G92" s="24">
        <v>538.05999999999995</v>
      </c>
      <c r="H92" s="24">
        <v>0.52</v>
      </c>
      <c r="I92" s="31"/>
      <c r="J92" s="31"/>
      <c r="K92" s="35"/>
    </row>
    <row r="93" spans="2:11" x14ac:dyDescent="0.35">
      <c r="B93" s="8" t="s">
        <v>132</v>
      </c>
      <c r="C93" s="60" t="s">
        <v>133</v>
      </c>
      <c r="D93" s="54" t="s">
        <v>134</v>
      </c>
      <c r="E93" s="6" t="s">
        <v>135</v>
      </c>
      <c r="F93" s="19">
        <v>31336</v>
      </c>
      <c r="G93" s="24">
        <v>523.19000000000005</v>
      </c>
      <c r="H93" s="24">
        <v>0.5</v>
      </c>
      <c r="I93" s="31"/>
      <c r="J93" s="31"/>
      <c r="K93" s="35"/>
    </row>
    <row r="94" spans="2:11" x14ac:dyDescent="0.35">
      <c r="B94" s="8" t="s">
        <v>3642</v>
      </c>
      <c r="C94" s="60" t="s">
        <v>3643</v>
      </c>
      <c r="D94" s="54" t="s">
        <v>3644</v>
      </c>
      <c r="E94" s="6" t="s">
        <v>72</v>
      </c>
      <c r="F94" s="19">
        <v>79810</v>
      </c>
      <c r="G94" s="24">
        <v>513.9</v>
      </c>
      <c r="H94" s="24">
        <v>0.49</v>
      </c>
      <c r="I94" s="31"/>
      <c r="J94" s="31"/>
      <c r="K94" s="35"/>
    </row>
    <row r="95" spans="2:11" x14ac:dyDescent="0.35">
      <c r="B95" s="8" t="s">
        <v>171</v>
      </c>
      <c r="C95" s="60" t="s">
        <v>172</v>
      </c>
      <c r="D95" s="54" t="s">
        <v>173</v>
      </c>
      <c r="E95" s="6" t="s">
        <v>127</v>
      </c>
      <c r="F95" s="19">
        <v>104208</v>
      </c>
      <c r="G95" s="24">
        <v>498.74</v>
      </c>
      <c r="H95" s="24">
        <v>0.48</v>
      </c>
      <c r="I95" s="31"/>
      <c r="J95" s="31"/>
      <c r="K95" s="35"/>
    </row>
    <row r="96" spans="2:11" x14ac:dyDescent="0.35">
      <c r="B96" s="8" t="s">
        <v>602</v>
      </c>
      <c r="C96" s="60" t="s">
        <v>603</v>
      </c>
      <c r="D96" s="54" t="s">
        <v>604</v>
      </c>
      <c r="E96" s="6" t="s">
        <v>115</v>
      </c>
      <c r="F96" s="19">
        <v>32586</v>
      </c>
      <c r="G96" s="24">
        <v>498.47</v>
      </c>
      <c r="H96" s="24">
        <v>0.48</v>
      </c>
      <c r="I96" s="31"/>
      <c r="J96" s="31"/>
      <c r="K96" s="35"/>
    </row>
    <row r="97" spans="2:11" x14ac:dyDescent="0.35">
      <c r="B97" s="8" t="s">
        <v>422</v>
      </c>
      <c r="C97" s="60" t="s">
        <v>423</v>
      </c>
      <c r="D97" s="54" t="s">
        <v>424</v>
      </c>
      <c r="E97" s="6" t="s">
        <v>257</v>
      </c>
      <c r="F97" s="19">
        <v>31268</v>
      </c>
      <c r="G97" s="24">
        <v>494.19</v>
      </c>
      <c r="H97" s="24">
        <v>0.47</v>
      </c>
      <c r="I97" s="31"/>
      <c r="J97" s="31"/>
      <c r="K97" s="35"/>
    </row>
    <row r="98" spans="2:11" x14ac:dyDescent="0.35">
      <c r="B98" s="8" t="s">
        <v>3645</v>
      </c>
      <c r="C98" s="60" t="s">
        <v>3646</v>
      </c>
      <c r="D98" s="54" t="s">
        <v>3647</v>
      </c>
      <c r="E98" s="6" t="s">
        <v>127</v>
      </c>
      <c r="F98" s="19">
        <v>298281</v>
      </c>
      <c r="G98" s="24">
        <v>478.95</v>
      </c>
      <c r="H98" s="24">
        <v>0.46</v>
      </c>
      <c r="I98" s="31"/>
      <c r="J98" s="31"/>
      <c r="K98" s="35"/>
    </row>
    <row r="99" spans="2:11" x14ac:dyDescent="0.35">
      <c r="B99" s="8" t="s">
        <v>3648</v>
      </c>
      <c r="C99" s="60" t="s">
        <v>3649</v>
      </c>
      <c r="D99" s="54" t="s">
        <v>3650</v>
      </c>
      <c r="E99" s="6" t="s">
        <v>243</v>
      </c>
      <c r="F99" s="19">
        <v>47408</v>
      </c>
      <c r="G99" s="24">
        <v>478.8</v>
      </c>
      <c r="H99" s="24">
        <v>0.46</v>
      </c>
      <c r="I99" s="31"/>
      <c r="J99" s="31"/>
      <c r="K99" s="35"/>
    </row>
    <row r="100" spans="2:11" x14ac:dyDescent="0.35">
      <c r="B100" s="8" t="s">
        <v>1077</v>
      </c>
      <c r="C100" s="60" t="s">
        <v>1078</v>
      </c>
      <c r="D100" s="54" t="s">
        <v>1079</v>
      </c>
      <c r="E100" s="6" t="s">
        <v>143</v>
      </c>
      <c r="F100" s="19">
        <v>59094</v>
      </c>
      <c r="G100" s="24">
        <v>471.51</v>
      </c>
      <c r="H100" s="24">
        <v>0.45</v>
      </c>
      <c r="I100" s="31"/>
      <c r="J100" s="31"/>
      <c r="K100" s="35"/>
    </row>
    <row r="101" spans="2:11" x14ac:dyDescent="0.35">
      <c r="B101" s="8" t="s">
        <v>3651</v>
      </c>
      <c r="C101" s="60" t="s">
        <v>3652</v>
      </c>
      <c r="D101" s="54" t="s">
        <v>3653</v>
      </c>
      <c r="E101" s="6" t="s">
        <v>375</v>
      </c>
      <c r="F101" s="19">
        <v>73843</v>
      </c>
      <c r="G101" s="24">
        <v>468.68</v>
      </c>
      <c r="H101" s="24">
        <v>0.45</v>
      </c>
      <c r="I101" s="31"/>
      <c r="J101" s="31"/>
      <c r="K101" s="35"/>
    </row>
    <row r="102" spans="2:11" x14ac:dyDescent="0.35">
      <c r="B102" s="8" t="s">
        <v>2347</v>
      </c>
      <c r="C102" s="60" t="s">
        <v>2348</v>
      </c>
      <c r="D102" s="54" t="s">
        <v>2349</v>
      </c>
      <c r="E102" s="6" t="s">
        <v>292</v>
      </c>
      <c r="F102" s="19">
        <v>91898</v>
      </c>
      <c r="G102" s="24">
        <v>467.62</v>
      </c>
      <c r="H102" s="24">
        <v>0.45</v>
      </c>
      <c r="I102" s="31"/>
      <c r="J102" s="31"/>
      <c r="K102" s="35"/>
    </row>
    <row r="103" spans="2:11" x14ac:dyDescent="0.35">
      <c r="B103" s="8" t="s">
        <v>251</v>
      </c>
      <c r="C103" s="60" t="s">
        <v>252</v>
      </c>
      <c r="D103" s="54" t="s">
        <v>253</v>
      </c>
      <c r="E103" s="6" t="s">
        <v>131</v>
      </c>
      <c r="F103" s="19">
        <v>21383</v>
      </c>
      <c r="G103" s="24">
        <v>462.04</v>
      </c>
      <c r="H103" s="24">
        <v>0.44</v>
      </c>
      <c r="I103" s="31"/>
      <c r="J103" s="31"/>
      <c r="K103" s="35"/>
    </row>
    <row r="104" spans="2:11" x14ac:dyDescent="0.35">
      <c r="B104" s="8" t="s">
        <v>351</v>
      </c>
      <c r="C104" s="60" t="s">
        <v>352</v>
      </c>
      <c r="D104" s="54" t="s">
        <v>353</v>
      </c>
      <c r="E104" s="6" t="s">
        <v>44</v>
      </c>
      <c r="F104" s="19">
        <v>323498</v>
      </c>
      <c r="G104" s="24">
        <v>452.48</v>
      </c>
      <c r="H104" s="24">
        <v>0.43</v>
      </c>
      <c r="I104" s="31"/>
      <c r="J104" s="31"/>
      <c r="K104" s="35"/>
    </row>
    <row r="105" spans="2:11" x14ac:dyDescent="0.35">
      <c r="B105" s="8" t="s">
        <v>3654</v>
      </c>
      <c r="C105" s="60" t="s">
        <v>3655</v>
      </c>
      <c r="D105" s="54" t="s">
        <v>3656</v>
      </c>
      <c r="E105" s="6" t="s">
        <v>54</v>
      </c>
      <c r="F105" s="19">
        <v>151119</v>
      </c>
      <c r="G105" s="24">
        <v>449.81</v>
      </c>
      <c r="H105" s="24">
        <v>0.43</v>
      </c>
      <c r="I105" s="31"/>
      <c r="J105" s="31"/>
      <c r="K105" s="35"/>
    </row>
    <row r="106" spans="2:11" x14ac:dyDescent="0.35">
      <c r="B106" s="8" t="s">
        <v>2316</v>
      </c>
      <c r="C106" s="60" t="s">
        <v>679</v>
      </c>
      <c r="D106" s="54" t="s">
        <v>2317</v>
      </c>
      <c r="E106" s="6" t="s">
        <v>72</v>
      </c>
      <c r="F106" s="19">
        <v>80037</v>
      </c>
      <c r="G106" s="24">
        <v>443.97</v>
      </c>
      <c r="H106" s="24">
        <v>0.43</v>
      </c>
      <c r="I106" s="31"/>
      <c r="J106" s="31"/>
      <c r="K106" s="35"/>
    </row>
    <row r="107" spans="2:11" x14ac:dyDescent="0.35">
      <c r="B107" s="8" t="s">
        <v>128</v>
      </c>
      <c r="C107" s="60" t="s">
        <v>129</v>
      </c>
      <c r="D107" s="54" t="s">
        <v>130</v>
      </c>
      <c r="E107" s="6" t="s">
        <v>131</v>
      </c>
      <c r="F107" s="19">
        <v>10711</v>
      </c>
      <c r="G107" s="24">
        <v>441.81</v>
      </c>
      <c r="H107" s="24">
        <v>0.42</v>
      </c>
      <c r="I107" s="31"/>
      <c r="J107" s="31"/>
      <c r="K107" s="35"/>
    </row>
    <row r="108" spans="2:11" x14ac:dyDescent="0.35">
      <c r="B108" s="8" t="s">
        <v>2336</v>
      </c>
      <c r="C108" s="60" t="s">
        <v>2337</v>
      </c>
      <c r="D108" s="54" t="s">
        <v>2338</v>
      </c>
      <c r="E108" s="6" t="s">
        <v>131</v>
      </c>
      <c r="F108" s="19">
        <v>121118</v>
      </c>
      <c r="G108" s="24">
        <v>436.69</v>
      </c>
      <c r="H108" s="24">
        <v>0.42</v>
      </c>
      <c r="I108" s="31"/>
      <c r="J108" s="31"/>
      <c r="K108" s="35"/>
    </row>
    <row r="109" spans="2:11" x14ac:dyDescent="0.35">
      <c r="B109" s="8" t="s">
        <v>2870</v>
      </c>
      <c r="C109" s="60" t="s">
        <v>2871</v>
      </c>
      <c r="D109" s="54" t="s">
        <v>2872</v>
      </c>
      <c r="E109" s="6" t="s">
        <v>127</v>
      </c>
      <c r="F109" s="19">
        <v>80303</v>
      </c>
      <c r="G109" s="24">
        <v>433.27</v>
      </c>
      <c r="H109" s="24">
        <v>0.42</v>
      </c>
      <c r="I109" s="31"/>
      <c r="J109" s="31"/>
      <c r="K109" s="35"/>
    </row>
    <row r="110" spans="2:11" x14ac:dyDescent="0.35">
      <c r="B110" s="8" t="s">
        <v>3657</v>
      </c>
      <c r="C110" s="60" t="s">
        <v>3658</v>
      </c>
      <c r="D110" s="54" t="s">
        <v>3659</v>
      </c>
      <c r="E110" s="6" t="s">
        <v>44</v>
      </c>
      <c r="F110" s="19">
        <v>542058</v>
      </c>
      <c r="G110" s="24">
        <v>424.81</v>
      </c>
      <c r="H110" s="24">
        <v>0.41</v>
      </c>
      <c r="I110" s="31"/>
      <c r="J110" s="31"/>
      <c r="K110" s="35"/>
    </row>
    <row r="111" spans="2:11" x14ac:dyDescent="0.35">
      <c r="B111" s="8" t="s">
        <v>2333</v>
      </c>
      <c r="C111" s="60" t="s">
        <v>2334</v>
      </c>
      <c r="D111" s="54" t="s">
        <v>2335</v>
      </c>
      <c r="E111" s="6" t="s">
        <v>515</v>
      </c>
      <c r="F111" s="19">
        <v>92177</v>
      </c>
      <c r="G111" s="24">
        <v>423.51</v>
      </c>
      <c r="H111" s="24">
        <v>0.41</v>
      </c>
      <c r="I111" s="31"/>
      <c r="J111" s="31"/>
      <c r="K111" s="35"/>
    </row>
    <row r="112" spans="2:11" x14ac:dyDescent="0.35">
      <c r="B112" s="8" t="s">
        <v>2327</v>
      </c>
      <c r="C112" s="60" t="s">
        <v>2328</v>
      </c>
      <c r="D112" s="54" t="s">
        <v>2329</v>
      </c>
      <c r="E112" s="6" t="s">
        <v>84</v>
      </c>
      <c r="F112" s="19">
        <v>102593</v>
      </c>
      <c r="G112" s="24">
        <v>423.45</v>
      </c>
      <c r="H112" s="24">
        <v>0.41</v>
      </c>
      <c r="I112" s="31"/>
      <c r="J112" s="31"/>
      <c r="K112" s="35"/>
    </row>
    <row r="113" spans="2:11" x14ac:dyDescent="0.35">
      <c r="B113" s="8" t="s">
        <v>105</v>
      </c>
      <c r="C113" s="60" t="s">
        <v>106</v>
      </c>
      <c r="D113" s="54" t="s">
        <v>107</v>
      </c>
      <c r="E113" s="6" t="s">
        <v>98</v>
      </c>
      <c r="F113" s="19">
        <v>10317</v>
      </c>
      <c r="G113" s="24">
        <v>420.69</v>
      </c>
      <c r="H113" s="24">
        <v>0.4</v>
      </c>
      <c r="I113" s="31"/>
      <c r="J113" s="31"/>
      <c r="K113" s="35"/>
    </row>
    <row r="114" spans="2:11" x14ac:dyDescent="0.35">
      <c r="B114" s="8" t="s">
        <v>3660</v>
      </c>
      <c r="C114" s="60" t="s">
        <v>3661</v>
      </c>
      <c r="D114" s="54" t="s">
        <v>3662</v>
      </c>
      <c r="E114" s="6" t="s">
        <v>111</v>
      </c>
      <c r="F114" s="19">
        <v>5598</v>
      </c>
      <c r="G114" s="24">
        <v>409.77</v>
      </c>
      <c r="H114" s="24">
        <v>0.39</v>
      </c>
      <c r="I114" s="31"/>
      <c r="J114" s="31"/>
      <c r="K114" s="35"/>
    </row>
    <row r="115" spans="2:11" x14ac:dyDescent="0.35">
      <c r="B115" s="8" t="s">
        <v>277</v>
      </c>
      <c r="C115" s="60" t="s">
        <v>278</v>
      </c>
      <c r="D115" s="54" t="s">
        <v>279</v>
      </c>
      <c r="E115" s="6" t="s">
        <v>115</v>
      </c>
      <c r="F115" s="19">
        <v>10339</v>
      </c>
      <c r="G115" s="24">
        <v>408.35</v>
      </c>
      <c r="H115" s="24">
        <v>0.39</v>
      </c>
      <c r="I115" s="31"/>
      <c r="J115" s="31"/>
      <c r="K115" s="35"/>
    </row>
    <row r="116" spans="2:11" x14ac:dyDescent="0.35">
      <c r="B116" s="8" t="s">
        <v>3663</v>
      </c>
      <c r="C116" s="60" t="s">
        <v>3664</v>
      </c>
      <c r="D116" s="54" t="s">
        <v>3665</v>
      </c>
      <c r="E116" s="6" t="s">
        <v>111</v>
      </c>
      <c r="F116" s="19">
        <v>11228</v>
      </c>
      <c r="G116" s="24">
        <v>404.43</v>
      </c>
      <c r="H116" s="24">
        <v>0.39</v>
      </c>
      <c r="I116" s="31"/>
      <c r="J116" s="31"/>
      <c r="K116" s="35"/>
    </row>
    <row r="117" spans="2:11" x14ac:dyDescent="0.35">
      <c r="B117" s="8" t="s">
        <v>2084</v>
      </c>
      <c r="C117" s="60" t="s">
        <v>2085</v>
      </c>
      <c r="D117" s="54" t="s">
        <v>2086</v>
      </c>
      <c r="E117" s="6" t="s">
        <v>76</v>
      </c>
      <c r="F117" s="19">
        <v>21214</v>
      </c>
      <c r="G117" s="24">
        <v>404.4</v>
      </c>
      <c r="H117" s="24">
        <v>0.39</v>
      </c>
      <c r="I117" s="31"/>
      <c r="J117" s="31"/>
      <c r="K117" s="35"/>
    </row>
    <row r="118" spans="2:11" x14ac:dyDescent="0.35">
      <c r="B118" s="8" t="s">
        <v>593</v>
      </c>
      <c r="C118" s="60" t="s">
        <v>594</v>
      </c>
      <c r="D118" s="54" t="s">
        <v>595</v>
      </c>
      <c r="E118" s="6" t="s">
        <v>153</v>
      </c>
      <c r="F118" s="19">
        <v>77942</v>
      </c>
      <c r="G118" s="24">
        <v>402.14</v>
      </c>
      <c r="H118" s="24">
        <v>0.39</v>
      </c>
      <c r="I118" s="31"/>
      <c r="J118" s="31"/>
      <c r="K118" s="35"/>
    </row>
    <row r="119" spans="2:11" x14ac:dyDescent="0.35">
      <c r="B119" s="8" t="s">
        <v>3666</v>
      </c>
      <c r="C119" s="60" t="s">
        <v>3667</v>
      </c>
      <c r="D119" s="54" t="s">
        <v>3668</v>
      </c>
      <c r="E119" s="6" t="s">
        <v>177</v>
      </c>
      <c r="F119" s="19">
        <v>22541</v>
      </c>
      <c r="G119" s="24">
        <v>390.73</v>
      </c>
      <c r="H119" s="24">
        <v>0.37</v>
      </c>
      <c r="I119" s="31"/>
      <c r="J119" s="31"/>
      <c r="K119" s="35"/>
    </row>
    <row r="120" spans="2:11" x14ac:dyDescent="0.35">
      <c r="B120" s="8" t="s">
        <v>2873</v>
      </c>
      <c r="C120" s="60" t="s">
        <v>2874</v>
      </c>
      <c r="D120" s="54" t="s">
        <v>2875</v>
      </c>
      <c r="E120" s="6" t="s">
        <v>58</v>
      </c>
      <c r="F120" s="19">
        <v>9171</v>
      </c>
      <c r="G120" s="24">
        <v>378.75</v>
      </c>
      <c r="H120" s="24">
        <v>0.36</v>
      </c>
      <c r="I120" s="31"/>
      <c r="J120" s="31"/>
      <c r="K120" s="35"/>
    </row>
    <row r="121" spans="2:11" x14ac:dyDescent="0.35">
      <c r="B121" s="8" t="s">
        <v>318</v>
      </c>
      <c r="C121" s="60" t="s">
        <v>319</v>
      </c>
      <c r="D121" s="54" t="s">
        <v>320</v>
      </c>
      <c r="E121" s="6" t="s">
        <v>84</v>
      </c>
      <c r="F121" s="19">
        <v>23112</v>
      </c>
      <c r="G121" s="24">
        <v>368.17</v>
      </c>
      <c r="H121" s="24">
        <v>0.35</v>
      </c>
      <c r="I121" s="31"/>
      <c r="J121" s="31"/>
      <c r="K121" s="35"/>
    </row>
    <row r="122" spans="2:11" x14ac:dyDescent="0.35">
      <c r="B122" s="8" t="s">
        <v>178</v>
      </c>
      <c r="C122" s="60" t="s">
        <v>179</v>
      </c>
      <c r="D122" s="54" t="s">
        <v>180</v>
      </c>
      <c r="E122" s="6" t="s">
        <v>84</v>
      </c>
      <c r="F122" s="19">
        <v>75813</v>
      </c>
      <c r="G122" s="24">
        <v>358.67</v>
      </c>
      <c r="H122" s="24">
        <v>0.34</v>
      </c>
      <c r="I122" s="31"/>
      <c r="J122" s="31"/>
      <c r="K122" s="35"/>
    </row>
    <row r="123" spans="2:11" x14ac:dyDescent="0.35">
      <c r="B123" s="8" t="s">
        <v>234</v>
      </c>
      <c r="C123" s="60" t="s">
        <v>235</v>
      </c>
      <c r="D123" s="54" t="s">
        <v>236</v>
      </c>
      <c r="E123" s="6" t="s">
        <v>119</v>
      </c>
      <c r="F123" s="19">
        <v>1385</v>
      </c>
      <c r="G123" s="24">
        <v>352.27</v>
      </c>
      <c r="H123" s="24">
        <v>0.34</v>
      </c>
      <c r="I123" s="31"/>
      <c r="J123" s="31"/>
      <c r="K123" s="35"/>
    </row>
    <row r="124" spans="2:11" x14ac:dyDescent="0.35">
      <c r="B124" s="8" t="s">
        <v>3669</v>
      </c>
      <c r="C124" s="60" t="s">
        <v>3670</v>
      </c>
      <c r="D124" s="54" t="s">
        <v>3671</v>
      </c>
      <c r="E124" s="6" t="s">
        <v>131</v>
      </c>
      <c r="F124" s="19">
        <v>86107</v>
      </c>
      <c r="G124" s="24">
        <v>351.66</v>
      </c>
      <c r="H124" s="24">
        <v>0.34</v>
      </c>
      <c r="I124" s="31"/>
      <c r="J124" s="31"/>
      <c r="K124" s="35"/>
    </row>
    <row r="125" spans="2:11" x14ac:dyDescent="0.35">
      <c r="B125" s="8" t="s">
        <v>3672</v>
      </c>
      <c r="C125" s="60" t="s">
        <v>3673</v>
      </c>
      <c r="D125" s="54" t="s">
        <v>3674</v>
      </c>
      <c r="E125" s="6" t="s">
        <v>243</v>
      </c>
      <c r="F125" s="19">
        <v>162598</v>
      </c>
      <c r="G125" s="24">
        <v>349.57</v>
      </c>
      <c r="H125" s="24">
        <v>0.34</v>
      </c>
      <c r="I125" s="31"/>
      <c r="J125" s="31"/>
      <c r="K125" s="35"/>
    </row>
    <row r="126" spans="2:11" x14ac:dyDescent="0.35">
      <c r="B126" s="8" t="s">
        <v>3675</v>
      </c>
      <c r="C126" s="60" t="s">
        <v>3676</v>
      </c>
      <c r="D126" s="54" t="s">
        <v>3677</v>
      </c>
      <c r="E126" s="6" t="s">
        <v>568</v>
      </c>
      <c r="F126" s="19">
        <v>24539</v>
      </c>
      <c r="G126" s="24">
        <v>334.74</v>
      </c>
      <c r="H126" s="24">
        <v>0.32</v>
      </c>
      <c r="I126" s="31"/>
      <c r="J126" s="31"/>
      <c r="K126" s="35"/>
    </row>
    <row r="127" spans="2:11" x14ac:dyDescent="0.35">
      <c r="B127" s="8" t="s">
        <v>3678</v>
      </c>
      <c r="C127" s="60" t="s">
        <v>3679</v>
      </c>
      <c r="D127" s="54" t="s">
        <v>3680</v>
      </c>
      <c r="E127" s="6" t="s">
        <v>72</v>
      </c>
      <c r="F127" s="19">
        <v>70519</v>
      </c>
      <c r="G127" s="24">
        <v>332.71</v>
      </c>
      <c r="H127" s="24">
        <v>0.32</v>
      </c>
      <c r="I127" s="31"/>
      <c r="J127" s="31"/>
      <c r="K127" s="35"/>
    </row>
    <row r="128" spans="2:11" x14ac:dyDescent="0.35">
      <c r="B128" s="8" t="s">
        <v>3681</v>
      </c>
      <c r="C128" s="60" t="s">
        <v>1366</v>
      </c>
      <c r="D128" s="54" t="s">
        <v>3682</v>
      </c>
      <c r="E128" s="6" t="s">
        <v>243</v>
      </c>
      <c r="F128" s="19">
        <v>41450</v>
      </c>
      <c r="G128" s="24">
        <v>331.7</v>
      </c>
      <c r="H128" s="24">
        <v>0.32</v>
      </c>
      <c r="I128" s="31"/>
      <c r="J128" s="31"/>
      <c r="K128" s="35"/>
    </row>
    <row r="129" spans="2:11" x14ac:dyDescent="0.35">
      <c r="B129" s="8" t="s">
        <v>2408</v>
      </c>
      <c r="C129" s="60" t="s">
        <v>2409</v>
      </c>
      <c r="D129" s="54" t="s">
        <v>2410</v>
      </c>
      <c r="E129" s="6" t="s">
        <v>58</v>
      </c>
      <c r="F129" s="19">
        <v>43636</v>
      </c>
      <c r="G129" s="24">
        <v>331.22</v>
      </c>
      <c r="H129" s="24">
        <v>0.32</v>
      </c>
      <c r="I129" s="31"/>
      <c r="J129" s="31"/>
      <c r="K129" s="35"/>
    </row>
    <row r="130" spans="2:11" x14ac:dyDescent="0.35">
      <c r="B130" s="8" t="s">
        <v>2661</v>
      </c>
      <c r="C130" s="60" t="s">
        <v>2662</v>
      </c>
      <c r="D130" s="54" t="s">
        <v>2663</v>
      </c>
      <c r="E130" s="6" t="s">
        <v>143</v>
      </c>
      <c r="F130" s="19">
        <v>82317</v>
      </c>
      <c r="G130" s="24">
        <v>323.83999999999997</v>
      </c>
      <c r="H130" s="24">
        <v>0.31</v>
      </c>
      <c r="I130" s="31"/>
      <c r="J130" s="31"/>
      <c r="K130" s="35"/>
    </row>
    <row r="131" spans="2:11" x14ac:dyDescent="0.35">
      <c r="B131" s="8" t="s">
        <v>2070</v>
      </c>
      <c r="C131" s="60" t="s">
        <v>748</v>
      </c>
      <c r="D131" s="54" t="s">
        <v>2071</v>
      </c>
      <c r="E131" s="6" t="s">
        <v>72</v>
      </c>
      <c r="F131" s="19">
        <v>48343</v>
      </c>
      <c r="G131" s="24">
        <v>317.42</v>
      </c>
      <c r="H131" s="24">
        <v>0.3</v>
      </c>
      <c r="I131" s="31"/>
      <c r="J131" s="31"/>
      <c r="K131" s="35"/>
    </row>
    <row r="132" spans="2:11" x14ac:dyDescent="0.35">
      <c r="B132" s="8" t="s">
        <v>1026</v>
      </c>
      <c r="C132" s="60" t="s">
        <v>1027</v>
      </c>
      <c r="D132" s="54" t="s">
        <v>1028</v>
      </c>
      <c r="E132" s="6" t="s">
        <v>119</v>
      </c>
      <c r="F132" s="19">
        <v>11219</v>
      </c>
      <c r="G132" s="24">
        <v>316.68</v>
      </c>
      <c r="H132" s="24">
        <v>0.3</v>
      </c>
      <c r="I132" s="31"/>
      <c r="J132" s="31"/>
      <c r="K132" s="35"/>
    </row>
    <row r="133" spans="2:11" x14ac:dyDescent="0.35">
      <c r="B133" s="8" t="s">
        <v>3683</v>
      </c>
      <c r="C133" s="60" t="s">
        <v>3684</v>
      </c>
      <c r="D133" s="54" t="s">
        <v>3685</v>
      </c>
      <c r="E133" s="6" t="s">
        <v>98</v>
      </c>
      <c r="F133" s="19">
        <v>31048</v>
      </c>
      <c r="G133" s="24">
        <v>316.12</v>
      </c>
      <c r="H133" s="24">
        <v>0.3</v>
      </c>
      <c r="I133" s="31"/>
      <c r="J133" s="31"/>
      <c r="K133" s="35"/>
    </row>
    <row r="134" spans="2:11" x14ac:dyDescent="0.35">
      <c r="B134" s="8" t="s">
        <v>240</v>
      </c>
      <c r="C134" s="60" t="s">
        <v>241</v>
      </c>
      <c r="D134" s="54" t="s">
        <v>242</v>
      </c>
      <c r="E134" s="6" t="s">
        <v>243</v>
      </c>
      <c r="F134" s="19">
        <v>9296</v>
      </c>
      <c r="G134" s="24">
        <v>305.86</v>
      </c>
      <c r="H134" s="24">
        <v>0.28999999999999998</v>
      </c>
      <c r="I134" s="31"/>
      <c r="J134" s="31"/>
      <c r="K134" s="35"/>
    </row>
    <row r="135" spans="2:11" x14ac:dyDescent="0.35">
      <c r="B135" s="8" t="s">
        <v>3686</v>
      </c>
      <c r="C135" s="60" t="s">
        <v>3687</v>
      </c>
      <c r="D135" s="54" t="s">
        <v>3688</v>
      </c>
      <c r="E135" s="6" t="s">
        <v>257</v>
      </c>
      <c r="F135" s="19">
        <v>20017</v>
      </c>
      <c r="G135" s="24">
        <v>303.74</v>
      </c>
      <c r="H135" s="24">
        <v>0.28999999999999998</v>
      </c>
      <c r="I135" s="31"/>
      <c r="J135" s="31"/>
      <c r="K135" s="35"/>
    </row>
    <row r="136" spans="2:11" x14ac:dyDescent="0.35">
      <c r="B136" s="8" t="s">
        <v>3689</v>
      </c>
      <c r="C136" s="60" t="s">
        <v>2954</v>
      </c>
      <c r="D136" s="54" t="s">
        <v>3690</v>
      </c>
      <c r="E136" s="6" t="s">
        <v>72</v>
      </c>
      <c r="F136" s="19">
        <v>133601</v>
      </c>
      <c r="G136" s="24">
        <v>295.08</v>
      </c>
      <c r="H136" s="24">
        <v>0.28000000000000003</v>
      </c>
      <c r="I136" s="31"/>
      <c r="J136" s="31"/>
      <c r="K136" s="35"/>
    </row>
    <row r="137" spans="2:11" x14ac:dyDescent="0.35">
      <c r="B137" s="8" t="s">
        <v>3691</v>
      </c>
      <c r="C137" s="60" t="s">
        <v>3692</v>
      </c>
      <c r="D137" s="54" t="s">
        <v>3693</v>
      </c>
      <c r="E137" s="6" t="s">
        <v>515</v>
      </c>
      <c r="F137" s="19">
        <v>148243</v>
      </c>
      <c r="G137" s="24">
        <v>291.10000000000002</v>
      </c>
      <c r="H137" s="24">
        <v>0.28000000000000003</v>
      </c>
      <c r="I137" s="31"/>
      <c r="J137" s="31"/>
      <c r="K137" s="35"/>
    </row>
    <row r="138" spans="2:11" x14ac:dyDescent="0.35">
      <c r="B138" s="8" t="s">
        <v>1879</v>
      </c>
      <c r="C138" s="60" t="s">
        <v>1880</v>
      </c>
      <c r="D138" s="54" t="s">
        <v>1881</v>
      </c>
      <c r="E138" s="6" t="s">
        <v>217</v>
      </c>
      <c r="F138" s="19">
        <v>8834</v>
      </c>
      <c r="G138" s="24">
        <v>286.36</v>
      </c>
      <c r="H138" s="24">
        <v>0.27</v>
      </c>
      <c r="I138" s="31"/>
      <c r="J138" s="31"/>
      <c r="K138" s="35"/>
    </row>
    <row r="139" spans="2:11" x14ac:dyDescent="0.35">
      <c r="B139" s="8" t="s">
        <v>3694</v>
      </c>
      <c r="C139" s="60" t="s">
        <v>3695</v>
      </c>
      <c r="D139" s="54" t="s">
        <v>3696</v>
      </c>
      <c r="E139" s="6" t="s">
        <v>72</v>
      </c>
      <c r="F139" s="19">
        <v>211802</v>
      </c>
      <c r="G139" s="24">
        <v>286.14</v>
      </c>
      <c r="H139" s="24">
        <v>0.27</v>
      </c>
      <c r="I139" s="31"/>
      <c r="J139" s="31"/>
      <c r="K139" s="35"/>
    </row>
    <row r="140" spans="2:11" x14ac:dyDescent="0.35">
      <c r="B140" s="8" t="s">
        <v>247</v>
      </c>
      <c r="C140" s="60" t="s">
        <v>248</v>
      </c>
      <c r="D140" s="54" t="s">
        <v>249</v>
      </c>
      <c r="E140" s="6" t="s">
        <v>250</v>
      </c>
      <c r="F140" s="19">
        <v>19216</v>
      </c>
      <c r="G140" s="24">
        <v>280.27999999999997</v>
      </c>
      <c r="H140" s="24">
        <v>0.27</v>
      </c>
      <c r="I140" s="31"/>
      <c r="J140" s="31"/>
      <c r="K140" s="35"/>
    </row>
    <row r="141" spans="2:11" x14ac:dyDescent="0.35">
      <c r="B141" s="8" t="s">
        <v>2060</v>
      </c>
      <c r="C141" s="60" t="s">
        <v>2061</v>
      </c>
      <c r="D141" s="54" t="s">
        <v>2062</v>
      </c>
      <c r="E141" s="6" t="s">
        <v>72</v>
      </c>
      <c r="F141" s="19">
        <v>6495</v>
      </c>
      <c r="G141" s="24">
        <v>278.55</v>
      </c>
      <c r="H141" s="24">
        <v>0.27</v>
      </c>
      <c r="I141" s="31"/>
      <c r="J141" s="31"/>
      <c r="K141" s="35"/>
    </row>
    <row r="142" spans="2:11" x14ac:dyDescent="0.35">
      <c r="B142" s="8" t="s">
        <v>1086</v>
      </c>
      <c r="C142" s="60" t="s">
        <v>1087</v>
      </c>
      <c r="D142" s="54" t="s">
        <v>1088</v>
      </c>
      <c r="E142" s="6" t="s">
        <v>139</v>
      </c>
      <c r="F142" s="19">
        <v>29609</v>
      </c>
      <c r="G142" s="24">
        <v>277.32</v>
      </c>
      <c r="H142" s="24">
        <v>0.27</v>
      </c>
      <c r="I142" s="31"/>
      <c r="J142" s="31"/>
      <c r="K142" s="35"/>
    </row>
    <row r="143" spans="2:11" x14ac:dyDescent="0.35">
      <c r="B143" s="8" t="s">
        <v>3697</v>
      </c>
      <c r="C143" s="60" t="s">
        <v>3698</v>
      </c>
      <c r="D143" s="54" t="s">
        <v>3699</v>
      </c>
      <c r="E143" s="6" t="s">
        <v>221</v>
      </c>
      <c r="F143" s="19">
        <v>86844</v>
      </c>
      <c r="G143" s="24">
        <v>274.95</v>
      </c>
      <c r="H143" s="24">
        <v>0.26</v>
      </c>
      <c r="I143" s="31"/>
      <c r="J143" s="31"/>
      <c r="K143" s="35"/>
    </row>
    <row r="144" spans="2:11" x14ac:dyDescent="0.35">
      <c r="B144" s="8" t="s">
        <v>3700</v>
      </c>
      <c r="C144" s="60" t="s">
        <v>3701</v>
      </c>
      <c r="D144" s="54" t="s">
        <v>3702</v>
      </c>
      <c r="E144" s="6" t="s">
        <v>221</v>
      </c>
      <c r="F144" s="19">
        <v>247294</v>
      </c>
      <c r="G144" s="24">
        <v>271.64999999999998</v>
      </c>
      <c r="H144" s="24">
        <v>0.26</v>
      </c>
      <c r="I144" s="31"/>
      <c r="J144" s="31"/>
      <c r="K144" s="35"/>
    </row>
    <row r="145" spans="2:11" x14ac:dyDescent="0.35">
      <c r="B145" s="8" t="s">
        <v>160</v>
      </c>
      <c r="C145" s="60" t="s">
        <v>161</v>
      </c>
      <c r="D145" s="54" t="s">
        <v>162</v>
      </c>
      <c r="E145" s="6" t="s">
        <v>163</v>
      </c>
      <c r="F145" s="19">
        <v>7341</v>
      </c>
      <c r="G145" s="24">
        <v>266.20999999999998</v>
      </c>
      <c r="H145" s="24">
        <v>0.26</v>
      </c>
      <c r="I145" s="31"/>
      <c r="J145" s="31"/>
      <c r="K145" s="35"/>
    </row>
    <row r="146" spans="2:11" x14ac:dyDescent="0.35">
      <c r="B146" s="8" t="s">
        <v>2093</v>
      </c>
      <c r="C146" s="60" t="s">
        <v>2094</v>
      </c>
      <c r="D146" s="54" t="s">
        <v>2095</v>
      </c>
      <c r="E146" s="6" t="s">
        <v>119</v>
      </c>
      <c r="F146" s="19">
        <v>11025</v>
      </c>
      <c r="G146" s="24">
        <v>257.58999999999997</v>
      </c>
      <c r="H146" s="24">
        <v>0.25</v>
      </c>
      <c r="I146" s="31"/>
      <c r="J146" s="31"/>
      <c r="K146" s="35"/>
    </row>
    <row r="147" spans="2:11" x14ac:dyDescent="0.35">
      <c r="B147" s="8" t="s">
        <v>3703</v>
      </c>
      <c r="C147" s="60" t="s">
        <v>1308</v>
      </c>
      <c r="D147" s="54" t="s">
        <v>3704</v>
      </c>
      <c r="E147" s="6" t="s">
        <v>72</v>
      </c>
      <c r="F147" s="19">
        <v>294757</v>
      </c>
      <c r="G147" s="24">
        <v>256.97000000000003</v>
      </c>
      <c r="H147" s="24">
        <v>0.25</v>
      </c>
      <c r="I147" s="31"/>
      <c r="J147" s="31"/>
      <c r="K147" s="35"/>
    </row>
    <row r="148" spans="2:11" x14ac:dyDescent="0.35">
      <c r="B148" s="8" t="s">
        <v>3705</v>
      </c>
      <c r="C148" s="60" t="s">
        <v>3706</v>
      </c>
      <c r="D148" s="54" t="s">
        <v>3707</v>
      </c>
      <c r="E148" s="6" t="s">
        <v>170</v>
      </c>
      <c r="F148" s="19">
        <v>22546</v>
      </c>
      <c r="G148" s="24">
        <v>251.9</v>
      </c>
      <c r="H148" s="24">
        <v>0.24</v>
      </c>
      <c r="I148" s="31"/>
      <c r="J148" s="31"/>
      <c r="K148" s="35"/>
    </row>
    <row r="149" spans="2:11" x14ac:dyDescent="0.35">
      <c r="B149" s="8" t="s">
        <v>3708</v>
      </c>
      <c r="C149" s="60" t="s">
        <v>3709</v>
      </c>
      <c r="D149" s="54" t="s">
        <v>3710</v>
      </c>
      <c r="E149" s="6" t="s">
        <v>394</v>
      </c>
      <c r="F149" s="19">
        <v>754</v>
      </c>
      <c r="G149" s="24">
        <v>251.08</v>
      </c>
      <c r="H149" s="24">
        <v>0.24</v>
      </c>
      <c r="I149" s="31"/>
      <c r="J149" s="31"/>
      <c r="K149" s="35"/>
    </row>
    <row r="150" spans="2:11" x14ac:dyDescent="0.35">
      <c r="B150" s="8" t="s">
        <v>3711</v>
      </c>
      <c r="C150" s="60" t="s">
        <v>3712</v>
      </c>
      <c r="D150" s="54" t="s">
        <v>3713</v>
      </c>
      <c r="E150" s="6" t="s">
        <v>72</v>
      </c>
      <c r="F150" s="19">
        <v>34717</v>
      </c>
      <c r="G150" s="24">
        <v>249.79</v>
      </c>
      <c r="H150" s="24">
        <v>0.24</v>
      </c>
      <c r="I150" s="31"/>
      <c r="J150" s="31"/>
      <c r="K150" s="35"/>
    </row>
    <row r="151" spans="2:11" x14ac:dyDescent="0.35">
      <c r="B151" s="8" t="s">
        <v>3714</v>
      </c>
      <c r="C151" s="60" t="s">
        <v>3715</v>
      </c>
      <c r="D151" s="54" t="s">
        <v>3716</v>
      </c>
      <c r="E151" s="6" t="s">
        <v>1872</v>
      </c>
      <c r="F151" s="19">
        <v>10846</v>
      </c>
      <c r="G151" s="24">
        <v>244.14</v>
      </c>
      <c r="H151" s="24">
        <v>0.23</v>
      </c>
      <c r="I151" s="31"/>
      <c r="J151" s="31"/>
      <c r="K151" s="35"/>
    </row>
    <row r="152" spans="2:11" x14ac:dyDescent="0.35">
      <c r="B152" s="8" t="s">
        <v>3717</v>
      </c>
      <c r="C152" s="60" t="s">
        <v>3718</v>
      </c>
      <c r="D152" s="54" t="s">
        <v>3719</v>
      </c>
      <c r="E152" s="6" t="s">
        <v>302</v>
      </c>
      <c r="F152" s="19">
        <v>86480</v>
      </c>
      <c r="G152" s="24">
        <v>235.21</v>
      </c>
      <c r="H152" s="24">
        <v>0.23</v>
      </c>
      <c r="I152" s="31"/>
      <c r="J152" s="31"/>
      <c r="K152" s="35"/>
    </row>
    <row r="153" spans="2:11" x14ac:dyDescent="0.35">
      <c r="B153" s="8" t="s">
        <v>333</v>
      </c>
      <c r="C153" s="60" t="s">
        <v>334</v>
      </c>
      <c r="D153" s="54" t="s">
        <v>335</v>
      </c>
      <c r="E153" s="6" t="s">
        <v>76</v>
      </c>
      <c r="F153" s="19">
        <v>15966</v>
      </c>
      <c r="G153" s="24">
        <v>227.05</v>
      </c>
      <c r="H153" s="24">
        <v>0.22</v>
      </c>
      <c r="I153" s="31"/>
      <c r="J153" s="31"/>
      <c r="K153" s="35"/>
    </row>
    <row r="154" spans="2:11" x14ac:dyDescent="0.35">
      <c r="B154" s="8" t="s">
        <v>3096</v>
      </c>
      <c r="C154" s="60" t="s">
        <v>3097</v>
      </c>
      <c r="D154" s="54" t="s">
        <v>3098</v>
      </c>
      <c r="E154" s="6" t="s">
        <v>131</v>
      </c>
      <c r="F154" s="19">
        <v>9388</v>
      </c>
      <c r="G154" s="24">
        <v>218.8</v>
      </c>
      <c r="H154" s="24">
        <v>0.21</v>
      </c>
      <c r="I154" s="31"/>
      <c r="J154" s="31"/>
      <c r="K154" s="35"/>
    </row>
    <row r="155" spans="2:11" x14ac:dyDescent="0.35">
      <c r="B155" s="8" t="s">
        <v>174</v>
      </c>
      <c r="C155" s="60" t="s">
        <v>175</v>
      </c>
      <c r="D155" s="54" t="s">
        <v>176</v>
      </c>
      <c r="E155" s="6" t="s">
        <v>177</v>
      </c>
      <c r="F155" s="19">
        <v>587</v>
      </c>
      <c r="G155" s="24">
        <v>182.15</v>
      </c>
      <c r="H155" s="24">
        <v>0.17</v>
      </c>
      <c r="I155" s="31"/>
      <c r="J155" s="31"/>
      <c r="K155" s="35"/>
    </row>
    <row r="156" spans="2:11" x14ac:dyDescent="0.35">
      <c r="B156" s="8" t="s">
        <v>261</v>
      </c>
      <c r="C156" s="60" t="s">
        <v>262</v>
      </c>
      <c r="D156" s="54" t="s">
        <v>263</v>
      </c>
      <c r="E156" s="6" t="s">
        <v>58</v>
      </c>
      <c r="F156" s="19">
        <v>39480</v>
      </c>
      <c r="G156" s="24">
        <v>176.73</v>
      </c>
      <c r="H156" s="24">
        <v>0.17</v>
      </c>
      <c r="I156" s="31"/>
      <c r="J156" s="31"/>
      <c r="K156" s="35"/>
    </row>
    <row r="157" spans="2:11" x14ac:dyDescent="0.35">
      <c r="B157" s="8" t="s">
        <v>3720</v>
      </c>
      <c r="C157" s="60" t="s">
        <v>3721</v>
      </c>
      <c r="D157" s="54" t="s">
        <v>3722</v>
      </c>
      <c r="E157" s="6" t="s">
        <v>221</v>
      </c>
      <c r="F157" s="19">
        <v>190418</v>
      </c>
      <c r="G157" s="24">
        <v>150.38999999999999</v>
      </c>
      <c r="H157" s="24">
        <v>0.14000000000000001</v>
      </c>
      <c r="I157" s="31"/>
      <c r="J157" s="31"/>
      <c r="K157" s="35"/>
    </row>
    <row r="158" spans="2:11" x14ac:dyDescent="0.35">
      <c r="B158" s="8" t="s">
        <v>516</v>
      </c>
      <c r="C158" s="60" t="s">
        <v>517</v>
      </c>
      <c r="D158" s="54" t="s">
        <v>518</v>
      </c>
      <c r="E158" s="6" t="s">
        <v>119</v>
      </c>
      <c r="F158" s="19">
        <v>16563</v>
      </c>
      <c r="G158" s="24">
        <v>125.9</v>
      </c>
      <c r="H158" s="24">
        <v>0.12</v>
      </c>
      <c r="I158" s="31"/>
      <c r="J158" s="31"/>
      <c r="K158" s="35"/>
    </row>
    <row r="159" spans="2:11" x14ac:dyDescent="0.35">
      <c r="B159" s="8" t="s">
        <v>3723</v>
      </c>
      <c r="C159" s="60" t="s">
        <v>1909</v>
      </c>
      <c r="D159" s="54" t="s">
        <v>3724</v>
      </c>
      <c r="E159" s="6" t="s">
        <v>394</v>
      </c>
      <c r="F159" s="19">
        <v>11487</v>
      </c>
      <c r="G159" s="24">
        <v>110.17</v>
      </c>
      <c r="H159" s="24">
        <v>0.11</v>
      </c>
      <c r="I159" s="31"/>
      <c r="J159" s="31"/>
      <c r="K159" s="35"/>
    </row>
    <row r="160" spans="2:11" x14ac:dyDescent="0.35">
      <c r="B160" s="8" t="s">
        <v>3725</v>
      </c>
      <c r="C160" s="60" t="s">
        <v>3726</v>
      </c>
      <c r="D160" s="54" t="s">
        <v>3727</v>
      </c>
      <c r="E160" s="6" t="s">
        <v>143</v>
      </c>
      <c r="F160" s="19">
        <v>63979</v>
      </c>
      <c r="G160" s="24">
        <v>102.75</v>
      </c>
      <c r="H160" s="24">
        <v>0.1</v>
      </c>
      <c r="I160" s="31"/>
      <c r="J160" s="31"/>
      <c r="K160" s="35"/>
    </row>
    <row r="161" spans="3:11" x14ac:dyDescent="0.35">
      <c r="C161" s="58" t="s">
        <v>185</v>
      </c>
      <c r="D161" s="54"/>
      <c r="E161" s="6"/>
      <c r="F161" s="19"/>
      <c r="G161" s="25">
        <v>104395.22</v>
      </c>
      <c r="H161" s="25">
        <v>100.15</v>
      </c>
      <c r="I161" s="31"/>
      <c r="J161" s="31"/>
      <c r="K161" s="35"/>
    </row>
    <row r="162" spans="3:11" x14ac:dyDescent="0.35">
      <c r="C162" s="57"/>
      <c r="D162" s="54"/>
      <c r="E162" s="6"/>
      <c r="F162" s="19"/>
      <c r="G162" s="24"/>
      <c r="H162" s="24"/>
      <c r="I162" s="31"/>
      <c r="J162" s="31"/>
      <c r="K162" s="35"/>
    </row>
    <row r="163" spans="3:11" x14ac:dyDescent="0.35">
      <c r="C163" s="58" t="s">
        <v>3</v>
      </c>
      <c r="D163" s="54"/>
      <c r="E163" s="6"/>
      <c r="F163" s="19"/>
      <c r="G163" s="24" t="s">
        <v>2</v>
      </c>
      <c r="H163" s="24" t="s">
        <v>2</v>
      </c>
      <c r="I163" s="31"/>
      <c r="J163" s="31"/>
      <c r="K163" s="35"/>
    </row>
    <row r="164" spans="3:11" x14ac:dyDescent="0.35">
      <c r="C164" s="57"/>
      <c r="D164" s="54"/>
      <c r="E164" s="6"/>
      <c r="F164" s="19"/>
      <c r="G164" s="24"/>
      <c r="H164" s="24"/>
      <c r="I164" s="31"/>
      <c r="J164" s="31"/>
      <c r="K164" s="35"/>
    </row>
    <row r="165" spans="3:11" x14ac:dyDescent="0.35">
      <c r="C165" s="58" t="s">
        <v>4</v>
      </c>
      <c r="D165" s="54"/>
      <c r="E165" s="6"/>
      <c r="F165" s="19"/>
      <c r="G165" s="24" t="s">
        <v>2</v>
      </c>
      <c r="H165" s="24" t="s">
        <v>2</v>
      </c>
      <c r="I165" s="31"/>
      <c r="J165" s="31"/>
      <c r="K165" s="35"/>
    </row>
    <row r="166" spans="3:11" x14ac:dyDescent="0.35">
      <c r="C166" s="57"/>
      <c r="D166" s="54"/>
      <c r="E166" s="6"/>
      <c r="F166" s="19"/>
      <c r="G166" s="24"/>
      <c r="H166" s="24"/>
      <c r="I166" s="31"/>
      <c r="J166" s="31"/>
      <c r="K166" s="35"/>
    </row>
    <row r="167" spans="3:11" x14ac:dyDescent="0.35">
      <c r="C167" s="58" t="s">
        <v>5</v>
      </c>
      <c r="D167" s="54"/>
      <c r="E167" s="6"/>
      <c r="F167" s="19"/>
      <c r="G167" s="24"/>
      <c r="H167" s="24"/>
      <c r="I167" s="31"/>
      <c r="J167" s="31"/>
      <c r="K167" s="35"/>
    </row>
    <row r="168" spans="3:11" x14ac:dyDescent="0.35">
      <c r="C168" s="57"/>
      <c r="D168" s="54"/>
      <c r="E168" s="6"/>
      <c r="F168" s="19"/>
      <c r="G168" s="24"/>
      <c r="H168" s="24"/>
      <c r="I168" s="31"/>
      <c r="J168" s="31"/>
      <c r="K168" s="35"/>
    </row>
    <row r="169" spans="3:11" x14ac:dyDescent="0.35">
      <c r="C169" s="58" t="s">
        <v>6</v>
      </c>
      <c r="D169" s="54"/>
      <c r="E169" s="6"/>
      <c r="F169" s="19"/>
      <c r="G169" s="24" t="s">
        <v>2</v>
      </c>
      <c r="H169" s="24" t="s">
        <v>2</v>
      </c>
      <c r="I169" s="31"/>
      <c r="J169" s="31"/>
      <c r="K169" s="35"/>
    </row>
    <row r="170" spans="3:11" x14ac:dyDescent="0.35">
      <c r="C170" s="57"/>
      <c r="D170" s="54"/>
      <c r="E170" s="6"/>
      <c r="F170" s="19"/>
      <c r="G170" s="24"/>
      <c r="H170" s="24"/>
      <c r="I170" s="31"/>
      <c r="J170" s="31"/>
      <c r="K170" s="35"/>
    </row>
    <row r="171" spans="3:11" x14ac:dyDescent="0.35">
      <c r="C171" s="58" t="s">
        <v>7</v>
      </c>
      <c r="D171" s="54"/>
      <c r="E171" s="6"/>
      <c r="F171" s="19"/>
      <c r="G171" s="24" t="s">
        <v>2</v>
      </c>
      <c r="H171" s="24" t="s">
        <v>2</v>
      </c>
      <c r="I171" s="31"/>
      <c r="J171" s="31"/>
      <c r="K171" s="35"/>
    </row>
    <row r="172" spans="3:11" x14ac:dyDescent="0.35">
      <c r="C172" s="57"/>
      <c r="D172" s="54"/>
      <c r="E172" s="6"/>
      <c r="F172" s="19"/>
      <c r="G172" s="24"/>
      <c r="H172" s="24"/>
      <c r="I172" s="31"/>
      <c r="J172" s="31"/>
      <c r="K172" s="35"/>
    </row>
    <row r="173" spans="3:11" x14ac:dyDescent="0.35">
      <c r="C173" s="58" t="s">
        <v>8</v>
      </c>
      <c r="D173" s="54"/>
      <c r="E173" s="6"/>
      <c r="F173" s="19"/>
      <c r="G173" s="24" t="s">
        <v>2</v>
      </c>
      <c r="H173" s="24" t="s">
        <v>2</v>
      </c>
      <c r="I173" s="31"/>
      <c r="J173" s="31"/>
      <c r="K173" s="35"/>
    </row>
    <row r="174" spans="3:11" x14ac:dyDescent="0.35">
      <c r="C174" s="57"/>
      <c r="D174" s="54"/>
      <c r="E174" s="6"/>
      <c r="F174" s="19"/>
      <c r="G174" s="24"/>
      <c r="H174" s="24"/>
      <c r="I174" s="31"/>
      <c r="J174" s="31"/>
      <c r="K174" s="35"/>
    </row>
    <row r="175" spans="3:11" x14ac:dyDescent="0.35">
      <c r="C175" s="58" t="s">
        <v>9</v>
      </c>
      <c r="D175" s="54"/>
      <c r="E175" s="6"/>
      <c r="F175" s="19"/>
      <c r="G175" s="24" t="s">
        <v>2</v>
      </c>
      <c r="H175" s="24" t="s">
        <v>2</v>
      </c>
      <c r="I175" s="31"/>
      <c r="J175" s="31"/>
      <c r="K175" s="35"/>
    </row>
    <row r="176" spans="3:11" x14ac:dyDescent="0.35">
      <c r="C176" s="57"/>
      <c r="D176" s="54"/>
      <c r="E176" s="6"/>
      <c r="F176" s="19"/>
      <c r="G176" s="24"/>
      <c r="H176" s="24"/>
      <c r="I176" s="31"/>
      <c r="J176" s="31"/>
      <c r="K176" s="35"/>
    </row>
    <row r="177" spans="3:11" x14ac:dyDescent="0.35">
      <c r="C177" s="58" t="s">
        <v>10</v>
      </c>
      <c r="D177" s="54"/>
      <c r="E177" s="6"/>
      <c r="F177" s="19"/>
      <c r="G177" s="24" t="s">
        <v>2</v>
      </c>
      <c r="H177" s="24" t="s">
        <v>2</v>
      </c>
      <c r="I177" s="31"/>
      <c r="J177" s="31"/>
      <c r="K177" s="35"/>
    </row>
    <row r="178" spans="3:11" x14ac:dyDescent="0.35">
      <c r="C178" s="57"/>
      <c r="D178" s="54"/>
      <c r="E178" s="6"/>
      <c r="F178" s="19"/>
      <c r="G178" s="24"/>
      <c r="H178" s="24"/>
      <c r="I178" s="31"/>
      <c r="J178" s="31"/>
      <c r="K178" s="35"/>
    </row>
    <row r="179" spans="3:11" x14ac:dyDescent="0.35">
      <c r="C179" s="58" t="s">
        <v>11</v>
      </c>
      <c r="D179" s="54"/>
      <c r="E179" s="6"/>
      <c r="F179" s="19"/>
      <c r="G179" s="24" t="s">
        <v>2</v>
      </c>
      <c r="H179" s="24" t="s">
        <v>2</v>
      </c>
      <c r="I179" s="31"/>
      <c r="J179" s="31"/>
      <c r="K179" s="35"/>
    </row>
    <row r="180" spans="3:11" x14ac:dyDescent="0.35">
      <c r="C180" s="57"/>
      <c r="D180" s="54"/>
      <c r="E180" s="6"/>
      <c r="F180" s="19"/>
      <c r="G180" s="24"/>
      <c r="H180" s="24"/>
      <c r="I180" s="31"/>
      <c r="J180" s="31"/>
      <c r="K180" s="35"/>
    </row>
    <row r="181" spans="3:11" x14ac:dyDescent="0.35">
      <c r="C181" s="58" t="s">
        <v>13</v>
      </c>
      <c r="D181" s="54"/>
      <c r="E181" s="6"/>
      <c r="F181" s="19"/>
      <c r="G181" s="24"/>
      <c r="H181" s="24"/>
      <c r="I181" s="31"/>
      <c r="J181" s="31"/>
      <c r="K181" s="35"/>
    </row>
    <row r="182" spans="3:11" x14ac:dyDescent="0.35">
      <c r="C182" s="57"/>
      <c r="D182" s="54"/>
      <c r="E182" s="6"/>
      <c r="F182" s="19"/>
      <c r="G182" s="24"/>
      <c r="H182" s="24"/>
      <c r="I182" s="31"/>
      <c r="J182" s="31"/>
      <c r="K182" s="35"/>
    </row>
    <row r="183" spans="3:11" x14ac:dyDescent="0.35">
      <c r="C183" s="58" t="s">
        <v>14</v>
      </c>
      <c r="D183" s="54"/>
      <c r="E183" s="6"/>
      <c r="F183" s="19"/>
      <c r="G183" s="24" t="s">
        <v>2</v>
      </c>
      <c r="H183" s="24" t="s">
        <v>2</v>
      </c>
      <c r="I183" s="31"/>
      <c r="J183" s="31"/>
      <c r="K183" s="35"/>
    </row>
    <row r="184" spans="3:11" x14ac:dyDescent="0.35">
      <c r="C184" s="57"/>
      <c r="D184" s="54"/>
      <c r="E184" s="6"/>
      <c r="F184" s="19"/>
      <c r="G184" s="24"/>
      <c r="H184" s="24"/>
      <c r="I184" s="31"/>
      <c r="J184" s="31"/>
      <c r="K184" s="35"/>
    </row>
    <row r="185" spans="3:11" x14ac:dyDescent="0.35">
      <c r="C185" s="58" t="s">
        <v>15</v>
      </c>
      <c r="D185" s="54"/>
      <c r="E185" s="6"/>
      <c r="F185" s="19"/>
      <c r="G185" s="24" t="s">
        <v>2</v>
      </c>
      <c r="H185" s="24" t="s">
        <v>2</v>
      </c>
      <c r="I185" s="31"/>
      <c r="J185" s="31"/>
      <c r="K185" s="35"/>
    </row>
    <row r="186" spans="3:11" x14ac:dyDescent="0.35">
      <c r="C186" s="57"/>
      <c r="D186" s="54"/>
      <c r="E186" s="6"/>
      <c r="F186" s="19"/>
      <c r="G186" s="24"/>
      <c r="H186" s="24"/>
      <c r="I186" s="31"/>
      <c r="J186" s="31"/>
      <c r="K186" s="35"/>
    </row>
    <row r="187" spans="3:11" x14ac:dyDescent="0.35">
      <c r="C187" s="58" t="s">
        <v>16</v>
      </c>
      <c r="D187" s="54"/>
      <c r="E187" s="6"/>
      <c r="F187" s="19"/>
      <c r="G187" s="24" t="s">
        <v>2</v>
      </c>
      <c r="H187" s="24" t="s">
        <v>2</v>
      </c>
      <c r="I187" s="31"/>
      <c r="J187" s="31"/>
      <c r="K187" s="35"/>
    </row>
    <row r="188" spans="3:11" x14ac:dyDescent="0.35">
      <c r="C188" s="57"/>
      <c r="D188" s="54"/>
      <c r="E188" s="6"/>
      <c r="F188" s="19"/>
      <c r="G188" s="24"/>
      <c r="H188" s="24"/>
      <c r="I188" s="31"/>
      <c r="J188" s="31"/>
      <c r="K188" s="35"/>
    </row>
    <row r="189" spans="3:11" x14ac:dyDescent="0.35">
      <c r="C189" s="58" t="s">
        <v>17</v>
      </c>
      <c r="D189" s="54"/>
      <c r="E189" s="6"/>
      <c r="F189" s="19"/>
      <c r="G189" s="24" t="s">
        <v>2</v>
      </c>
      <c r="H189" s="24" t="s">
        <v>2</v>
      </c>
      <c r="I189" s="31"/>
      <c r="J189" s="31"/>
      <c r="K189" s="35"/>
    </row>
    <row r="190" spans="3:11" x14ac:dyDescent="0.35">
      <c r="C190" s="57"/>
      <c r="D190" s="54"/>
      <c r="E190" s="6"/>
      <c r="F190" s="19"/>
      <c r="G190" s="24"/>
      <c r="H190" s="24"/>
      <c r="I190" s="31"/>
      <c r="J190" s="31"/>
      <c r="K190" s="35"/>
    </row>
    <row r="191" spans="3:11" x14ac:dyDescent="0.35">
      <c r="C191" s="58" t="s">
        <v>18</v>
      </c>
      <c r="D191" s="54"/>
      <c r="E191" s="6"/>
      <c r="F191" s="19"/>
      <c r="G191" s="24" t="s">
        <v>2</v>
      </c>
      <c r="H191" s="24" t="s">
        <v>2</v>
      </c>
      <c r="I191" s="31"/>
      <c r="J191" s="31"/>
      <c r="K191" s="35"/>
    </row>
    <row r="192" spans="3:11" x14ac:dyDescent="0.35">
      <c r="C192" s="57"/>
      <c r="D192" s="54"/>
      <c r="E192" s="6"/>
      <c r="F192" s="19"/>
      <c r="G192" s="24"/>
      <c r="H192" s="24"/>
      <c r="I192" s="31"/>
      <c r="J192" s="31"/>
      <c r="K192" s="35"/>
    </row>
    <row r="193" spans="1:54" x14ac:dyDescent="0.35">
      <c r="A193" s="10"/>
      <c r="B193" s="28"/>
      <c r="C193" s="58" t="s">
        <v>19</v>
      </c>
      <c r="D193" s="54"/>
      <c r="E193" s="6"/>
      <c r="F193" s="19"/>
      <c r="G193" s="24"/>
      <c r="H193" s="24"/>
      <c r="I193" s="31"/>
      <c r="J193" s="31"/>
      <c r="K193" s="35"/>
    </row>
    <row r="194" spans="1:54" x14ac:dyDescent="0.35">
      <c r="A194" s="28"/>
      <c r="B194" s="28"/>
      <c r="C194" s="58" t="s">
        <v>20</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A196" s="28"/>
      <c r="B196" s="28"/>
      <c r="C196" s="58" t="s">
        <v>21</v>
      </c>
      <c r="D196" s="54"/>
      <c r="E196" s="6"/>
      <c r="F196" s="19"/>
      <c r="G196" s="24" t="s">
        <v>2</v>
      </c>
      <c r="H196" s="24" t="s">
        <v>2</v>
      </c>
      <c r="I196" s="31"/>
      <c r="J196" s="31"/>
      <c r="K196" s="35"/>
    </row>
    <row r="197" spans="1:54" x14ac:dyDescent="0.35">
      <c r="A197" s="28"/>
      <c r="B197" s="28"/>
      <c r="C197" s="58"/>
      <c r="D197" s="54"/>
      <c r="E197" s="6"/>
      <c r="F197" s="19"/>
      <c r="G197" s="24"/>
      <c r="H197" s="24"/>
      <c r="I197" s="31"/>
      <c r="J197" s="31"/>
      <c r="K197" s="35"/>
    </row>
    <row r="198" spans="1:54" x14ac:dyDescent="0.35">
      <c r="A198" s="28"/>
      <c r="B198" s="28"/>
      <c r="C198" s="58" t="s">
        <v>22</v>
      </c>
      <c r="D198" s="54"/>
      <c r="E198" s="6"/>
      <c r="F198" s="19"/>
      <c r="G198" s="24" t="s">
        <v>2</v>
      </c>
      <c r="H198" s="24" t="s">
        <v>2</v>
      </c>
      <c r="I198" s="31"/>
      <c r="J198" s="31"/>
      <c r="K198" s="35"/>
    </row>
    <row r="199" spans="1:54" x14ac:dyDescent="0.35">
      <c r="A199" s="28"/>
      <c r="B199" s="28"/>
      <c r="C199" s="58"/>
      <c r="D199" s="54"/>
      <c r="E199" s="6"/>
      <c r="F199" s="19"/>
      <c r="G199" s="24"/>
      <c r="H199" s="24"/>
      <c r="I199" s="31"/>
      <c r="J199" s="31"/>
      <c r="K199" s="35"/>
    </row>
    <row r="200" spans="1:54" x14ac:dyDescent="0.35">
      <c r="A200" s="28"/>
      <c r="B200" s="28"/>
      <c r="C200" s="58" t="s">
        <v>23</v>
      </c>
      <c r="D200" s="54"/>
      <c r="E200" s="6"/>
      <c r="F200" s="19"/>
      <c r="G200" s="24" t="s">
        <v>2</v>
      </c>
      <c r="H200" s="24" t="s">
        <v>2</v>
      </c>
      <c r="I200" s="31"/>
      <c r="J200" s="31"/>
      <c r="K200" s="35"/>
    </row>
    <row r="201" spans="1:54" x14ac:dyDescent="0.35">
      <c r="A201" s="28"/>
      <c r="B201" s="28"/>
      <c r="C201" s="58"/>
      <c r="D201" s="54"/>
      <c r="E201" s="6"/>
      <c r="F201" s="19"/>
      <c r="G201" s="24"/>
      <c r="H201" s="24"/>
      <c r="I201" s="31"/>
      <c r="J201" s="31"/>
      <c r="K201" s="35"/>
    </row>
    <row r="202" spans="1:54" x14ac:dyDescent="0.35">
      <c r="C202" s="59" t="s">
        <v>24</v>
      </c>
      <c r="D202" s="54"/>
      <c r="E202" s="6"/>
      <c r="F202" s="19"/>
      <c r="G202" s="24"/>
      <c r="H202" s="24"/>
      <c r="I202" s="31"/>
      <c r="J202" s="31"/>
      <c r="K202" s="35"/>
    </row>
    <row r="203" spans="1:54" x14ac:dyDescent="0.35">
      <c r="B203" s="8" t="s">
        <v>197</v>
      </c>
      <c r="C203" s="60" t="s">
        <v>198</v>
      </c>
      <c r="D203" s="54"/>
      <c r="E203" s="6"/>
      <c r="F203" s="19"/>
      <c r="G203" s="24">
        <v>263.08999999999997</v>
      </c>
      <c r="H203" s="24">
        <v>0.25</v>
      </c>
      <c r="I203" s="31"/>
      <c r="J203" s="31"/>
      <c r="K203" s="35"/>
    </row>
    <row r="204" spans="1:54" x14ac:dyDescent="0.35">
      <c r="C204" s="58" t="s">
        <v>185</v>
      </c>
      <c r="D204" s="54"/>
      <c r="E204" s="6"/>
      <c r="F204" s="19"/>
      <c r="G204" s="25">
        <v>263.08999999999997</v>
      </c>
      <c r="H204" s="25">
        <v>0.25</v>
      </c>
      <c r="I204" s="31"/>
      <c r="J204" s="31"/>
      <c r="K204" s="35"/>
    </row>
    <row r="205" spans="1:54" x14ac:dyDescent="0.35">
      <c r="C205" s="57"/>
      <c r="D205" s="54"/>
      <c r="E205" s="6"/>
      <c r="F205" s="19"/>
      <c r="G205" s="24"/>
      <c r="H205" s="24"/>
      <c r="I205" s="31"/>
      <c r="J205" s="31"/>
      <c r="K205" s="35"/>
    </row>
    <row r="206" spans="1:54" x14ac:dyDescent="0.35">
      <c r="A206" s="10"/>
      <c r="B206" s="28"/>
      <c r="C206" s="58" t="s">
        <v>25</v>
      </c>
      <c r="D206" s="54"/>
      <c r="E206" s="6"/>
      <c r="F206" s="19"/>
      <c r="G206" s="24"/>
      <c r="H206" s="24"/>
      <c r="I206" s="31"/>
      <c r="J206" s="31"/>
      <c r="K206" s="35"/>
    </row>
    <row r="207" spans="1:54" s="2" customFormat="1" ht="13.5" x14ac:dyDescent="0.35">
      <c r="A207" s="28"/>
      <c r="B207" s="28"/>
      <c r="C207" s="57" t="s">
        <v>4855</v>
      </c>
      <c r="D207" s="54"/>
      <c r="E207" s="6"/>
      <c r="F207" s="19"/>
      <c r="G207" s="24" t="s">
        <v>2</v>
      </c>
      <c r="H207" s="24" t="s">
        <v>2</v>
      </c>
      <c r="I207" s="31"/>
      <c r="J207" s="31"/>
      <c r="K207" s="35"/>
      <c r="L207" s="3"/>
      <c r="AI207" s="3"/>
      <c r="AV207" s="3"/>
      <c r="AX207" s="3"/>
      <c r="BB207" s="3"/>
    </row>
    <row r="208" spans="1:54" x14ac:dyDescent="0.35">
      <c r="B208" s="8"/>
      <c r="C208" s="60" t="s">
        <v>199</v>
      </c>
      <c r="D208" s="54"/>
      <c r="E208" s="6"/>
      <c r="F208" s="19"/>
      <c r="G208" s="24">
        <v>-444.5</v>
      </c>
      <c r="H208" s="24">
        <v>-0.4</v>
      </c>
      <c r="I208" s="31"/>
      <c r="J208" s="31"/>
      <c r="K208" s="35"/>
    </row>
    <row r="209" spans="3:11" x14ac:dyDescent="0.35">
      <c r="C209" s="58" t="s">
        <v>185</v>
      </c>
      <c r="D209" s="54"/>
      <c r="E209" s="6"/>
      <c r="F209" s="19"/>
      <c r="G209" s="25">
        <v>-444.5</v>
      </c>
      <c r="H209" s="25">
        <v>-0.4</v>
      </c>
      <c r="I209" s="31"/>
      <c r="J209" s="31"/>
      <c r="K209" s="35"/>
    </row>
    <row r="210" spans="3:11" x14ac:dyDescent="0.35">
      <c r="C210" s="57"/>
      <c r="D210" s="54"/>
      <c r="E210" s="6"/>
      <c r="F210" s="19"/>
      <c r="G210" s="24"/>
      <c r="H210" s="24"/>
      <c r="I210" s="31"/>
      <c r="J210" s="31"/>
      <c r="K210" s="35"/>
    </row>
    <row r="211" spans="3:11" x14ac:dyDescent="0.35">
      <c r="C211" s="61" t="s">
        <v>200</v>
      </c>
      <c r="D211" s="55"/>
      <c r="E211" s="5"/>
      <c r="F211" s="20"/>
      <c r="G211" s="26">
        <v>104213.81</v>
      </c>
      <c r="H211" s="26">
        <v>100</v>
      </c>
      <c r="I211" s="32"/>
      <c r="J211" s="32"/>
      <c r="K211" s="36"/>
    </row>
    <row r="214" spans="3:11" x14ac:dyDescent="0.35">
      <c r="C214" s="1" t="s">
        <v>201</v>
      </c>
    </row>
    <row r="215" spans="3:11" x14ac:dyDescent="0.35">
      <c r="C215" s="37" t="s">
        <v>202</v>
      </c>
      <c r="D215" s="37"/>
      <c r="E215" s="37"/>
      <c r="F215" s="37"/>
      <c r="G215" s="37"/>
      <c r="H215" s="37"/>
      <c r="I215" s="37"/>
      <c r="J215" s="37"/>
      <c r="K215" s="37"/>
    </row>
    <row r="216" spans="3:11" x14ac:dyDescent="0.35">
      <c r="C216" s="2" t="s">
        <v>203</v>
      </c>
    </row>
    <row r="217" spans="3:11" x14ac:dyDescent="0.35">
      <c r="C217" s="2" t="s">
        <v>204</v>
      </c>
    </row>
    <row r="218" spans="3:11" ht="30" customHeight="1" x14ac:dyDescent="0.35">
      <c r="C218" s="205" t="s">
        <v>205</v>
      </c>
      <c r="D218" s="206"/>
      <c r="E218" s="206"/>
      <c r="F218" s="206"/>
      <c r="G218" s="206"/>
      <c r="H218" s="206"/>
      <c r="I218" s="206"/>
      <c r="J218" s="206"/>
      <c r="K218" s="206"/>
    </row>
    <row r="219" spans="3:11" x14ac:dyDescent="0.35">
      <c r="C219" s="2" t="s">
        <v>206</v>
      </c>
    </row>
    <row r="221" spans="3:11" x14ac:dyDescent="0.35">
      <c r="C221" s="2" t="s">
        <v>5006</v>
      </c>
      <c r="E221" s="2" t="s">
        <v>2</v>
      </c>
    </row>
    <row r="223" spans="3:11" x14ac:dyDescent="0.35">
      <c r="C223" s="2" t="s">
        <v>5007</v>
      </c>
      <c r="E223" s="2" t="s">
        <v>2</v>
      </c>
    </row>
    <row r="225" spans="1:256" x14ac:dyDescent="0.35">
      <c r="C225" s="2" t="s">
        <v>5056</v>
      </c>
    </row>
    <row r="227" spans="1:256" x14ac:dyDescent="0.35">
      <c r="C227" s="2" t="s">
        <v>5057</v>
      </c>
    </row>
    <row r="228" spans="1:256" s="86" customFormat="1" ht="35.25" customHeight="1" x14ac:dyDescent="0.35">
      <c r="A228" s="82"/>
      <c r="B228" s="82"/>
      <c r="C228" s="87" t="s">
        <v>5012</v>
      </c>
      <c r="D228" s="91" t="s">
        <v>5013</v>
      </c>
      <c r="E228" s="91" t="s">
        <v>5014</v>
      </c>
      <c r="F228" s="83"/>
      <c r="G228" s="84"/>
      <c r="H228" s="84"/>
      <c r="I228" s="84"/>
      <c r="J228" s="84"/>
      <c r="K228" s="85"/>
      <c r="L228" s="85"/>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5"/>
      <c r="AJ228" s="82"/>
      <c r="AK228" s="82"/>
      <c r="AL228" s="82"/>
      <c r="AM228" s="82"/>
      <c r="AN228" s="82"/>
      <c r="AO228" s="82"/>
      <c r="AP228" s="82"/>
      <c r="AQ228" s="82"/>
      <c r="AR228" s="82"/>
      <c r="AS228" s="82"/>
      <c r="AT228" s="82"/>
      <c r="AU228" s="82"/>
      <c r="AV228" s="85"/>
      <c r="AW228" s="82"/>
      <c r="AX228" s="85"/>
      <c r="AY228" s="82"/>
      <c r="AZ228" s="82"/>
      <c r="BA228" s="82"/>
      <c r="BB228" s="85"/>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c r="FA228" s="82"/>
      <c r="FB228" s="82"/>
      <c r="FC228" s="82"/>
      <c r="FD228" s="82"/>
      <c r="FE228" s="82"/>
      <c r="FF228" s="82"/>
      <c r="FG228" s="82"/>
      <c r="FH228" s="82"/>
      <c r="FI228" s="82"/>
      <c r="FJ228" s="82"/>
      <c r="FK228" s="82"/>
      <c r="FL228" s="82"/>
      <c r="FM228" s="82"/>
      <c r="FN228" s="82"/>
      <c r="FO228" s="82"/>
      <c r="FP228" s="82"/>
      <c r="FQ228" s="82"/>
      <c r="FR228" s="82"/>
      <c r="FS228" s="82"/>
      <c r="FT228" s="82"/>
      <c r="FU228" s="82"/>
      <c r="FV228" s="82"/>
      <c r="FW228" s="82"/>
      <c r="FX228" s="82"/>
      <c r="FY228" s="82"/>
      <c r="FZ228" s="82"/>
      <c r="GA228" s="82"/>
      <c r="GB228" s="82"/>
      <c r="GC228" s="82"/>
      <c r="GD228" s="82"/>
      <c r="GE228" s="82"/>
      <c r="GF228" s="82"/>
      <c r="GG228" s="82"/>
      <c r="GH228" s="82"/>
      <c r="GI228" s="82"/>
      <c r="GJ228" s="82"/>
      <c r="GK228" s="82"/>
      <c r="GL228" s="82"/>
      <c r="GM228" s="82"/>
      <c r="GN228" s="82"/>
      <c r="GO228" s="82"/>
      <c r="GP228" s="82"/>
      <c r="GQ228" s="82"/>
      <c r="GR228" s="82"/>
      <c r="GS228" s="82"/>
      <c r="GT228" s="82"/>
      <c r="GU228" s="82"/>
      <c r="GV228" s="82"/>
      <c r="GW228" s="82"/>
      <c r="GX228" s="82"/>
      <c r="GY228" s="82"/>
      <c r="GZ228" s="82"/>
      <c r="HA228" s="82"/>
      <c r="HB228" s="82"/>
      <c r="HC228" s="82"/>
      <c r="HD228" s="82"/>
      <c r="HE228" s="82"/>
      <c r="HF228" s="82"/>
      <c r="HG228" s="82"/>
      <c r="HH228" s="82"/>
      <c r="HI228" s="82"/>
      <c r="HJ228" s="82"/>
      <c r="HK228" s="82"/>
      <c r="HL228" s="82"/>
      <c r="HM228" s="82"/>
      <c r="HN228" s="82"/>
      <c r="HO228" s="82"/>
      <c r="HP228" s="82"/>
      <c r="HQ228" s="82"/>
      <c r="HR228" s="82"/>
      <c r="HS228" s="82"/>
      <c r="HT228" s="82"/>
      <c r="HU228" s="82"/>
      <c r="HV228" s="82"/>
      <c r="HW228" s="82"/>
      <c r="HX228" s="82"/>
      <c r="HY228" s="82"/>
      <c r="HZ228" s="82"/>
      <c r="IA228" s="82"/>
      <c r="IB228" s="82"/>
      <c r="IC228" s="82"/>
      <c r="ID228" s="82"/>
      <c r="IE228" s="82"/>
      <c r="IF228" s="82"/>
      <c r="IG228" s="82"/>
      <c r="IH228" s="82"/>
      <c r="II228" s="82"/>
      <c r="IJ228" s="82"/>
      <c r="IK228" s="82"/>
      <c r="IL228" s="82"/>
      <c r="IM228" s="82"/>
      <c r="IN228" s="82"/>
      <c r="IO228" s="82"/>
      <c r="IP228" s="82"/>
      <c r="IQ228" s="82"/>
      <c r="IR228" s="82"/>
      <c r="IS228" s="82"/>
      <c r="IT228" s="82"/>
      <c r="IU228" s="82"/>
      <c r="IV228" s="82"/>
    </row>
    <row r="229" spans="1:256" s="86" customFormat="1" x14ac:dyDescent="0.35">
      <c r="A229" s="82"/>
      <c r="B229" s="82"/>
      <c r="C229" s="89" t="s">
        <v>5015</v>
      </c>
      <c r="D229" s="92">
        <v>16.602599999999999</v>
      </c>
      <c r="E229" s="92">
        <v>18.7898</v>
      </c>
      <c r="F229" s="83"/>
      <c r="G229" s="84"/>
      <c r="H229" s="84"/>
      <c r="I229" s="84"/>
      <c r="J229" s="84"/>
      <c r="K229" s="85"/>
      <c r="L229" s="85"/>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5"/>
      <c r="AJ229" s="82"/>
      <c r="AK229" s="82"/>
      <c r="AL229" s="82"/>
      <c r="AM229" s="82"/>
      <c r="AN229" s="82"/>
      <c r="AO229" s="82"/>
      <c r="AP229" s="82"/>
      <c r="AQ229" s="82"/>
      <c r="AR229" s="82"/>
      <c r="AS229" s="82"/>
      <c r="AT229" s="82"/>
      <c r="AU229" s="82"/>
      <c r="AV229" s="85"/>
      <c r="AW229" s="82"/>
      <c r="AX229" s="85"/>
      <c r="AY229" s="82"/>
      <c r="AZ229" s="82"/>
      <c r="BA229" s="82"/>
      <c r="BB229" s="85"/>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82"/>
      <c r="HS229" s="82"/>
      <c r="HT229" s="82"/>
      <c r="HU229" s="82"/>
      <c r="HV229" s="82"/>
      <c r="HW229" s="82"/>
      <c r="HX229" s="82"/>
      <c r="HY229" s="82"/>
      <c r="HZ229" s="82"/>
      <c r="IA229" s="82"/>
      <c r="IB229" s="82"/>
      <c r="IC229" s="82"/>
      <c r="ID229" s="82"/>
      <c r="IE229" s="82"/>
      <c r="IF229" s="82"/>
      <c r="IG229" s="82"/>
      <c r="IH229" s="82"/>
      <c r="II229" s="82"/>
      <c r="IJ229" s="82"/>
      <c r="IK229" s="82"/>
      <c r="IL229" s="82"/>
      <c r="IM229" s="82"/>
      <c r="IN229" s="82"/>
      <c r="IO229" s="82"/>
      <c r="IP229" s="82"/>
      <c r="IQ229" s="82"/>
      <c r="IR229" s="82"/>
      <c r="IS229" s="82"/>
      <c r="IT229" s="82"/>
      <c r="IU229" s="82"/>
      <c r="IV229" s="82"/>
    </row>
    <row r="230" spans="1:256" s="86" customFormat="1" x14ac:dyDescent="0.35">
      <c r="A230" s="82"/>
      <c r="B230" s="82"/>
      <c r="C230" s="89" t="s">
        <v>5016</v>
      </c>
      <c r="D230" s="92">
        <v>16.602399999999999</v>
      </c>
      <c r="E230" s="92">
        <v>18.7896</v>
      </c>
      <c r="F230" s="83"/>
      <c r="G230" s="84"/>
      <c r="H230" s="84"/>
      <c r="I230" s="84"/>
      <c r="J230" s="84"/>
      <c r="K230" s="85"/>
      <c r="L230" s="85"/>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5"/>
      <c r="AJ230" s="82"/>
      <c r="AK230" s="82"/>
      <c r="AL230" s="82"/>
      <c r="AM230" s="82"/>
      <c r="AN230" s="82"/>
      <c r="AO230" s="82"/>
      <c r="AP230" s="82"/>
      <c r="AQ230" s="82"/>
      <c r="AR230" s="82"/>
      <c r="AS230" s="82"/>
      <c r="AT230" s="82"/>
      <c r="AU230" s="82"/>
      <c r="AV230" s="85"/>
      <c r="AW230" s="82"/>
      <c r="AX230" s="85"/>
      <c r="AY230" s="82"/>
      <c r="AZ230" s="82"/>
      <c r="BA230" s="82"/>
      <c r="BB230" s="85"/>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c r="EU230" s="82"/>
      <c r="EV230" s="82"/>
      <c r="EW230" s="82"/>
      <c r="EX230" s="82"/>
      <c r="EY230" s="82"/>
      <c r="EZ230" s="82"/>
      <c r="FA230" s="82"/>
      <c r="FB230" s="82"/>
      <c r="FC230" s="82"/>
      <c r="FD230" s="82"/>
      <c r="FE230" s="82"/>
      <c r="FF230" s="82"/>
      <c r="FG230" s="82"/>
      <c r="FH230" s="82"/>
      <c r="FI230" s="82"/>
      <c r="FJ230" s="82"/>
      <c r="FK230" s="82"/>
      <c r="FL230" s="82"/>
      <c r="FM230" s="82"/>
      <c r="FN230" s="82"/>
      <c r="FO230" s="82"/>
      <c r="FP230" s="82"/>
      <c r="FQ230" s="82"/>
      <c r="FR230" s="82"/>
      <c r="FS230" s="82"/>
      <c r="FT230" s="82"/>
      <c r="FU230" s="82"/>
      <c r="FV230" s="82"/>
      <c r="FW230" s="82"/>
      <c r="FX230" s="82"/>
      <c r="FY230" s="82"/>
      <c r="FZ230" s="82"/>
      <c r="GA230" s="82"/>
      <c r="GB230" s="82"/>
      <c r="GC230" s="82"/>
      <c r="GD230" s="82"/>
      <c r="GE230" s="82"/>
      <c r="GF230" s="82"/>
      <c r="GG230" s="82"/>
      <c r="GH230" s="82"/>
      <c r="GI230" s="82"/>
      <c r="GJ230" s="82"/>
      <c r="GK230" s="82"/>
      <c r="GL230" s="82"/>
      <c r="GM230" s="82"/>
      <c r="GN230" s="82"/>
      <c r="GO230" s="82"/>
      <c r="GP230" s="82"/>
      <c r="GQ230" s="82"/>
      <c r="GR230" s="82"/>
      <c r="GS230" s="82"/>
      <c r="GT230" s="82"/>
      <c r="GU230" s="82"/>
      <c r="GV230" s="82"/>
      <c r="GW230" s="82"/>
      <c r="GX230" s="82"/>
      <c r="GY230" s="82"/>
      <c r="GZ230" s="82"/>
      <c r="HA230" s="82"/>
      <c r="HB230" s="82"/>
      <c r="HC230" s="82"/>
      <c r="HD230" s="82"/>
      <c r="HE230" s="82"/>
      <c r="HF230" s="82"/>
      <c r="HG230" s="82"/>
      <c r="HH230" s="82"/>
      <c r="HI230" s="82"/>
      <c r="HJ230" s="82"/>
      <c r="HK230" s="82"/>
      <c r="HL230" s="82"/>
      <c r="HM230" s="82"/>
      <c r="HN230" s="82"/>
      <c r="HO230" s="82"/>
      <c r="HP230" s="82"/>
      <c r="HQ230" s="82"/>
      <c r="HR230" s="82"/>
      <c r="HS230" s="82"/>
      <c r="HT230" s="82"/>
      <c r="HU230" s="82"/>
      <c r="HV230" s="82"/>
      <c r="HW230" s="82"/>
      <c r="HX230" s="82"/>
      <c r="HY230" s="82"/>
      <c r="HZ230" s="82"/>
      <c r="IA230" s="82"/>
      <c r="IB230" s="82"/>
      <c r="IC230" s="82"/>
      <c r="ID230" s="82"/>
      <c r="IE230" s="82"/>
      <c r="IF230" s="82"/>
      <c r="IG230" s="82"/>
      <c r="IH230" s="82"/>
      <c r="II230" s="82"/>
      <c r="IJ230" s="82"/>
      <c r="IK230" s="82"/>
      <c r="IL230" s="82"/>
      <c r="IM230" s="82"/>
      <c r="IN230" s="82"/>
      <c r="IO230" s="82"/>
      <c r="IP230" s="82"/>
      <c r="IQ230" s="82"/>
      <c r="IR230" s="82"/>
      <c r="IS230" s="82"/>
      <c r="IT230" s="82"/>
      <c r="IU230" s="82"/>
      <c r="IV230" s="82"/>
    </row>
    <row r="231" spans="1:256" s="86" customFormat="1" x14ac:dyDescent="0.35">
      <c r="A231" s="82"/>
      <c r="B231" s="82"/>
      <c r="C231" s="89" t="s">
        <v>5017</v>
      </c>
      <c r="D231" s="92">
        <v>16.904599999999999</v>
      </c>
      <c r="E231" s="92">
        <v>19.137799999999999</v>
      </c>
      <c r="F231" s="83"/>
      <c r="G231" s="84"/>
      <c r="H231" s="84"/>
      <c r="I231" s="84"/>
      <c r="J231" s="84"/>
      <c r="K231" s="85"/>
      <c r="L231" s="85"/>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5"/>
      <c r="AJ231" s="82"/>
      <c r="AK231" s="82"/>
      <c r="AL231" s="82"/>
      <c r="AM231" s="82"/>
      <c r="AN231" s="82"/>
      <c r="AO231" s="82"/>
      <c r="AP231" s="82"/>
      <c r="AQ231" s="82"/>
      <c r="AR231" s="82"/>
      <c r="AS231" s="82"/>
      <c r="AT231" s="82"/>
      <c r="AU231" s="82"/>
      <c r="AV231" s="85"/>
      <c r="AW231" s="82"/>
      <c r="AX231" s="85"/>
      <c r="AY231" s="82"/>
      <c r="AZ231" s="82"/>
      <c r="BA231" s="82"/>
      <c r="BB231" s="85"/>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82"/>
      <c r="EY231" s="82"/>
      <c r="EZ231" s="82"/>
      <c r="FA231" s="82"/>
      <c r="FB231" s="82"/>
      <c r="FC231" s="82"/>
      <c r="FD231" s="82"/>
      <c r="FE231" s="82"/>
      <c r="FF231" s="82"/>
      <c r="FG231" s="82"/>
      <c r="FH231" s="82"/>
      <c r="FI231" s="82"/>
      <c r="FJ231" s="82"/>
      <c r="FK231" s="82"/>
      <c r="FL231" s="82"/>
      <c r="FM231" s="82"/>
      <c r="FN231" s="82"/>
      <c r="FO231" s="82"/>
      <c r="FP231" s="82"/>
      <c r="FQ231" s="82"/>
      <c r="FR231" s="82"/>
      <c r="FS231" s="82"/>
      <c r="FT231" s="82"/>
      <c r="FU231" s="82"/>
      <c r="FV231" s="82"/>
      <c r="FW231" s="82"/>
      <c r="FX231" s="82"/>
      <c r="FY231" s="82"/>
      <c r="FZ231" s="82"/>
      <c r="GA231" s="82"/>
      <c r="GB231" s="82"/>
      <c r="GC231" s="82"/>
      <c r="GD231" s="82"/>
      <c r="GE231" s="82"/>
      <c r="GF231" s="82"/>
      <c r="GG231" s="82"/>
      <c r="GH231" s="82"/>
      <c r="GI231" s="82"/>
      <c r="GJ231" s="82"/>
      <c r="GK231" s="82"/>
      <c r="GL231" s="82"/>
      <c r="GM231" s="82"/>
      <c r="GN231" s="82"/>
      <c r="GO231" s="82"/>
      <c r="GP231" s="82"/>
      <c r="GQ231" s="82"/>
      <c r="GR231" s="82"/>
      <c r="GS231" s="82"/>
      <c r="GT231" s="82"/>
      <c r="GU231" s="82"/>
      <c r="GV231" s="82"/>
      <c r="GW231" s="82"/>
      <c r="GX231" s="82"/>
      <c r="GY231" s="82"/>
      <c r="GZ231" s="82"/>
      <c r="HA231" s="82"/>
      <c r="HB231" s="82"/>
      <c r="HC231" s="82"/>
      <c r="HD231" s="82"/>
      <c r="HE231" s="82"/>
      <c r="HF231" s="82"/>
      <c r="HG231" s="82"/>
      <c r="HH231" s="82"/>
      <c r="HI231" s="82"/>
      <c r="HJ231" s="82"/>
      <c r="HK231" s="82"/>
      <c r="HL231" s="82"/>
      <c r="HM231" s="82"/>
      <c r="HN231" s="82"/>
      <c r="HO231" s="82"/>
      <c r="HP231" s="82"/>
      <c r="HQ231" s="82"/>
      <c r="HR231" s="82"/>
      <c r="HS231" s="82"/>
      <c r="HT231" s="82"/>
      <c r="HU231" s="82"/>
      <c r="HV231" s="82"/>
      <c r="HW231" s="82"/>
      <c r="HX231" s="82"/>
      <c r="HY231" s="82"/>
      <c r="HZ231" s="82"/>
      <c r="IA231" s="82"/>
      <c r="IB231" s="82"/>
      <c r="IC231" s="82"/>
      <c r="ID231" s="82"/>
      <c r="IE231" s="82"/>
      <c r="IF231" s="82"/>
      <c r="IG231" s="82"/>
      <c r="IH231" s="82"/>
      <c r="II231" s="82"/>
      <c r="IJ231" s="82"/>
      <c r="IK231" s="82"/>
      <c r="IL231" s="82"/>
      <c r="IM231" s="82"/>
      <c r="IN231" s="82"/>
      <c r="IO231" s="82"/>
      <c r="IP231" s="82"/>
      <c r="IQ231" s="82"/>
      <c r="IR231" s="82"/>
      <c r="IS231" s="82"/>
      <c r="IT231" s="82"/>
      <c r="IU231" s="82"/>
      <c r="IV231" s="82"/>
    </row>
    <row r="232" spans="1:256" s="86" customFormat="1" x14ac:dyDescent="0.35">
      <c r="A232" s="82"/>
      <c r="B232" s="82"/>
      <c r="C232" s="89" t="s">
        <v>5018</v>
      </c>
      <c r="D232" s="92">
        <v>16.905100000000001</v>
      </c>
      <c r="E232" s="92">
        <v>19.138400000000001</v>
      </c>
      <c r="F232" s="83"/>
      <c r="G232" s="84"/>
      <c r="H232" s="84"/>
      <c r="I232" s="84"/>
      <c r="J232" s="84"/>
      <c r="K232" s="85"/>
      <c r="L232" s="85"/>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5"/>
      <c r="AJ232" s="82"/>
      <c r="AK232" s="82"/>
      <c r="AL232" s="82"/>
      <c r="AM232" s="82"/>
      <c r="AN232" s="82"/>
      <c r="AO232" s="82"/>
      <c r="AP232" s="82"/>
      <c r="AQ232" s="82"/>
      <c r="AR232" s="82"/>
      <c r="AS232" s="82"/>
      <c r="AT232" s="82"/>
      <c r="AU232" s="82"/>
      <c r="AV232" s="85"/>
      <c r="AW232" s="82"/>
      <c r="AX232" s="85"/>
      <c r="AY232" s="82"/>
      <c r="AZ232" s="82"/>
      <c r="BA232" s="82"/>
      <c r="BB232" s="85"/>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c r="EU232" s="82"/>
      <c r="EV232" s="82"/>
      <c r="EW232" s="82"/>
      <c r="EX232" s="82"/>
      <c r="EY232" s="82"/>
      <c r="EZ232" s="82"/>
      <c r="FA232" s="82"/>
      <c r="FB232" s="82"/>
      <c r="FC232" s="82"/>
      <c r="FD232" s="82"/>
      <c r="FE232" s="82"/>
      <c r="FF232" s="82"/>
      <c r="FG232" s="82"/>
      <c r="FH232" s="82"/>
      <c r="FI232" s="82"/>
      <c r="FJ232" s="82"/>
      <c r="FK232" s="82"/>
      <c r="FL232" s="82"/>
      <c r="FM232" s="82"/>
      <c r="FN232" s="82"/>
      <c r="FO232" s="82"/>
      <c r="FP232" s="82"/>
      <c r="FQ232" s="82"/>
      <c r="FR232" s="82"/>
      <c r="FS232" s="82"/>
      <c r="FT232" s="82"/>
      <c r="FU232" s="82"/>
      <c r="FV232" s="82"/>
      <c r="FW232" s="82"/>
      <c r="FX232" s="82"/>
      <c r="FY232" s="82"/>
      <c r="FZ232" s="82"/>
      <c r="GA232" s="82"/>
      <c r="GB232" s="82"/>
      <c r="GC232" s="82"/>
      <c r="GD232" s="82"/>
      <c r="GE232" s="82"/>
      <c r="GF232" s="82"/>
      <c r="GG232" s="82"/>
      <c r="GH232" s="82"/>
      <c r="GI232" s="82"/>
      <c r="GJ232" s="82"/>
      <c r="GK232" s="82"/>
      <c r="GL232" s="82"/>
      <c r="GM232" s="82"/>
      <c r="GN232" s="82"/>
      <c r="GO232" s="82"/>
      <c r="GP232" s="82"/>
      <c r="GQ232" s="82"/>
      <c r="GR232" s="82"/>
      <c r="GS232" s="82"/>
      <c r="GT232" s="82"/>
      <c r="GU232" s="82"/>
      <c r="GV232" s="82"/>
      <c r="GW232" s="82"/>
      <c r="GX232" s="82"/>
      <c r="GY232" s="82"/>
      <c r="GZ232" s="82"/>
      <c r="HA232" s="82"/>
      <c r="HB232" s="82"/>
      <c r="HC232" s="82"/>
      <c r="HD232" s="82"/>
      <c r="HE232" s="82"/>
      <c r="HF232" s="82"/>
      <c r="HG232" s="82"/>
      <c r="HH232" s="82"/>
      <c r="HI232" s="82"/>
      <c r="HJ232" s="82"/>
      <c r="HK232" s="82"/>
      <c r="HL232" s="82"/>
      <c r="HM232" s="82"/>
      <c r="HN232" s="82"/>
      <c r="HO232" s="82"/>
      <c r="HP232" s="82"/>
      <c r="HQ232" s="82"/>
      <c r="HR232" s="82"/>
      <c r="HS232" s="82"/>
      <c r="HT232" s="82"/>
      <c r="HU232" s="82"/>
      <c r="HV232" s="82"/>
      <c r="HW232" s="82"/>
      <c r="HX232" s="82"/>
      <c r="HY232" s="82"/>
      <c r="HZ232" s="82"/>
      <c r="IA232" s="82"/>
      <c r="IB232" s="82"/>
      <c r="IC232" s="82"/>
      <c r="ID232" s="82"/>
      <c r="IE232" s="82"/>
      <c r="IF232" s="82"/>
      <c r="IG232" s="82"/>
      <c r="IH232" s="82"/>
      <c r="II232" s="82"/>
      <c r="IJ232" s="82"/>
      <c r="IK232" s="82"/>
      <c r="IL232" s="82"/>
      <c r="IM232" s="82"/>
      <c r="IN232" s="82"/>
      <c r="IO232" s="82"/>
      <c r="IP232" s="82"/>
      <c r="IQ232" s="82"/>
      <c r="IR232" s="82"/>
      <c r="IS232" s="82"/>
      <c r="IT232" s="82"/>
      <c r="IU232" s="82"/>
      <c r="IV232" s="82"/>
    </row>
    <row r="233" spans="1:256" s="86" customFormat="1" ht="85" customHeight="1" x14ac:dyDescent="0.35">
      <c r="A233" s="82"/>
      <c r="B233" s="82"/>
      <c r="C233" s="207" t="s">
        <v>5051</v>
      </c>
      <c r="D233" s="208"/>
      <c r="E233" s="209"/>
      <c r="F233" s="83"/>
      <c r="G233" s="84"/>
      <c r="H233" s="84"/>
      <c r="I233" s="84"/>
      <c r="J233" s="84"/>
      <c r="K233" s="85"/>
      <c r="L233" s="85"/>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5"/>
      <c r="AJ233" s="82"/>
      <c r="AK233" s="82"/>
      <c r="AL233" s="82"/>
      <c r="AM233" s="82"/>
      <c r="AN233" s="82"/>
      <c r="AO233" s="82"/>
      <c r="AP233" s="82"/>
      <c r="AQ233" s="82"/>
      <c r="AR233" s="82"/>
      <c r="AS233" s="82"/>
      <c r="AT233" s="82"/>
      <c r="AU233" s="82"/>
      <c r="AV233" s="85"/>
      <c r="AW233" s="82"/>
      <c r="AX233" s="85"/>
      <c r="AY233" s="82"/>
      <c r="AZ233" s="82"/>
      <c r="BA233" s="82"/>
      <c r="BB233" s="85"/>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82"/>
      <c r="FO233" s="82"/>
      <c r="FP233" s="82"/>
      <c r="FQ233" s="82"/>
      <c r="FR233" s="82"/>
      <c r="FS233" s="82"/>
      <c r="FT233" s="82"/>
      <c r="FU233" s="82"/>
      <c r="FV233" s="82"/>
      <c r="FW233" s="82"/>
      <c r="FX233" s="82"/>
      <c r="FY233" s="82"/>
      <c r="FZ233" s="82"/>
      <c r="GA233" s="82"/>
      <c r="GB233" s="82"/>
      <c r="GC233" s="82"/>
      <c r="GD233" s="82"/>
      <c r="GE233" s="82"/>
      <c r="GF233" s="82"/>
      <c r="GG233" s="82"/>
      <c r="GH233" s="82"/>
      <c r="GI233" s="82"/>
      <c r="GJ233" s="82"/>
      <c r="GK233" s="82"/>
      <c r="GL233" s="82"/>
      <c r="GM233" s="82"/>
      <c r="GN233" s="82"/>
      <c r="GO233" s="82"/>
      <c r="GP233" s="82"/>
      <c r="GQ233" s="82"/>
      <c r="GR233" s="82"/>
      <c r="GS233" s="82"/>
      <c r="GT233" s="82"/>
      <c r="GU233" s="82"/>
      <c r="GV233" s="82"/>
      <c r="GW233" s="82"/>
      <c r="GX233" s="82"/>
      <c r="GY233" s="82"/>
      <c r="GZ233" s="82"/>
      <c r="HA233" s="82"/>
      <c r="HB233" s="82"/>
      <c r="HC233" s="82"/>
      <c r="HD233" s="82"/>
      <c r="HE233" s="82"/>
      <c r="HF233" s="82"/>
      <c r="HG233" s="82"/>
      <c r="HH233" s="82"/>
      <c r="HI233" s="82"/>
      <c r="HJ233" s="82"/>
      <c r="HK233" s="82"/>
      <c r="HL233" s="82"/>
      <c r="HM233" s="82"/>
      <c r="HN233" s="82"/>
      <c r="HO233" s="82"/>
      <c r="HP233" s="82"/>
      <c r="HQ233" s="82"/>
      <c r="HR233" s="82"/>
      <c r="HS233" s="82"/>
      <c r="HT233" s="82"/>
      <c r="HU233" s="82"/>
      <c r="HV233" s="82"/>
      <c r="HW233" s="82"/>
      <c r="HX233" s="82"/>
      <c r="HY233" s="82"/>
      <c r="HZ233" s="82"/>
      <c r="IA233" s="82"/>
      <c r="IB233" s="82"/>
      <c r="IC233" s="82"/>
      <c r="ID233" s="82"/>
      <c r="IE233" s="82"/>
      <c r="IF233" s="82"/>
      <c r="IG233" s="82"/>
      <c r="IH233" s="82"/>
      <c r="II233" s="82"/>
      <c r="IJ233" s="82"/>
      <c r="IK233" s="82"/>
      <c r="IL233" s="82"/>
      <c r="IM233" s="82"/>
      <c r="IN233" s="82"/>
      <c r="IO233" s="82"/>
      <c r="IP233" s="82"/>
      <c r="IQ233" s="82"/>
      <c r="IR233" s="82"/>
      <c r="IS233" s="82"/>
      <c r="IT233" s="82"/>
      <c r="IU233" s="82"/>
      <c r="IV233" s="82"/>
    </row>
    <row r="235" spans="1:256" x14ac:dyDescent="0.35">
      <c r="C235" s="2" t="s">
        <v>5058</v>
      </c>
      <c r="E235" s="2" t="s">
        <v>2</v>
      </c>
    </row>
    <row r="237" spans="1:256" x14ac:dyDescent="0.35">
      <c r="C237" s="2" t="s">
        <v>5059</v>
      </c>
      <c r="E237" s="2" t="s">
        <v>2</v>
      </c>
    </row>
    <row r="239" spans="1:256" x14ac:dyDescent="0.35">
      <c r="C239" s="2" t="s">
        <v>5008</v>
      </c>
      <c r="E239" s="2" t="s">
        <v>2</v>
      </c>
    </row>
    <row r="241" spans="3:5" x14ac:dyDescent="0.35">
      <c r="C241" s="2" t="s">
        <v>5009</v>
      </c>
      <c r="E241" s="2" t="s">
        <v>2</v>
      </c>
    </row>
    <row r="243" spans="3:5" x14ac:dyDescent="0.35">
      <c r="C243" s="2" t="s">
        <v>5010</v>
      </c>
      <c r="E243" s="100">
        <v>0.2967930901703606</v>
      </c>
    </row>
    <row r="245" spans="3:5" x14ac:dyDescent="0.35">
      <c r="C245" s="2" t="s">
        <v>5011</v>
      </c>
      <c r="E245" s="101" t="s">
        <v>5229</v>
      </c>
    </row>
    <row r="247" spans="3:5" x14ac:dyDescent="0.35">
      <c r="C247" s="2" t="s">
        <v>5060</v>
      </c>
      <c r="E247" s="2" t="s">
        <v>2</v>
      </c>
    </row>
    <row r="249" spans="3:5" x14ac:dyDescent="0.35">
      <c r="C249" s="2" t="s">
        <v>5230</v>
      </c>
    </row>
    <row r="251" spans="3:5" x14ac:dyDescent="0.35">
      <c r="C251" s="1" t="s">
        <v>5156</v>
      </c>
      <c r="E251" s="94" t="s">
        <v>5157</v>
      </c>
    </row>
    <row r="252" spans="3:5" x14ac:dyDescent="0.35">
      <c r="E252" s="2" t="s">
        <v>5176</v>
      </c>
    </row>
  </sheetData>
  <mergeCells count="2">
    <mergeCell ref="C218:K218"/>
    <mergeCell ref="C233:E233"/>
  </mergeCells>
  <hyperlinks>
    <hyperlink ref="J2" location="'Index'!A1" display="'Index'!A1" xr:uid="{E762453D-A0B1-4B55-A32A-36F64FF3088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A10D-C155-4EBB-9F4F-DF93BC6489E4}">
  <sheetPr codeName="Sheet1"/>
  <dimension ref="A1:IV352"/>
  <sheetViews>
    <sheetView showGridLines="0" zoomScale="90" zoomScaleNormal="90" workbookViewId="0">
      <pane ySplit="6" topLeftCell="A33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3728</v>
      </c>
      <c r="J2" s="38" t="s">
        <v>4539</v>
      </c>
    </row>
    <row r="3" spans="1:54" ht="16" x14ac:dyDescent="0.4">
      <c r="C3" s="1" t="s">
        <v>28</v>
      </c>
      <c r="D3" s="21" t="s">
        <v>3729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2195</v>
      </c>
      <c r="C11" s="60" t="s">
        <v>2196</v>
      </c>
      <c r="D11" s="54" t="s">
        <v>2197</v>
      </c>
      <c r="E11" s="6" t="s">
        <v>44</v>
      </c>
      <c r="F11" s="19">
        <v>734455</v>
      </c>
      <c r="G11" s="24">
        <v>2155.63</v>
      </c>
      <c r="H11" s="24">
        <v>1.39</v>
      </c>
      <c r="I11" s="31"/>
      <c r="J11" s="31"/>
      <c r="K11" s="35"/>
    </row>
    <row r="12" spans="1:54" x14ac:dyDescent="0.35">
      <c r="B12" s="8" t="s">
        <v>144</v>
      </c>
      <c r="C12" s="60" t="s">
        <v>145</v>
      </c>
      <c r="D12" s="54" t="s">
        <v>146</v>
      </c>
      <c r="E12" s="6" t="s">
        <v>131</v>
      </c>
      <c r="F12" s="19">
        <v>348589</v>
      </c>
      <c r="G12" s="24">
        <v>2116.81</v>
      </c>
      <c r="H12" s="24">
        <v>1.37</v>
      </c>
      <c r="I12" s="31"/>
      <c r="J12" s="31"/>
      <c r="K12" s="35"/>
    </row>
    <row r="13" spans="1:54" x14ac:dyDescent="0.35">
      <c r="B13" s="8" t="s">
        <v>289</v>
      </c>
      <c r="C13" s="60" t="s">
        <v>290</v>
      </c>
      <c r="D13" s="54" t="s">
        <v>291</v>
      </c>
      <c r="E13" s="6" t="s">
        <v>292</v>
      </c>
      <c r="F13" s="19">
        <v>434204</v>
      </c>
      <c r="G13" s="24">
        <v>2027.95</v>
      </c>
      <c r="H13" s="24">
        <v>1.31</v>
      </c>
      <c r="I13" s="31"/>
      <c r="J13" s="31"/>
      <c r="K13" s="35"/>
    </row>
    <row r="14" spans="1:54" x14ac:dyDescent="0.35">
      <c r="B14" s="8" t="s">
        <v>498</v>
      </c>
      <c r="C14" s="60" t="s">
        <v>499</v>
      </c>
      <c r="D14" s="54" t="s">
        <v>500</v>
      </c>
      <c r="E14" s="6" t="s">
        <v>111</v>
      </c>
      <c r="F14" s="19">
        <v>28587</v>
      </c>
      <c r="G14" s="24">
        <v>1949.92</v>
      </c>
      <c r="H14" s="24">
        <v>1.26</v>
      </c>
      <c r="I14" s="31"/>
      <c r="J14" s="31"/>
      <c r="K14" s="35"/>
    </row>
    <row r="15" spans="1:54" x14ac:dyDescent="0.35">
      <c r="B15" s="8" t="s">
        <v>3730</v>
      </c>
      <c r="C15" s="60" t="s">
        <v>3731</v>
      </c>
      <c r="D15" s="54" t="s">
        <v>3732</v>
      </c>
      <c r="E15" s="6" t="s">
        <v>72</v>
      </c>
      <c r="F15" s="19">
        <v>93487</v>
      </c>
      <c r="G15" s="24">
        <v>1868.43</v>
      </c>
      <c r="H15" s="24">
        <v>1.21</v>
      </c>
      <c r="I15" s="31"/>
      <c r="J15" s="31"/>
      <c r="K15" s="35"/>
    </row>
    <row r="16" spans="1:54" x14ac:dyDescent="0.35">
      <c r="B16" s="8" t="s">
        <v>3733</v>
      </c>
      <c r="C16" s="60" t="s">
        <v>3734</v>
      </c>
      <c r="D16" s="54" t="s">
        <v>3735</v>
      </c>
      <c r="E16" s="6" t="s">
        <v>243</v>
      </c>
      <c r="F16" s="19">
        <v>138514</v>
      </c>
      <c r="G16" s="24">
        <v>1761.9</v>
      </c>
      <c r="H16" s="24">
        <v>1.1399999999999999</v>
      </c>
      <c r="I16" s="31"/>
      <c r="J16" s="31"/>
      <c r="K16" s="35"/>
    </row>
    <row r="17" spans="2:11" x14ac:dyDescent="0.35">
      <c r="B17" s="8" t="s">
        <v>2189</v>
      </c>
      <c r="C17" s="60" t="s">
        <v>2190</v>
      </c>
      <c r="D17" s="54" t="s">
        <v>2191</v>
      </c>
      <c r="E17" s="6" t="s">
        <v>44</v>
      </c>
      <c r="F17" s="19">
        <v>469227</v>
      </c>
      <c r="G17" s="24">
        <v>1579.18</v>
      </c>
      <c r="H17" s="24">
        <v>1.02</v>
      </c>
      <c r="I17" s="31"/>
      <c r="J17" s="31"/>
      <c r="K17" s="35"/>
    </row>
    <row r="18" spans="2:11" x14ac:dyDescent="0.35">
      <c r="B18" s="8" t="s">
        <v>2411</v>
      </c>
      <c r="C18" s="60" t="s">
        <v>2412</v>
      </c>
      <c r="D18" s="54" t="s">
        <v>2413</v>
      </c>
      <c r="E18" s="6" t="s">
        <v>243</v>
      </c>
      <c r="F18" s="19">
        <v>503494</v>
      </c>
      <c r="G18" s="24">
        <v>1554.34</v>
      </c>
      <c r="H18" s="24">
        <v>1</v>
      </c>
      <c r="I18" s="31"/>
      <c r="J18" s="31"/>
      <c r="K18" s="35"/>
    </row>
    <row r="19" spans="2:11" x14ac:dyDescent="0.35">
      <c r="B19" s="8" t="s">
        <v>2350</v>
      </c>
      <c r="C19" s="60" t="s">
        <v>1372</v>
      </c>
      <c r="D19" s="54" t="s">
        <v>2351</v>
      </c>
      <c r="E19" s="6" t="s">
        <v>72</v>
      </c>
      <c r="F19" s="19">
        <v>146120</v>
      </c>
      <c r="G19" s="24">
        <v>1527.9</v>
      </c>
      <c r="H19" s="24">
        <v>0.99</v>
      </c>
      <c r="I19" s="31"/>
      <c r="J19" s="31"/>
      <c r="K19" s="35"/>
    </row>
    <row r="20" spans="2:11" x14ac:dyDescent="0.35">
      <c r="B20" s="8" t="s">
        <v>2685</v>
      </c>
      <c r="C20" s="60" t="s">
        <v>2686</v>
      </c>
      <c r="D20" s="54" t="s">
        <v>2687</v>
      </c>
      <c r="E20" s="6" t="s">
        <v>44</v>
      </c>
      <c r="F20" s="19">
        <v>561367</v>
      </c>
      <c r="G20" s="24">
        <v>1516.2</v>
      </c>
      <c r="H20" s="24">
        <v>0.98</v>
      </c>
      <c r="I20" s="31"/>
      <c r="J20" s="31"/>
      <c r="K20" s="35"/>
    </row>
    <row r="21" spans="2:11" x14ac:dyDescent="0.35">
      <c r="B21" s="8" t="s">
        <v>2682</v>
      </c>
      <c r="C21" s="60" t="s">
        <v>2683</v>
      </c>
      <c r="D21" s="54" t="s">
        <v>2684</v>
      </c>
      <c r="E21" s="6" t="s">
        <v>65</v>
      </c>
      <c r="F21" s="19">
        <v>148563</v>
      </c>
      <c r="G21" s="24">
        <v>1388.84</v>
      </c>
      <c r="H21" s="24">
        <v>0.9</v>
      </c>
      <c r="I21" s="31"/>
      <c r="J21" s="31"/>
      <c r="K21" s="35"/>
    </row>
    <row r="22" spans="2:11" x14ac:dyDescent="0.35">
      <c r="B22" s="8" t="s">
        <v>1067</v>
      </c>
      <c r="C22" s="60" t="s">
        <v>1068</v>
      </c>
      <c r="D22" s="54" t="s">
        <v>1069</v>
      </c>
      <c r="E22" s="6" t="s">
        <v>44</v>
      </c>
      <c r="F22" s="19">
        <v>692952</v>
      </c>
      <c r="G22" s="24">
        <v>1383.96</v>
      </c>
      <c r="H22" s="24">
        <v>0.89</v>
      </c>
      <c r="I22" s="31"/>
      <c r="J22" s="31"/>
      <c r="K22" s="35"/>
    </row>
    <row r="23" spans="2:11" x14ac:dyDescent="0.35">
      <c r="B23" s="8" t="s">
        <v>2805</v>
      </c>
      <c r="C23" s="60" t="s">
        <v>2806</v>
      </c>
      <c r="D23" s="54" t="s">
        <v>2807</v>
      </c>
      <c r="E23" s="6" t="s">
        <v>243</v>
      </c>
      <c r="F23" s="19">
        <v>186882</v>
      </c>
      <c r="G23" s="24">
        <v>1380.31</v>
      </c>
      <c r="H23" s="24">
        <v>0.89</v>
      </c>
      <c r="I23" s="31"/>
      <c r="J23" s="31"/>
      <c r="K23" s="35"/>
    </row>
    <row r="24" spans="2:11" x14ac:dyDescent="0.35">
      <c r="B24" s="8" t="s">
        <v>548</v>
      </c>
      <c r="C24" s="60" t="s">
        <v>549</v>
      </c>
      <c r="D24" s="54" t="s">
        <v>550</v>
      </c>
      <c r="E24" s="6" t="s">
        <v>170</v>
      </c>
      <c r="F24" s="19">
        <v>196868</v>
      </c>
      <c r="G24" s="24">
        <v>1380.14</v>
      </c>
      <c r="H24" s="24">
        <v>0.89</v>
      </c>
      <c r="I24" s="31"/>
      <c r="J24" s="31"/>
      <c r="K24" s="35"/>
    </row>
    <row r="25" spans="2:11" x14ac:dyDescent="0.35">
      <c r="B25" s="8" t="s">
        <v>3736</v>
      </c>
      <c r="C25" s="60" t="s">
        <v>3737</v>
      </c>
      <c r="D25" s="54" t="s">
        <v>3738</v>
      </c>
      <c r="E25" s="6" t="s">
        <v>80</v>
      </c>
      <c r="F25" s="19">
        <v>255177</v>
      </c>
      <c r="G25" s="24">
        <v>1364.81</v>
      </c>
      <c r="H25" s="24">
        <v>0.88</v>
      </c>
      <c r="I25" s="31"/>
      <c r="J25" s="31"/>
      <c r="K25" s="35"/>
    </row>
    <row r="26" spans="2:11" x14ac:dyDescent="0.35">
      <c r="B26" s="8" t="s">
        <v>2324</v>
      </c>
      <c r="C26" s="60" t="s">
        <v>2325</v>
      </c>
      <c r="D26" s="54" t="s">
        <v>2326</v>
      </c>
      <c r="E26" s="6" t="s">
        <v>84</v>
      </c>
      <c r="F26" s="19">
        <v>499506</v>
      </c>
      <c r="G26" s="24">
        <v>1360.45</v>
      </c>
      <c r="H26" s="24">
        <v>0.88</v>
      </c>
      <c r="I26" s="31"/>
      <c r="J26" s="31"/>
      <c r="K26" s="35"/>
    </row>
    <row r="27" spans="2:11" x14ac:dyDescent="0.35">
      <c r="B27" s="8" t="s">
        <v>2400</v>
      </c>
      <c r="C27" s="60" t="s">
        <v>2401</v>
      </c>
      <c r="D27" s="54" t="s">
        <v>2402</v>
      </c>
      <c r="E27" s="6" t="s">
        <v>84</v>
      </c>
      <c r="F27" s="19">
        <v>16947</v>
      </c>
      <c r="G27" s="24">
        <v>1359.83</v>
      </c>
      <c r="H27" s="24">
        <v>0.88</v>
      </c>
      <c r="I27" s="31"/>
      <c r="J27" s="31"/>
      <c r="K27" s="35"/>
    </row>
    <row r="28" spans="2:11" x14ac:dyDescent="0.35">
      <c r="B28" s="8" t="s">
        <v>3739</v>
      </c>
      <c r="C28" s="60" t="s">
        <v>3740</v>
      </c>
      <c r="D28" s="54" t="s">
        <v>3741</v>
      </c>
      <c r="E28" s="6" t="s">
        <v>119</v>
      </c>
      <c r="F28" s="19">
        <v>63651</v>
      </c>
      <c r="G28" s="24">
        <v>1300.6400000000001</v>
      </c>
      <c r="H28" s="24">
        <v>0.84</v>
      </c>
      <c r="I28" s="31"/>
      <c r="J28" s="31"/>
      <c r="K28" s="35"/>
    </row>
    <row r="29" spans="2:11" x14ac:dyDescent="0.35">
      <c r="B29" s="8" t="s">
        <v>2743</v>
      </c>
      <c r="C29" s="60" t="s">
        <v>2744</v>
      </c>
      <c r="D29" s="54" t="s">
        <v>2745</v>
      </c>
      <c r="E29" s="6" t="s">
        <v>115</v>
      </c>
      <c r="F29" s="19">
        <v>101893</v>
      </c>
      <c r="G29" s="24">
        <v>1290.73</v>
      </c>
      <c r="H29" s="24">
        <v>0.83</v>
      </c>
      <c r="I29" s="31"/>
      <c r="J29" s="31"/>
      <c r="K29" s="35"/>
    </row>
    <row r="30" spans="2:11" x14ac:dyDescent="0.35">
      <c r="B30" s="8" t="s">
        <v>1020</v>
      </c>
      <c r="C30" s="60" t="s">
        <v>1021</v>
      </c>
      <c r="D30" s="54" t="s">
        <v>1022</v>
      </c>
      <c r="E30" s="6" t="s">
        <v>170</v>
      </c>
      <c r="F30" s="19">
        <v>192039</v>
      </c>
      <c r="G30" s="24">
        <v>1280.32</v>
      </c>
      <c r="H30" s="24">
        <v>0.83</v>
      </c>
      <c r="I30" s="31"/>
      <c r="J30" s="31"/>
      <c r="K30" s="35"/>
    </row>
    <row r="31" spans="2:11" x14ac:dyDescent="0.35">
      <c r="B31" s="8" t="s">
        <v>2318</v>
      </c>
      <c r="C31" s="60" t="s">
        <v>2319</v>
      </c>
      <c r="D31" s="54" t="s">
        <v>2320</v>
      </c>
      <c r="E31" s="6" t="s">
        <v>72</v>
      </c>
      <c r="F31" s="19">
        <v>426763</v>
      </c>
      <c r="G31" s="24">
        <v>1256.18</v>
      </c>
      <c r="H31" s="24">
        <v>0.81</v>
      </c>
      <c r="I31" s="31"/>
      <c r="J31" s="31"/>
      <c r="K31" s="35"/>
    </row>
    <row r="32" spans="2:11" x14ac:dyDescent="0.35">
      <c r="B32" s="8" t="s">
        <v>3742</v>
      </c>
      <c r="C32" s="60" t="s">
        <v>208</v>
      </c>
      <c r="D32" s="54" t="s">
        <v>3743</v>
      </c>
      <c r="E32" s="6" t="s">
        <v>292</v>
      </c>
      <c r="F32" s="19">
        <v>77058</v>
      </c>
      <c r="G32" s="24">
        <v>1215.05</v>
      </c>
      <c r="H32" s="24">
        <v>0.78</v>
      </c>
      <c r="I32" s="31"/>
      <c r="J32" s="31"/>
      <c r="K32" s="35"/>
    </row>
    <row r="33" spans="2:11" x14ac:dyDescent="0.35">
      <c r="B33" s="8" t="s">
        <v>321</v>
      </c>
      <c r="C33" s="60" t="s">
        <v>322</v>
      </c>
      <c r="D33" s="54" t="s">
        <v>323</v>
      </c>
      <c r="E33" s="6" t="s">
        <v>72</v>
      </c>
      <c r="F33" s="19">
        <v>77087</v>
      </c>
      <c r="G33" s="24">
        <v>1199.55</v>
      </c>
      <c r="H33" s="24">
        <v>0.77</v>
      </c>
      <c r="I33" s="31"/>
      <c r="J33" s="31"/>
      <c r="K33" s="35"/>
    </row>
    <row r="34" spans="2:11" x14ac:dyDescent="0.35">
      <c r="B34" s="8" t="s">
        <v>2694</v>
      </c>
      <c r="C34" s="60" t="s">
        <v>2695</v>
      </c>
      <c r="D34" s="54" t="s">
        <v>2696</v>
      </c>
      <c r="E34" s="6" t="s">
        <v>243</v>
      </c>
      <c r="F34" s="19">
        <v>33155</v>
      </c>
      <c r="G34" s="24">
        <v>1194.1099999999999</v>
      </c>
      <c r="H34" s="24">
        <v>0.77</v>
      </c>
      <c r="I34" s="31"/>
      <c r="J34" s="31"/>
      <c r="K34" s="35"/>
    </row>
    <row r="35" spans="2:11" x14ac:dyDescent="0.35">
      <c r="B35" s="8" t="s">
        <v>3744</v>
      </c>
      <c r="C35" s="60" t="s">
        <v>1398</v>
      </c>
      <c r="D35" s="54" t="s">
        <v>3745</v>
      </c>
      <c r="E35" s="6" t="s">
        <v>72</v>
      </c>
      <c r="F35" s="19">
        <v>276583</v>
      </c>
      <c r="G35" s="24">
        <v>1153.9000000000001</v>
      </c>
      <c r="H35" s="24">
        <v>0.74</v>
      </c>
      <c r="I35" s="31"/>
      <c r="J35" s="31"/>
      <c r="K35" s="35"/>
    </row>
    <row r="36" spans="2:11" x14ac:dyDescent="0.35">
      <c r="B36" s="8" t="s">
        <v>1017</v>
      </c>
      <c r="C36" s="60" t="s">
        <v>1018</v>
      </c>
      <c r="D36" s="54" t="s">
        <v>1019</v>
      </c>
      <c r="E36" s="6" t="s">
        <v>119</v>
      </c>
      <c r="F36" s="19">
        <v>106993</v>
      </c>
      <c r="G36" s="24">
        <v>1144.24</v>
      </c>
      <c r="H36" s="24">
        <v>0.74</v>
      </c>
      <c r="I36" s="31"/>
      <c r="J36" s="31"/>
      <c r="K36" s="35"/>
    </row>
    <row r="37" spans="2:11" x14ac:dyDescent="0.35">
      <c r="B37" s="8" t="s">
        <v>3746</v>
      </c>
      <c r="C37" s="60" t="s">
        <v>3747</v>
      </c>
      <c r="D37" s="54" t="s">
        <v>3748</v>
      </c>
      <c r="E37" s="6" t="s">
        <v>111</v>
      </c>
      <c r="F37" s="19">
        <v>182546</v>
      </c>
      <c r="G37" s="24">
        <v>1109.42</v>
      </c>
      <c r="H37" s="24">
        <v>0.72</v>
      </c>
      <c r="I37" s="31"/>
      <c r="J37" s="31"/>
      <c r="K37" s="35"/>
    </row>
    <row r="38" spans="2:11" x14ac:dyDescent="0.35">
      <c r="B38" s="8" t="s">
        <v>2218</v>
      </c>
      <c r="C38" s="60" t="s">
        <v>2219</v>
      </c>
      <c r="D38" s="54" t="s">
        <v>2220</v>
      </c>
      <c r="E38" s="6" t="s">
        <v>54</v>
      </c>
      <c r="F38" s="19">
        <v>88293</v>
      </c>
      <c r="G38" s="24">
        <v>1103.93</v>
      </c>
      <c r="H38" s="24">
        <v>0.71</v>
      </c>
      <c r="I38" s="31"/>
      <c r="J38" s="31"/>
      <c r="K38" s="35"/>
    </row>
    <row r="39" spans="2:11" x14ac:dyDescent="0.35">
      <c r="B39" s="8" t="s">
        <v>3749</v>
      </c>
      <c r="C39" s="60" t="s">
        <v>3750</v>
      </c>
      <c r="D39" s="54" t="s">
        <v>3751</v>
      </c>
      <c r="E39" s="6" t="s">
        <v>115</v>
      </c>
      <c r="F39" s="19">
        <v>64712</v>
      </c>
      <c r="G39" s="24">
        <v>1098.94</v>
      </c>
      <c r="H39" s="24">
        <v>0.71</v>
      </c>
      <c r="I39" s="31"/>
      <c r="J39" s="31"/>
      <c r="K39" s="35"/>
    </row>
    <row r="40" spans="2:11" x14ac:dyDescent="0.35">
      <c r="B40" s="8" t="s">
        <v>258</v>
      </c>
      <c r="C40" s="60" t="s">
        <v>259</v>
      </c>
      <c r="D40" s="54" t="s">
        <v>260</v>
      </c>
      <c r="E40" s="6" t="s">
        <v>119</v>
      </c>
      <c r="F40" s="19">
        <v>61882</v>
      </c>
      <c r="G40" s="24">
        <v>1083.43</v>
      </c>
      <c r="H40" s="24">
        <v>0.7</v>
      </c>
      <c r="I40" s="31"/>
      <c r="J40" s="31"/>
      <c r="K40" s="35"/>
    </row>
    <row r="41" spans="2:11" x14ac:dyDescent="0.35">
      <c r="B41" s="8" t="s">
        <v>342</v>
      </c>
      <c r="C41" s="60" t="s">
        <v>343</v>
      </c>
      <c r="D41" s="54" t="s">
        <v>344</v>
      </c>
      <c r="E41" s="6" t="s">
        <v>119</v>
      </c>
      <c r="F41" s="19">
        <v>40325</v>
      </c>
      <c r="G41" s="24">
        <v>1046.07</v>
      </c>
      <c r="H41" s="24">
        <v>0.68</v>
      </c>
      <c r="I41" s="31"/>
      <c r="J41" s="31"/>
      <c r="K41" s="35"/>
    </row>
    <row r="42" spans="2:11" x14ac:dyDescent="0.35">
      <c r="B42" s="8" t="s">
        <v>3752</v>
      </c>
      <c r="C42" s="60" t="s">
        <v>3753</v>
      </c>
      <c r="D42" s="54" t="s">
        <v>3754</v>
      </c>
      <c r="E42" s="6" t="s">
        <v>119</v>
      </c>
      <c r="F42" s="19">
        <v>6704</v>
      </c>
      <c r="G42" s="24">
        <v>1005.8</v>
      </c>
      <c r="H42" s="24">
        <v>0.65</v>
      </c>
      <c r="I42" s="31"/>
      <c r="J42" s="31"/>
      <c r="K42" s="35"/>
    </row>
    <row r="43" spans="2:11" x14ac:dyDescent="0.35">
      <c r="B43" s="8" t="s">
        <v>3755</v>
      </c>
      <c r="C43" s="60" t="s">
        <v>3756</v>
      </c>
      <c r="D43" s="54" t="s">
        <v>3757</v>
      </c>
      <c r="E43" s="6" t="s">
        <v>951</v>
      </c>
      <c r="F43" s="19">
        <v>461995</v>
      </c>
      <c r="G43" s="24">
        <v>997.31</v>
      </c>
      <c r="H43" s="24">
        <v>0.64</v>
      </c>
      <c r="I43" s="31"/>
      <c r="J43" s="31"/>
      <c r="K43" s="35"/>
    </row>
    <row r="44" spans="2:11" x14ac:dyDescent="0.35">
      <c r="B44" s="8" t="s">
        <v>3758</v>
      </c>
      <c r="C44" s="60" t="s">
        <v>2482</v>
      </c>
      <c r="D44" s="54" t="s">
        <v>3759</v>
      </c>
      <c r="E44" s="6" t="s">
        <v>111</v>
      </c>
      <c r="F44" s="19">
        <v>121668</v>
      </c>
      <c r="G44" s="24">
        <v>984.29</v>
      </c>
      <c r="H44" s="24">
        <v>0.64</v>
      </c>
      <c r="I44" s="31"/>
      <c r="J44" s="31"/>
      <c r="K44" s="35"/>
    </row>
    <row r="45" spans="2:11" x14ac:dyDescent="0.35">
      <c r="B45" s="8" t="s">
        <v>3760</v>
      </c>
      <c r="C45" s="60" t="s">
        <v>3761</v>
      </c>
      <c r="D45" s="54" t="s">
        <v>3762</v>
      </c>
      <c r="E45" s="6" t="s">
        <v>177</v>
      </c>
      <c r="F45" s="19">
        <v>24323</v>
      </c>
      <c r="G45" s="24">
        <v>983.72</v>
      </c>
      <c r="H45" s="24">
        <v>0.64</v>
      </c>
      <c r="I45" s="31"/>
      <c r="J45" s="31"/>
      <c r="K45" s="35"/>
    </row>
    <row r="46" spans="2:11" x14ac:dyDescent="0.35">
      <c r="B46" s="8" t="s">
        <v>2087</v>
      </c>
      <c r="C46" s="60" t="s">
        <v>2088</v>
      </c>
      <c r="D46" s="54" t="s">
        <v>2089</v>
      </c>
      <c r="E46" s="6" t="s">
        <v>143</v>
      </c>
      <c r="F46" s="19">
        <v>182499</v>
      </c>
      <c r="G46" s="24">
        <v>959.31</v>
      </c>
      <c r="H46" s="24">
        <v>0.62</v>
      </c>
      <c r="I46" s="31"/>
      <c r="J46" s="31"/>
      <c r="K46" s="35"/>
    </row>
    <row r="47" spans="2:11" x14ac:dyDescent="0.35">
      <c r="B47" s="8" t="s">
        <v>112</v>
      </c>
      <c r="C47" s="60" t="s">
        <v>113</v>
      </c>
      <c r="D47" s="54" t="s">
        <v>114</v>
      </c>
      <c r="E47" s="6" t="s">
        <v>115</v>
      </c>
      <c r="F47" s="19">
        <v>27899</v>
      </c>
      <c r="G47" s="24">
        <v>956.6</v>
      </c>
      <c r="H47" s="24">
        <v>0.62</v>
      </c>
      <c r="I47" s="31"/>
      <c r="J47" s="31"/>
      <c r="K47" s="35"/>
    </row>
    <row r="48" spans="2:11" x14ac:dyDescent="0.35">
      <c r="B48" s="8" t="s">
        <v>3763</v>
      </c>
      <c r="C48" s="60" t="s">
        <v>3764</v>
      </c>
      <c r="D48" s="54" t="s">
        <v>3765</v>
      </c>
      <c r="E48" s="6" t="s">
        <v>170</v>
      </c>
      <c r="F48" s="19">
        <v>53725</v>
      </c>
      <c r="G48" s="24">
        <v>949.11</v>
      </c>
      <c r="H48" s="24">
        <v>0.61</v>
      </c>
      <c r="I48" s="31"/>
      <c r="J48" s="31"/>
      <c r="K48" s="35"/>
    </row>
    <row r="49" spans="2:11" x14ac:dyDescent="0.35">
      <c r="B49" s="8" t="s">
        <v>3766</v>
      </c>
      <c r="C49" s="60" t="s">
        <v>3767</v>
      </c>
      <c r="D49" s="54" t="s">
        <v>3768</v>
      </c>
      <c r="E49" s="6" t="s">
        <v>568</v>
      </c>
      <c r="F49" s="19">
        <v>23022</v>
      </c>
      <c r="G49" s="24">
        <v>939.69</v>
      </c>
      <c r="H49" s="24">
        <v>0.61</v>
      </c>
      <c r="I49" s="31"/>
      <c r="J49" s="31"/>
      <c r="K49" s="35"/>
    </row>
    <row r="50" spans="2:11" x14ac:dyDescent="0.35">
      <c r="B50" s="8" t="s">
        <v>3769</v>
      </c>
      <c r="C50" s="60" t="s">
        <v>3770</v>
      </c>
      <c r="D50" s="54" t="s">
        <v>3771</v>
      </c>
      <c r="E50" s="6" t="s">
        <v>243</v>
      </c>
      <c r="F50" s="19">
        <v>103764</v>
      </c>
      <c r="G50" s="24">
        <v>929.41</v>
      </c>
      <c r="H50" s="24">
        <v>0.6</v>
      </c>
      <c r="I50" s="31"/>
      <c r="J50" s="31"/>
      <c r="K50" s="35"/>
    </row>
    <row r="51" spans="2:11" x14ac:dyDescent="0.35">
      <c r="B51" s="8" t="s">
        <v>2460</v>
      </c>
      <c r="C51" s="60" t="s">
        <v>2461</v>
      </c>
      <c r="D51" s="54" t="s">
        <v>2462</v>
      </c>
      <c r="E51" s="6" t="s">
        <v>115</v>
      </c>
      <c r="F51" s="19">
        <v>167466</v>
      </c>
      <c r="G51" s="24">
        <v>926.92</v>
      </c>
      <c r="H51" s="24">
        <v>0.6</v>
      </c>
      <c r="I51" s="31"/>
      <c r="J51" s="31"/>
      <c r="K51" s="35"/>
    </row>
    <row r="52" spans="2:11" x14ac:dyDescent="0.35">
      <c r="B52" s="8" t="s">
        <v>3772</v>
      </c>
      <c r="C52" s="60" t="s">
        <v>3773</v>
      </c>
      <c r="D52" s="54" t="s">
        <v>3774</v>
      </c>
      <c r="E52" s="6" t="s">
        <v>111</v>
      </c>
      <c r="F52" s="19">
        <v>53361</v>
      </c>
      <c r="G52" s="24">
        <v>926.83</v>
      </c>
      <c r="H52" s="24">
        <v>0.6</v>
      </c>
      <c r="I52" s="31"/>
      <c r="J52" s="31"/>
      <c r="K52" s="35"/>
    </row>
    <row r="53" spans="2:11" x14ac:dyDescent="0.35">
      <c r="B53" s="8" t="s">
        <v>3775</v>
      </c>
      <c r="C53" s="60" t="s">
        <v>3776</v>
      </c>
      <c r="D53" s="54" t="s">
        <v>3777</v>
      </c>
      <c r="E53" s="6" t="s">
        <v>257</v>
      </c>
      <c r="F53" s="19">
        <v>796212</v>
      </c>
      <c r="G53" s="24">
        <v>923.84</v>
      </c>
      <c r="H53" s="24">
        <v>0.6</v>
      </c>
      <c r="I53" s="31"/>
      <c r="J53" s="31"/>
      <c r="K53" s="35"/>
    </row>
    <row r="54" spans="2:11" x14ac:dyDescent="0.35">
      <c r="B54" s="8" t="s">
        <v>1058</v>
      </c>
      <c r="C54" s="60" t="s">
        <v>1059</v>
      </c>
      <c r="D54" s="54" t="s">
        <v>1060</v>
      </c>
      <c r="E54" s="6" t="s">
        <v>221</v>
      </c>
      <c r="F54" s="19">
        <v>490245</v>
      </c>
      <c r="G54" s="24">
        <v>919.36</v>
      </c>
      <c r="H54" s="24">
        <v>0.59</v>
      </c>
      <c r="I54" s="31"/>
      <c r="J54" s="31"/>
      <c r="K54" s="35"/>
    </row>
    <row r="55" spans="2:11" x14ac:dyDescent="0.35">
      <c r="B55" s="8" t="s">
        <v>309</v>
      </c>
      <c r="C55" s="60" t="s">
        <v>310</v>
      </c>
      <c r="D55" s="54" t="s">
        <v>311</v>
      </c>
      <c r="E55" s="6" t="s">
        <v>76</v>
      </c>
      <c r="F55" s="19">
        <v>98233</v>
      </c>
      <c r="G55" s="24">
        <v>918.58</v>
      </c>
      <c r="H55" s="24">
        <v>0.59</v>
      </c>
      <c r="I55" s="31"/>
      <c r="J55" s="31"/>
      <c r="K55" s="35"/>
    </row>
    <row r="56" spans="2:11" x14ac:dyDescent="0.35">
      <c r="B56" s="8" t="s">
        <v>2667</v>
      </c>
      <c r="C56" s="60" t="s">
        <v>2668</v>
      </c>
      <c r="D56" s="54" t="s">
        <v>2669</v>
      </c>
      <c r="E56" s="6" t="s">
        <v>375</v>
      </c>
      <c r="F56" s="19">
        <v>545415</v>
      </c>
      <c r="G56" s="24">
        <v>905.5</v>
      </c>
      <c r="H56" s="24">
        <v>0.57999999999999996</v>
      </c>
      <c r="I56" s="31"/>
      <c r="J56" s="31"/>
      <c r="K56" s="35"/>
    </row>
    <row r="57" spans="2:11" x14ac:dyDescent="0.35">
      <c r="B57" s="8" t="s">
        <v>3778</v>
      </c>
      <c r="C57" s="60" t="s">
        <v>3779</v>
      </c>
      <c r="D57" s="54" t="s">
        <v>3780</v>
      </c>
      <c r="E57" s="6" t="s">
        <v>119</v>
      </c>
      <c r="F57" s="19">
        <v>64232</v>
      </c>
      <c r="G57" s="24">
        <v>896.42</v>
      </c>
      <c r="H57" s="24">
        <v>0.57999999999999996</v>
      </c>
      <c r="I57" s="31"/>
      <c r="J57" s="31"/>
      <c r="K57" s="35"/>
    </row>
    <row r="58" spans="2:11" x14ac:dyDescent="0.35">
      <c r="B58" s="8" t="s">
        <v>271</v>
      </c>
      <c r="C58" s="60" t="s">
        <v>272</v>
      </c>
      <c r="D58" s="54" t="s">
        <v>273</v>
      </c>
      <c r="E58" s="6" t="s">
        <v>131</v>
      </c>
      <c r="F58" s="19">
        <v>5873</v>
      </c>
      <c r="G58" s="24">
        <v>863.27</v>
      </c>
      <c r="H58" s="24">
        <v>0.56000000000000005</v>
      </c>
      <c r="I58" s="31"/>
      <c r="J58" s="31"/>
      <c r="K58" s="35"/>
    </row>
    <row r="59" spans="2:11" x14ac:dyDescent="0.35">
      <c r="B59" s="8" t="s">
        <v>2342</v>
      </c>
      <c r="C59" s="60" t="s">
        <v>2343</v>
      </c>
      <c r="D59" s="54" t="s">
        <v>2344</v>
      </c>
      <c r="E59" s="6" t="s">
        <v>72</v>
      </c>
      <c r="F59" s="19">
        <v>595624</v>
      </c>
      <c r="G59" s="24">
        <v>861.33</v>
      </c>
      <c r="H59" s="24">
        <v>0.56000000000000005</v>
      </c>
      <c r="I59" s="31"/>
      <c r="J59" s="31"/>
      <c r="K59" s="35"/>
    </row>
    <row r="60" spans="2:11" x14ac:dyDescent="0.35">
      <c r="B60" s="8" t="s">
        <v>1101</v>
      </c>
      <c r="C60" s="60" t="s">
        <v>1102</v>
      </c>
      <c r="D60" s="54" t="s">
        <v>1103</v>
      </c>
      <c r="E60" s="6" t="s">
        <v>115</v>
      </c>
      <c r="F60" s="19">
        <v>89800</v>
      </c>
      <c r="G60" s="24">
        <v>854.67</v>
      </c>
      <c r="H60" s="24">
        <v>0.55000000000000004</v>
      </c>
      <c r="I60" s="31"/>
      <c r="J60" s="31"/>
      <c r="K60" s="35"/>
    </row>
    <row r="61" spans="2:11" x14ac:dyDescent="0.35">
      <c r="B61" s="8" t="s">
        <v>2719</v>
      </c>
      <c r="C61" s="60" t="s">
        <v>2720</v>
      </c>
      <c r="D61" s="54" t="s">
        <v>2721</v>
      </c>
      <c r="E61" s="6" t="s">
        <v>135</v>
      </c>
      <c r="F61" s="19">
        <v>108054</v>
      </c>
      <c r="G61" s="24">
        <v>853.63</v>
      </c>
      <c r="H61" s="24">
        <v>0.55000000000000004</v>
      </c>
      <c r="I61" s="31"/>
      <c r="J61" s="31"/>
      <c r="K61" s="35"/>
    </row>
    <row r="62" spans="2:11" x14ac:dyDescent="0.35">
      <c r="B62" s="8" t="s">
        <v>3781</v>
      </c>
      <c r="C62" s="60" t="s">
        <v>3782</v>
      </c>
      <c r="D62" s="54" t="s">
        <v>3783</v>
      </c>
      <c r="E62" s="6" t="s">
        <v>111</v>
      </c>
      <c r="F62" s="19">
        <v>12374</v>
      </c>
      <c r="G62" s="24">
        <v>843.6</v>
      </c>
      <c r="H62" s="24">
        <v>0.54</v>
      </c>
      <c r="I62" s="31"/>
      <c r="J62" s="31"/>
      <c r="K62" s="35"/>
    </row>
    <row r="63" spans="2:11" x14ac:dyDescent="0.35">
      <c r="B63" s="8" t="s">
        <v>3784</v>
      </c>
      <c r="C63" s="60" t="s">
        <v>3785</v>
      </c>
      <c r="D63" s="54" t="s">
        <v>3786</v>
      </c>
      <c r="E63" s="6" t="s">
        <v>131</v>
      </c>
      <c r="F63" s="19">
        <v>95197</v>
      </c>
      <c r="G63" s="24">
        <v>832.55</v>
      </c>
      <c r="H63" s="24">
        <v>0.54</v>
      </c>
      <c r="I63" s="31"/>
      <c r="J63" s="31"/>
      <c r="K63" s="35"/>
    </row>
    <row r="64" spans="2:11" x14ac:dyDescent="0.35">
      <c r="B64" s="8" t="s">
        <v>3787</v>
      </c>
      <c r="C64" s="60" t="s">
        <v>3788</v>
      </c>
      <c r="D64" s="54" t="s">
        <v>3789</v>
      </c>
      <c r="E64" s="6" t="s">
        <v>72</v>
      </c>
      <c r="F64" s="19">
        <v>180800</v>
      </c>
      <c r="G64" s="24">
        <v>829.78</v>
      </c>
      <c r="H64" s="24">
        <v>0.54</v>
      </c>
      <c r="I64" s="31"/>
      <c r="J64" s="31"/>
      <c r="K64" s="35"/>
    </row>
    <row r="65" spans="2:11" x14ac:dyDescent="0.35">
      <c r="B65" s="8" t="s">
        <v>167</v>
      </c>
      <c r="C65" s="60" t="s">
        <v>168</v>
      </c>
      <c r="D65" s="54" t="s">
        <v>169</v>
      </c>
      <c r="E65" s="6" t="s">
        <v>170</v>
      </c>
      <c r="F65" s="19">
        <v>60565</v>
      </c>
      <c r="G65" s="24">
        <v>828.04</v>
      </c>
      <c r="H65" s="24">
        <v>0.53</v>
      </c>
      <c r="I65" s="31"/>
      <c r="J65" s="31"/>
      <c r="K65" s="35"/>
    </row>
    <row r="66" spans="2:11" x14ac:dyDescent="0.35">
      <c r="B66" s="8" t="s">
        <v>3790</v>
      </c>
      <c r="C66" s="60" t="s">
        <v>3791</v>
      </c>
      <c r="D66" s="54" t="s">
        <v>3792</v>
      </c>
      <c r="E66" s="6" t="s">
        <v>72</v>
      </c>
      <c r="F66" s="19">
        <v>70531</v>
      </c>
      <c r="G66" s="24">
        <v>819.36</v>
      </c>
      <c r="H66" s="24">
        <v>0.53</v>
      </c>
      <c r="I66" s="31"/>
      <c r="J66" s="31"/>
      <c r="K66" s="35"/>
    </row>
    <row r="67" spans="2:11" x14ac:dyDescent="0.35">
      <c r="B67" s="8" t="s">
        <v>3793</v>
      </c>
      <c r="C67" s="60" t="s">
        <v>3794</v>
      </c>
      <c r="D67" s="54" t="s">
        <v>3795</v>
      </c>
      <c r="E67" s="6" t="s">
        <v>111</v>
      </c>
      <c r="F67" s="19">
        <v>159817</v>
      </c>
      <c r="G67" s="24">
        <v>811.07</v>
      </c>
      <c r="H67" s="24">
        <v>0.52</v>
      </c>
      <c r="I67" s="31"/>
      <c r="J67" s="31"/>
      <c r="K67" s="35"/>
    </row>
    <row r="68" spans="2:11" x14ac:dyDescent="0.35">
      <c r="B68" s="8" t="s">
        <v>354</v>
      </c>
      <c r="C68" s="60" t="s">
        <v>355</v>
      </c>
      <c r="D68" s="54" t="s">
        <v>356</v>
      </c>
      <c r="E68" s="6" t="s">
        <v>131</v>
      </c>
      <c r="F68" s="19">
        <v>1976798</v>
      </c>
      <c r="G68" s="24">
        <v>801.39</v>
      </c>
      <c r="H68" s="24">
        <v>0.52</v>
      </c>
      <c r="I68" s="31"/>
      <c r="J68" s="31"/>
      <c r="K68" s="35"/>
    </row>
    <row r="69" spans="2:11" x14ac:dyDescent="0.35">
      <c r="B69" s="8" t="s">
        <v>2417</v>
      </c>
      <c r="C69" s="60" t="s">
        <v>2418</v>
      </c>
      <c r="D69" s="54" t="s">
        <v>2419</v>
      </c>
      <c r="E69" s="6" t="s">
        <v>243</v>
      </c>
      <c r="F69" s="19">
        <v>59839</v>
      </c>
      <c r="G69" s="24">
        <v>793.76</v>
      </c>
      <c r="H69" s="24">
        <v>0.51</v>
      </c>
      <c r="I69" s="31"/>
      <c r="J69" s="31"/>
      <c r="K69" s="35"/>
    </row>
    <row r="70" spans="2:11" x14ac:dyDescent="0.35">
      <c r="B70" s="8" t="s">
        <v>3796</v>
      </c>
      <c r="C70" s="60" t="s">
        <v>3797</v>
      </c>
      <c r="D70" s="54" t="s">
        <v>3798</v>
      </c>
      <c r="E70" s="6" t="s">
        <v>119</v>
      </c>
      <c r="F70" s="19">
        <v>112838</v>
      </c>
      <c r="G70" s="24">
        <v>789.53</v>
      </c>
      <c r="H70" s="24">
        <v>0.51</v>
      </c>
      <c r="I70" s="31"/>
      <c r="J70" s="31"/>
      <c r="K70" s="35"/>
    </row>
    <row r="71" spans="2:11" x14ac:dyDescent="0.35">
      <c r="B71" s="8" t="s">
        <v>3063</v>
      </c>
      <c r="C71" s="60" t="s">
        <v>3064</v>
      </c>
      <c r="D71" s="54" t="s">
        <v>3065</v>
      </c>
      <c r="E71" s="6" t="s">
        <v>131</v>
      </c>
      <c r="F71" s="19">
        <v>94248</v>
      </c>
      <c r="G71" s="24">
        <v>788.15</v>
      </c>
      <c r="H71" s="24">
        <v>0.51</v>
      </c>
      <c r="I71" s="31"/>
      <c r="J71" s="31"/>
      <c r="K71" s="35"/>
    </row>
    <row r="72" spans="2:11" x14ac:dyDescent="0.35">
      <c r="B72" s="8" t="s">
        <v>3799</v>
      </c>
      <c r="C72" s="60" t="s">
        <v>3800</v>
      </c>
      <c r="D72" s="54" t="s">
        <v>3801</v>
      </c>
      <c r="E72" s="6" t="s">
        <v>119</v>
      </c>
      <c r="F72" s="19">
        <v>481816</v>
      </c>
      <c r="G72" s="24">
        <v>779.92</v>
      </c>
      <c r="H72" s="24">
        <v>0.5</v>
      </c>
      <c r="I72" s="31"/>
      <c r="J72" s="31"/>
      <c r="K72" s="35"/>
    </row>
    <row r="73" spans="2:11" x14ac:dyDescent="0.35">
      <c r="B73" s="8" t="s">
        <v>2224</v>
      </c>
      <c r="C73" s="60" t="s">
        <v>2225</v>
      </c>
      <c r="D73" s="54" t="s">
        <v>2226</v>
      </c>
      <c r="E73" s="6" t="s">
        <v>163</v>
      </c>
      <c r="F73" s="19">
        <v>133541</v>
      </c>
      <c r="G73" s="24">
        <v>776.34</v>
      </c>
      <c r="H73" s="24">
        <v>0.5</v>
      </c>
      <c r="I73" s="31"/>
      <c r="J73" s="31"/>
      <c r="K73" s="35"/>
    </row>
    <row r="74" spans="2:11" x14ac:dyDescent="0.35">
      <c r="B74" s="8" t="s">
        <v>1092</v>
      </c>
      <c r="C74" s="60" t="s">
        <v>1093</v>
      </c>
      <c r="D74" s="54" t="s">
        <v>1094</v>
      </c>
      <c r="E74" s="6" t="s">
        <v>243</v>
      </c>
      <c r="F74" s="19">
        <v>617985</v>
      </c>
      <c r="G74" s="24">
        <v>773.66</v>
      </c>
      <c r="H74" s="24">
        <v>0.5</v>
      </c>
      <c r="I74" s="31"/>
      <c r="J74" s="31"/>
      <c r="K74" s="35"/>
    </row>
    <row r="75" spans="2:11" x14ac:dyDescent="0.35">
      <c r="B75" s="8" t="s">
        <v>147</v>
      </c>
      <c r="C75" s="60" t="s">
        <v>148</v>
      </c>
      <c r="D75" s="54" t="s">
        <v>149</v>
      </c>
      <c r="E75" s="6" t="s">
        <v>84</v>
      </c>
      <c r="F75" s="19">
        <v>64376</v>
      </c>
      <c r="G75" s="24">
        <v>764.56</v>
      </c>
      <c r="H75" s="24">
        <v>0.49</v>
      </c>
      <c r="I75" s="31"/>
      <c r="J75" s="31"/>
      <c r="K75" s="35"/>
    </row>
    <row r="76" spans="2:11" x14ac:dyDescent="0.35">
      <c r="B76" s="8" t="s">
        <v>3802</v>
      </c>
      <c r="C76" s="60" t="s">
        <v>3803</v>
      </c>
      <c r="D76" s="54" t="s">
        <v>3804</v>
      </c>
      <c r="E76" s="6" t="s">
        <v>119</v>
      </c>
      <c r="F76" s="19">
        <v>69754</v>
      </c>
      <c r="G76" s="24">
        <v>764.33</v>
      </c>
      <c r="H76" s="24">
        <v>0.49</v>
      </c>
      <c r="I76" s="31"/>
      <c r="J76" s="31"/>
      <c r="K76" s="35"/>
    </row>
    <row r="77" spans="2:11" x14ac:dyDescent="0.35">
      <c r="B77" s="8" t="s">
        <v>2352</v>
      </c>
      <c r="C77" s="60" t="s">
        <v>2353</v>
      </c>
      <c r="D77" s="54" t="s">
        <v>2354</v>
      </c>
      <c r="E77" s="6" t="s">
        <v>98</v>
      </c>
      <c r="F77" s="19">
        <v>749763</v>
      </c>
      <c r="G77" s="24">
        <v>756.89</v>
      </c>
      <c r="H77" s="24">
        <v>0.49</v>
      </c>
      <c r="I77" s="31"/>
      <c r="J77" s="31"/>
      <c r="K77" s="35"/>
    </row>
    <row r="78" spans="2:11" x14ac:dyDescent="0.35">
      <c r="B78" s="8" t="s">
        <v>3805</v>
      </c>
      <c r="C78" s="60" t="s">
        <v>3806</v>
      </c>
      <c r="D78" s="54" t="s">
        <v>3807</v>
      </c>
      <c r="E78" s="6" t="s">
        <v>115</v>
      </c>
      <c r="F78" s="19">
        <v>4709</v>
      </c>
      <c r="G78" s="24">
        <v>756.64</v>
      </c>
      <c r="H78" s="24">
        <v>0.49</v>
      </c>
      <c r="I78" s="31"/>
      <c r="J78" s="31"/>
      <c r="K78" s="35"/>
    </row>
    <row r="79" spans="2:11" x14ac:dyDescent="0.35">
      <c r="B79" s="8" t="s">
        <v>3808</v>
      </c>
      <c r="C79" s="60" t="s">
        <v>3809</v>
      </c>
      <c r="D79" s="54" t="s">
        <v>3810</v>
      </c>
      <c r="E79" s="6" t="s">
        <v>163</v>
      </c>
      <c r="F79" s="19">
        <v>1790447</v>
      </c>
      <c r="G79" s="24">
        <v>747.33</v>
      </c>
      <c r="H79" s="24">
        <v>0.48</v>
      </c>
      <c r="I79" s="31"/>
      <c r="J79" s="31"/>
      <c r="K79" s="35"/>
    </row>
    <row r="80" spans="2:11" x14ac:dyDescent="0.35">
      <c r="B80" s="8" t="s">
        <v>3811</v>
      </c>
      <c r="C80" s="60" t="s">
        <v>3812</v>
      </c>
      <c r="D80" s="54" t="s">
        <v>3813</v>
      </c>
      <c r="E80" s="6" t="s">
        <v>221</v>
      </c>
      <c r="F80" s="19">
        <v>3785602</v>
      </c>
      <c r="G80" s="24">
        <v>746.52</v>
      </c>
      <c r="H80" s="24">
        <v>0.48</v>
      </c>
      <c r="I80" s="31"/>
      <c r="J80" s="31"/>
      <c r="K80" s="35"/>
    </row>
    <row r="81" spans="2:11" x14ac:dyDescent="0.35">
      <c r="B81" s="8" t="s">
        <v>3814</v>
      </c>
      <c r="C81" s="60" t="s">
        <v>3815</v>
      </c>
      <c r="D81" s="54" t="s">
        <v>3816</v>
      </c>
      <c r="E81" s="6" t="s">
        <v>119</v>
      </c>
      <c r="F81" s="19">
        <v>42921</v>
      </c>
      <c r="G81" s="24">
        <v>746.01</v>
      </c>
      <c r="H81" s="24">
        <v>0.48</v>
      </c>
      <c r="I81" s="31"/>
      <c r="J81" s="31"/>
      <c r="K81" s="35"/>
    </row>
    <row r="82" spans="2:11" x14ac:dyDescent="0.35">
      <c r="B82" s="8" t="s">
        <v>3817</v>
      </c>
      <c r="C82" s="60" t="s">
        <v>3818</v>
      </c>
      <c r="D82" s="54" t="s">
        <v>3819</v>
      </c>
      <c r="E82" s="6" t="s">
        <v>65</v>
      </c>
      <c r="F82" s="19">
        <v>3743</v>
      </c>
      <c r="G82" s="24">
        <v>745.01</v>
      </c>
      <c r="H82" s="24">
        <v>0.48</v>
      </c>
      <c r="I82" s="31"/>
      <c r="J82" s="31"/>
      <c r="K82" s="35"/>
    </row>
    <row r="83" spans="2:11" x14ac:dyDescent="0.35">
      <c r="B83" s="8" t="s">
        <v>2362</v>
      </c>
      <c r="C83" s="60" t="s">
        <v>2363</v>
      </c>
      <c r="D83" s="54" t="s">
        <v>2364</v>
      </c>
      <c r="E83" s="6" t="s">
        <v>54</v>
      </c>
      <c r="F83" s="19">
        <v>805107</v>
      </c>
      <c r="G83" s="24">
        <v>737.88</v>
      </c>
      <c r="H83" s="24">
        <v>0.48</v>
      </c>
      <c r="I83" s="31"/>
      <c r="J83" s="31"/>
      <c r="K83" s="35"/>
    </row>
    <row r="84" spans="2:11" x14ac:dyDescent="0.35">
      <c r="B84" s="8" t="s">
        <v>3820</v>
      </c>
      <c r="C84" s="60" t="s">
        <v>3821</v>
      </c>
      <c r="D84" s="54" t="s">
        <v>3822</v>
      </c>
      <c r="E84" s="6" t="s">
        <v>131</v>
      </c>
      <c r="F84" s="19">
        <v>9541</v>
      </c>
      <c r="G84" s="24">
        <v>733.51</v>
      </c>
      <c r="H84" s="24">
        <v>0.47</v>
      </c>
      <c r="I84" s="31"/>
      <c r="J84" s="31"/>
      <c r="K84" s="35"/>
    </row>
    <row r="85" spans="2:11" x14ac:dyDescent="0.35">
      <c r="B85" s="8" t="s">
        <v>3823</v>
      </c>
      <c r="C85" s="60" t="s">
        <v>3824</v>
      </c>
      <c r="D85" s="54" t="s">
        <v>3825</v>
      </c>
      <c r="E85" s="6" t="s">
        <v>72</v>
      </c>
      <c r="F85" s="19">
        <v>150575</v>
      </c>
      <c r="G85" s="24">
        <v>722.08</v>
      </c>
      <c r="H85" s="24">
        <v>0.47</v>
      </c>
      <c r="I85" s="31"/>
      <c r="J85" s="31"/>
      <c r="K85" s="35"/>
    </row>
    <row r="86" spans="2:11" x14ac:dyDescent="0.35">
      <c r="B86" s="8" t="s">
        <v>1876</v>
      </c>
      <c r="C86" s="60" t="s">
        <v>1877</v>
      </c>
      <c r="D86" s="54" t="s">
        <v>1878</v>
      </c>
      <c r="E86" s="6" t="s">
        <v>72</v>
      </c>
      <c r="F86" s="19">
        <v>275425</v>
      </c>
      <c r="G86" s="24">
        <v>716.49</v>
      </c>
      <c r="H86" s="24">
        <v>0.46</v>
      </c>
      <c r="I86" s="31"/>
      <c r="J86" s="31"/>
      <c r="K86" s="35"/>
    </row>
    <row r="87" spans="2:11" x14ac:dyDescent="0.35">
      <c r="B87" s="8" t="s">
        <v>3826</v>
      </c>
      <c r="C87" s="60" t="s">
        <v>3827</v>
      </c>
      <c r="D87" s="54" t="s">
        <v>3828</v>
      </c>
      <c r="E87" s="6" t="s">
        <v>221</v>
      </c>
      <c r="F87" s="19">
        <v>107866</v>
      </c>
      <c r="G87" s="24">
        <v>713.91</v>
      </c>
      <c r="H87" s="24">
        <v>0.46</v>
      </c>
      <c r="I87" s="31"/>
      <c r="J87" s="31"/>
      <c r="K87" s="35"/>
    </row>
    <row r="88" spans="2:11" x14ac:dyDescent="0.35">
      <c r="B88" s="8" t="s">
        <v>3829</v>
      </c>
      <c r="C88" s="60" t="s">
        <v>3830</v>
      </c>
      <c r="D88" s="54" t="s">
        <v>3831</v>
      </c>
      <c r="E88" s="6" t="s">
        <v>163</v>
      </c>
      <c r="F88" s="19">
        <v>49298</v>
      </c>
      <c r="G88" s="24">
        <v>700.87</v>
      </c>
      <c r="H88" s="24">
        <v>0.45</v>
      </c>
      <c r="I88" s="31"/>
      <c r="J88" s="31"/>
      <c r="K88" s="35"/>
    </row>
    <row r="89" spans="2:11" x14ac:dyDescent="0.35">
      <c r="B89" s="8" t="s">
        <v>3832</v>
      </c>
      <c r="C89" s="60" t="s">
        <v>3833</v>
      </c>
      <c r="D89" s="54" t="s">
        <v>3834</v>
      </c>
      <c r="E89" s="6" t="s">
        <v>115</v>
      </c>
      <c r="F89" s="19">
        <v>87619</v>
      </c>
      <c r="G89" s="24">
        <v>699.64</v>
      </c>
      <c r="H89" s="24">
        <v>0.45</v>
      </c>
      <c r="I89" s="31"/>
      <c r="J89" s="31"/>
      <c r="K89" s="35"/>
    </row>
    <row r="90" spans="2:11" x14ac:dyDescent="0.35">
      <c r="B90" s="8" t="s">
        <v>3835</v>
      </c>
      <c r="C90" s="60" t="s">
        <v>3836</v>
      </c>
      <c r="D90" s="54" t="s">
        <v>3837</v>
      </c>
      <c r="E90" s="6" t="s">
        <v>88</v>
      </c>
      <c r="F90" s="19">
        <v>375506</v>
      </c>
      <c r="G90" s="24">
        <v>694.01</v>
      </c>
      <c r="H90" s="24">
        <v>0.45</v>
      </c>
      <c r="I90" s="31"/>
      <c r="J90" s="31"/>
      <c r="K90" s="35"/>
    </row>
    <row r="91" spans="2:11" x14ac:dyDescent="0.35">
      <c r="B91" s="8" t="s">
        <v>2212</v>
      </c>
      <c r="C91" s="60" t="s">
        <v>2213</v>
      </c>
      <c r="D91" s="54" t="s">
        <v>2214</v>
      </c>
      <c r="E91" s="6" t="s">
        <v>170</v>
      </c>
      <c r="F91" s="19">
        <v>147545</v>
      </c>
      <c r="G91" s="24">
        <v>689.99</v>
      </c>
      <c r="H91" s="24">
        <v>0.45</v>
      </c>
      <c r="I91" s="31"/>
      <c r="J91" s="31"/>
      <c r="K91" s="35"/>
    </row>
    <row r="92" spans="2:11" x14ac:dyDescent="0.35">
      <c r="B92" s="8" t="s">
        <v>3838</v>
      </c>
      <c r="C92" s="60" t="s">
        <v>3839</v>
      </c>
      <c r="D92" s="54" t="s">
        <v>3840</v>
      </c>
      <c r="E92" s="6" t="s">
        <v>375</v>
      </c>
      <c r="F92" s="19">
        <v>97563</v>
      </c>
      <c r="G92" s="24">
        <v>683.87</v>
      </c>
      <c r="H92" s="24">
        <v>0.44</v>
      </c>
      <c r="I92" s="31"/>
      <c r="J92" s="31"/>
      <c r="K92" s="35"/>
    </row>
    <row r="93" spans="2:11" x14ac:dyDescent="0.35">
      <c r="B93" s="8" t="s">
        <v>303</v>
      </c>
      <c r="C93" s="60" t="s">
        <v>304</v>
      </c>
      <c r="D93" s="54" t="s">
        <v>305</v>
      </c>
      <c r="E93" s="6" t="s">
        <v>184</v>
      </c>
      <c r="F93" s="19">
        <v>153195</v>
      </c>
      <c r="G93" s="24">
        <v>680.95</v>
      </c>
      <c r="H93" s="24">
        <v>0.44</v>
      </c>
      <c r="I93" s="31"/>
      <c r="J93" s="31"/>
      <c r="K93" s="35"/>
    </row>
    <row r="94" spans="2:11" x14ac:dyDescent="0.35">
      <c r="B94" s="8" t="s">
        <v>1095</v>
      </c>
      <c r="C94" s="60" t="s">
        <v>1096</v>
      </c>
      <c r="D94" s="54" t="s">
        <v>1097</v>
      </c>
      <c r="E94" s="6" t="s">
        <v>123</v>
      </c>
      <c r="F94" s="19">
        <v>79934</v>
      </c>
      <c r="G94" s="24">
        <v>674.64</v>
      </c>
      <c r="H94" s="24">
        <v>0.44</v>
      </c>
      <c r="I94" s="31"/>
      <c r="J94" s="31"/>
      <c r="K94" s="35"/>
    </row>
    <row r="95" spans="2:11" x14ac:dyDescent="0.35">
      <c r="B95" s="8" t="s">
        <v>3841</v>
      </c>
      <c r="C95" s="60" t="s">
        <v>3842</v>
      </c>
      <c r="D95" s="54" t="s">
        <v>3843</v>
      </c>
      <c r="E95" s="6" t="s">
        <v>568</v>
      </c>
      <c r="F95" s="19">
        <v>22777</v>
      </c>
      <c r="G95" s="24">
        <v>667.55</v>
      </c>
      <c r="H95" s="24">
        <v>0.43</v>
      </c>
      <c r="I95" s="31"/>
      <c r="J95" s="31"/>
      <c r="K95" s="35"/>
    </row>
    <row r="96" spans="2:11" x14ac:dyDescent="0.35">
      <c r="B96" s="8" t="s">
        <v>3844</v>
      </c>
      <c r="C96" s="60" t="s">
        <v>3845</v>
      </c>
      <c r="D96" s="54" t="s">
        <v>3846</v>
      </c>
      <c r="E96" s="6" t="s">
        <v>84</v>
      </c>
      <c r="F96" s="19">
        <v>124987</v>
      </c>
      <c r="G96" s="24">
        <v>667.43</v>
      </c>
      <c r="H96" s="24">
        <v>0.43</v>
      </c>
      <c r="I96" s="31"/>
      <c r="J96" s="31"/>
      <c r="K96" s="35"/>
    </row>
    <row r="97" spans="2:11" x14ac:dyDescent="0.35">
      <c r="B97" s="8" t="s">
        <v>3847</v>
      </c>
      <c r="C97" s="60" t="s">
        <v>3848</v>
      </c>
      <c r="D97" s="54" t="s">
        <v>3849</v>
      </c>
      <c r="E97" s="6" t="s">
        <v>54</v>
      </c>
      <c r="F97" s="19">
        <v>3084957</v>
      </c>
      <c r="G97" s="24">
        <v>664.5</v>
      </c>
      <c r="H97" s="24">
        <v>0.43</v>
      </c>
      <c r="I97" s="31"/>
      <c r="J97" s="31"/>
      <c r="K97" s="35"/>
    </row>
    <row r="98" spans="2:11" x14ac:dyDescent="0.35">
      <c r="B98" s="8" t="s">
        <v>2699</v>
      </c>
      <c r="C98" s="60" t="s">
        <v>2700</v>
      </c>
      <c r="D98" s="54" t="s">
        <v>2701</v>
      </c>
      <c r="E98" s="6" t="s">
        <v>111</v>
      </c>
      <c r="F98" s="19">
        <v>52098</v>
      </c>
      <c r="G98" s="24">
        <v>659.17</v>
      </c>
      <c r="H98" s="24">
        <v>0.43</v>
      </c>
      <c r="I98" s="31"/>
      <c r="J98" s="31"/>
      <c r="K98" s="35"/>
    </row>
    <row r="99" spans="2:11" x14ac:dyDescent="0.35">
      <c r="B99" s="8" t="s">
        <v>3850</v>
      </c>
      <c r="C99" s="60" t="s">
        <v>3851</v>
      </c>
      <c r="D99" s="54" t="s">
        <v>3852</v>
      </c>
      <c r="E99" s="6" t="s">
        <v>221</v>
      </c>
      <c r="F99" s="19">
        <v>2243702</v>
      </c>
      <c r="G99" s="24">
        <v>641.91999999999996</v>
      </c>
      <c r="H99" s="24">
        <v>0.41</v>
      </c>
      <c r="I99" s="31"/>
      <c r="J99" s="31"/>
      <c r="K99" s="35"/>
    </row>
    <row r="100" spans="2:11" x14ac:dyDescent="0.35">
      <c r="B100" s="8" t="s">
        <v>3853</v>
      </c>
      <c r="C100" s="60" t="s">
        <v>3854</v>
      </c>
      <c r="D100" s="54" t="s">
        <v>3855</v>
      </c>
      <c r="E100" s="6" t="s">
        <v>974</v>
      </c>
      <c r="F100" s="19">
        <v>713925</v>
      </c>
      <c r="G100" s="24">
        <v>640.67999999999995</v>
      </c>
      <c r="H100" s="24">
        <v>0.41</v>
      </c>
      <c r="I100" s="31"/>
      <c r="J100" s="31"/>
      <c r="K100" s="35"/>
    </row>
    <row r="101" spans="2:11" x14ac:dyDescent="0.35">
      <c r="B101" s="8" t="s">
        <v>3856</v>
      </c>
      <c r="C101" s="60" t="s">
        <v>3857</v>
      </c>
      <c r="D101" s="54" t="s">
        <v>3858</v>
      </c>
      <c r="E101" s="6" t="s">
        <v>115</v>
      </c>
      <c r="F101" s="19">
        <v>141654</v>
      </c>
      <c r="G101" s="24">
        <v>639.99</v>
      </c>
      <c r="H101" s="24">
        <v>0.41</v>
      </c>
      <c r="I101" s="31"/>
      <c r="J101" s="31"/>
      <c r="K101" s="35"/>
    </row>
    <row r="102" spans="2:11" x14ac:dyDescent="0.35">
      <c r="B102" s="8" t="s">
        <v>3859</v>
      </c>
      <c r="C102" s="60" t="s">
        <v>3860</v>
      </c>
      <c r="D102" s="54" t="s">
        <v>3861</v>
      </c>
      <c r="E102" s="6" t="s">
        <v>163</v>
      </c>
      <c r="F102" s="19">
        <v>38490</v>
      </c>
      <c r="G102" s="24">
        <v>636.89</v>
      </c>
      <c r="H102" s="24">
        <v>0.41</v>
      </c>
      <c r="I102" s="31"/>
      <c r="J102" s="31"/>
      <c r="K102" s="35"/>
    </row>
    <row r="103" spans="2:11" x14ac:dyDescent="0.35">
      <c r="B103" s="8" t="s">
        <v>372</v>
      </c>
      <c r="C103" s="60" t="s">
        <v>373</v>
      </c>
      <c r="D103" s="54" t="s">
        <v>374</v>
      </c>
      <c r="E103" s="6" t="s">
        <v>375</v>
      </c>
      <c r="F103" s="19">
        <v>223308</v>
      </c>
      <c r="G103" s="24">
        <v>636.85</v>
      </c>
      <c r="H103" s="24">
        <v>0.41</v>
      </c>
      <c r="I103" s="31"/>
      <c r="J103" s="31"/>
      <c r="K103" s="35"/>
    </row>
    <row r="104" spans="2:11" x14ac:dyDescent="0.35">
      <c r="B104" s="8" t="s">
        <v>512</v>
      </c>
      <c r="C104" s="60" t="s">
        <v>513</v>
      </c>
      <c r="D104" s="54" t="s">
        <v>514</v>
      </c>
      <c r="E104" s="6" t="s">
        <v>515</v>
      </c>
      <c r="F104" s="19">
        <v>54879</v>
      </c>
      <c r="G104" s="24">
        <v>622.92999999999995</v>
      </c>
      <c r="H104" s="24">
        <v>0.4</v>
      </c>
      <c r="I104" s="31"/>
      <c r="J104" s="31"/>
      <c r="K104" s="35"/>
    </row>
    <row r="105" spans="2:11" x14ac:dyDescent="0.35">
      <c r="B105" s="8" t="s">
        <v>562</v>
      </c>
      <c r="C105" s="60" t="s">
        <v>563</v>
      </c>
      <c r="D105" s="54" t="s">
        <v>564</v>
      </c>
      <c r="E105" s="6" t="s">
        <v>119</v>
      </c>
      <c r="F105" s="19">
        <v>126514</v>
      </c>
      <c r="G105" s="24">
        <v>611.38</v>
      </c>
      <c r="H105" s="24">
        <v>0.39</v>
      </c>
      <c r="I105" s="31"/>
      <c r="J105" s="31"/>
      <c r="K105" s="35"/>
    </row>
    <row r="106" spans="2:11" x14ac:dyDescent="0.35">
      <c r="B106" s="8" t="s">
        <v>3862</v>
      </c>
      <c r="C106" s="60" t="s">
        <v>697</v>
      </c>
      <c r="D106" s="54" t="s">
        <v>3863</v>
      </c>
      <c r="E106" s="6" t="s">
        <v>135</v>
      </c>
      <c r="F106" s="19">
        <v>40691</v>
      </c>
      <c r="G106" s="24">
        <v>604.75</v>
      </c>
      <c r="H106" s="24">
        <v>0.39</v>
      </c>
      <c r="I106" s="31"/>
      <c r="J106" s="31"/>
      <c r="K106" s="35"/>
    </row>
    <row r="107" spans="2:11" x14ac:dyDescent="0.35">
      <c r="B107" s="8" t="s">
        <v>3864</v>
      </c>
      <c r="C107" s="60" t="s">
        <v>3865</v>
      </c>
      <c r="D107" s="54" t="s">
        <v>3866</v>
      </c>
      <c r="E107" s="6" t="s">
        <v>568</v>
      </c>
      <c r="F107" s="19">
        <v>35849</v>
      </c>
      <c r="G107" s="24">
        <v>599.07000000000005</v>
      </c>
      <c r="H107" s="24">
        <v>0.39</v>
      </c>
      <c r="I107" s="31"/>
      <c r="J107" s="31"/>
      <c r="K107" s="35"/>
    </row>
    <row r="108" spans="2:11" x14ac:dyDescent="0.35">
      <c r="B108" s="8" t="s">
        <v>971</v>
      </c>
      <c r="C108" s="60" t="s">
        <v>972</v>
      </c>
      <c r="D108" s="54" t="s">
        <v>973</v>
      </c>
      <c r="E108" s="6" t="s">
        <v>974</v>
      </c>
      <c r="F108" s="19">
        <v>55463</v>
      </c>
      <c r="G108" s="24">
        <v>592.84</v>
      </c>
      <c r="H108" s="24">
        <v>0.38</v>
      </c>
      <c r="I108" s="31"/>
      <c r="J108" s="31"/>
      <c r="K108" s="35"/>
    </row>
    <row r="109" spans="2:11" x14ac:dyDescent="0.35">
      <c r="B109" s="8" t="s">
        <v>569</v>
      </c>
      <c r="C109" s="60" t="s">
        <v>570</v>
      </c>
      <c r="D109" s="54" t="s">
        <v>571</v>
      </c>
      <c r="E109" s="6" t="s">
        <v>84</v>
      </c>
      <c r="F109" s="19">
        <v>59267</v>
      </c>
      <c r="G109" s="24">
        <v>584.14</v>
      </c>
      <c r="H109" s="24">
        <v>0.38</v>
      </c>
      <c r="I109" s="31"/>
      <c r="J109" s="31"/>
      <c r="K109" s="35"/>
    </row>
    <row r="110" spans="2:11" x14ac:dyDescent="0.35">
      <c r="B110" s="8" t="s">
        <v>3867</v>
      </c>
      <c r="C110" s="60" t="s">
        <v>3868</v>
      </c>
      <c r="D110" s="54" t="s">
        <v>3869</v>
      </c>
      <c r="E110" s="6" t="s">
        <v>115</v>
      </c>
      <c r="F110" s="19">
        <v>58860</v>
      </c>
      <c r="G110" s="24">
        <v>583.04</v>
      </c>
      <c r="H110" s="24">
        <v>0.38</v>
      </c>
      <c r="I110" s="31"/>
      <c r="J110" s="31"/>
      <c r="K110" s="35"/>
    </row>
    <row r="111" spans="2:11" x14ac:dyDescent="0.35">
      <c r="B111" s="8" t="s">
        <v>3870</v>
      </c>
      <c r="C111" s="60" t="s">
        <v>3871</v>
      </c>
      <c r="D111" s="54" t="s">
        <v>3872</v>
      </c>
      <c r="E111" s="6" t="s">
        <v>119</v>
      </c>
      <c r="F111" s="19">
        <v>62594</v>
      </c>
      <c r="G111" s="24">
        <v>580</v>
      </c>
      <c r="H111" s="24">
        <v>0.37</v>
      </c>
      <c r="I111" s="31"/>
      <c r="J111" s="31"/>
      <c r="K111" s="35"/>
    </row>
    <row r="112" spans="2:11" x14ac:dyDescent="0.35">
      <c r="B112" s="8" t="s">
        <v>3873</v>
      </c>
      <c r="C112" s="60" t="s">
        <v>3874</v>
      </c>
      <c r="D112" s="54" t="s">
        <v>3875</v>
      </c>
      <c r="E112" s="6" t="s">
        <v>143</v>
      </c>
      <c r="F112" s="19">
        <v>187125</v>
      </c>
      <c r="G112" s="24">
        <v>578.30999999999995</v>
      </c>
      <c r="H112" s="24">
        <v>0.37</v>
      </c>
      <c r="I112" s="31"/>
      <c r="J112" s="31"/>
      <c r="K112" s="35"/>
    </row>
    <row r="113" spans="2:11" x14ac:dyDescent="0.35">
      <c r="B113" s="8" t="s">
        <v>3876</v>
      </c>
      <c r="C113" s="60" t="s">
        <v>3877</v>
      </c>
      <c r="D113" s="54" t="s">
        <v>3878</v>
      </c>
      <c r="E113" s="6" t="s">
        <v>135</v>
      </c>
      <c r="F113" s="19">
        <v>118648</v>
      </c>
      <c r="G113" s="24">
        <v>577.70000000000005</v>
      </c>
      <c r="H113" s="24">
        <v>0.37</v>
      </c>
      <c r="I113" s="31"/>
      <c r="J113" s="31"/>
      <c r="K113" s="35"/>
    </row>
    <row r="114" spans="2:11" x14ac:dyDescent="0.35">
      <c r="B114" s="8" t="s">
        <v>3879</v>
      </c>
      <c r="C114" s="60" t="s">
        <v>3880</v>
      </c>
      <c r="D114" s="54" t="s">
        <v>3881</v>
      </c>
      <c r="E114" s="6" t="s">
        <v>243</v>
      </c>
      <c r="F114" s="19">
        <v>56587</v>
      </c>
      <c r="G114" s="24">
        <v>574.47</v>
      </c>
      <c r="H114" s="24">
        <v>0.37</v>
      </c>
      <c r="I114" s="31"/>
      <c r="J114" s="31"/>
      <c r="K114" s="35"/>
    </row>
    <row r="115" spans="2:11" x14ac:dyDescent="0.35">
      <c r="B115" s="8" t="s">
        <v>3882</v>
      </c>
      <c r="C115" s="60" t="s">
        <v>3883</v>
      </c>
      <c r="D115" s="54" t="s">
        <v>3884</v>
      </c>
      <c r="E115" s="6" t="s">
        <v>163</v>
      </c>
      <c r="F115" s="19">
        <v>65847</v>
      </c>
      <c r="G115" s="24">
        <v>574.02</v>
      </c>
      <c r="H115" s="24">
        <v>0.37</v>
      </c>
      <c r="I115" s="31"/>
      <c r="J115" s="31"/>
      <c r="K115" s="35"/>
    </row>
    <row r="116" spans="2:11" x14ac:dyDescent="0.35">
      <c r="B116" s="8" t="s">
        <v>3885</v>
      </c>
      <c r="C116" s="60" t="s">
        <v>3886</v>
      </c>
      <c r="D116" s="54" t="s">
        <v>3887</v>
      </c>
      <c r="E116" s="6" t="s">
        <v>177</v>
      </c>
      <c r="F116" s="19">
        <v>59783</v>
      </c>
      <c r="G116" s="24">
        <v>573.29</v>
      </c>
      <c r="H116" s="24">
        <v>0.37</v>
      </c>
      <c r="I116" s="31"/>
      <c r="J116" s="31"/>
      <c r="K116" s="35"/>
    </row>
    <row r="117" spans="2:11" x14ac:dyDescent="0.35">
      <c r="B117" s="8" t="s">
        <v>3888</v>
      </c>
      <c r="C117" s="60" t="s">
        <v>3889</v>
      </c>
      <c r="D117" s="54" t="s">
        <v>3890</v>
      </c>
      <c r="E117" s="6" t="s">
        <v>65</v>
      </c>
      <c r="F117" s="19">
        <v>1562162</v>
      </c>
      <c r="G117" s="24">
        <v>571.13</v>
      </c>
      <c r="H117" s="24">
        <v>0.37</v>
      </c>
      <c r="I117" s="31"/>
      <c r="J117" s="31"/>
      <c r="K117" s="35"/>
    </row>
    <row r="118" spans="2:11" x14ac:dyDescent="0.35">
      <c r="B118" s="8" t="s">
        <v>3891</v>
      </c>
      <c r="C118" s="60" t="s">
        <v>3892</v>
      </c>
      <c r="D118" s="54" t="s">
        <v>3893</v>
      </c>
      <c r="E118" s="6" t="s">
        <v>72</v>
      </c>
      <c r="F118" s="19">
        <v>65521</v>
      </c>
      <c r="G118" s="24">
        <v>566.91999999999996</v>
      </c>
      <c r="H118" s="24">
        <v>0.37</v>
      </c>
      <c r="I118" s="31"/>
      <c r="J118" s="31"/>
      <c r="K118" s="35"/>
    </row>
    <row r="119" spans="2:11" x14ac:dyDescent="0.35">
      <c r="B119" s="8" t="s">
        <v>3894</v>
      </c>
      <c r="C119" s="60" t="s">
        <v>3895</v>
      </c>
      <c r="D119" s="54" t="s">
        <v>3896</v>
      </c>
      <c r="E119" s="6" t="s">
        <v>98</v>
      </c>
      <c r="F119" s="19">
        <v>45495</v>
      </c>
      <c r="G119" s="24">
        <v>565.82000000000005</v>
      </c>
      <c r="H119" s="24">
        <v>0.37</v>
      </c>
      <c r="I119" s="31"/>
      <c r="J119" s="31"/>
      <c r="K119" s="35"/>
    </row>
    <row r="120" spans="2:11" x14ac:dyDescent="0.35">
      <c r="B120" s="8" t="s">
        <v>3897</v>
      </c>
      <c r="C120" s="60" t="s">
        <v>3898</v>
      </c>
      <c r="D120" s="54" t="s">
        <v>3899</v>
      </c>
      <c r="E120" s="6" t="s">
        <v>54</v>
      </c>
      <c r="F120" s="19">
        <v>100843</v>
      </c>
      <c r="G120" s="24">
        <v>565.42999999999995</v>
      </c>
      <c r="H120" s="24">
        <v>0.37</v>
      </c>
      <c r="I120" s="31"/>
      <c r="J120" s="31"/>
      <c r="K120" s="35"/>
    </row>
    <row r="121" spans="2:11" x14ac:dyDescent="0.35">
      <c r="B121" s="8" t="s">
        <v>3900</v>
      </c>
      <c r="C121" s="60" t="s">
        <v>1274</v>
      </c>
      <c r="D121" s="54" t="s">
        <v>3901</v>
      </c>
      <c r="E121" s="6" t="s">
        <v>119</v>
      </c>
      <c r="F121" s="19">
        <v>42709</v>
      </c>
      <c r="G121" s="24">
        <v>565</v>
      </c>
      <c r="H121" s="24">
        <v>0.36</v>
      </c>
      <c r="I121" s="31"/>
      <c r="J121" s="31"/>
      <c r="K121" s="35"/>
    </row>
    <row r="122" spans="2:11" x14ac:dyDescent="0.35">
      <c r="B122" s="8" t="s">
        <v>3902</v>
      </c>
      <c r="C122" s="60" t="s">
        <v>3903</v>
      </c>
      <c r="D122" s="54" t="s">
        <v>3904</v>
      </c>
      <c r="E122" s="6" t="s">
        <v>115</v>
      </c>
      <c r="F122" s="19">
        <v>190670</v>
      </c>
      <c r="G122" s="24">
        <v>564.96</v>
      </c>
      <c r="H122" s="24">
        <v>0.36</v>
      </c>
      <c r="I122" s="31"/>
      <c r="J122" s="31"/>
      <c r="K122" s="35"/>
    </row>
    <row r="123" spans="2:11" x14ac:dyDescent="0.35">
      <c r="B123" s="8" t="s">
        <v>3905</v>
      </c>
      <c r="C123" s="60" t="s">
        <v>3906</v>
      </c>
      <c r="D123" s="54" t="s">
        <v>3907</v>
      </c>
      <c r="E123" s="6" t="s">
        <v>131</v>
      </c>
      <c r="F123" s="19">
        <v>16280</v>
      </c>
      <c r="G123" s="24">
        <v>560.88</v>
      </c>
      <c r="H123" s="24">
        <v>0.36</v>
      </c>
      <c r="I123" s="31"/>
      <c r="J123" s="31"/>
      <c r="K123" s="35"/>
    </row>
    <row r="124" spans="2:11" x14ac:dyDescent="0.35">
      <c r="B124" s="8" t="s">
        <v>3908</v>
      </c>
      <c r="C124" s="60" t="s">
        <v>3909</v>
      </c>
      <c r="D124" s="54" t="s">
        <v>3910</v>
      </c>
      <c r="E124" s="6" t="s">
        <v>72</v>
      </c>
      <c r="F124" s="19">
        <v>300528</v>
      </c>
      <c r="G124" s="24">
        <v>559.52</v>
      </c>
      <c r="H124" s="24">
        <v>0.36</v>
      </c>
      <c r="I124" s="31"/>
      <c r="J124" s="31"/>
      <c r="K124" s="35"/>
    </row>
    <row r="125" spans="2:11" x14ac:dyDescent="0.35">
      <c r="B125" s="8" t="s">
        <v>3911</v>
      </c>
      <c r="C125" s="60" t="s">
        <v>3912</v>
      </c>
      <c r="D125" s="54" t="s">
        <v>3913</v>
      </c>
      <c r="E125" s="6" t="s">
        <v>119</v>
      </c>
      <c r="F125" s="19">
        <v>11779</v>
      </c>
      <c r="G125" s="24">
        <v>554.86</v>
      </c>
      <c r="H125" s="24">
        <v>0.36</v>
      </c>
      <c r="I125" s="31"/>
      <c r="J125" s="31"/>
      <c r="K125" s="35"/>
    </row>
    <row r="126" spans="2:11" x14ac:dyDescent="0.35">
      <c r="B126" s="8" t="s">
        <v>3914</v>
      </c>
      <c r="C126" s="60" t="s">
        <v>3915</v>
      </c>
      <c r="D126" s="54" t="s">
        <v>3916</v>
      </c>
      <c r="E126" s="6" t="s">
        <v>72</v>
      </c>
      <c r="F126" s="19">
        <v>42067</v>
      </c>
      <c r="G126" s="24">
        <v>546.91</v>
      </c>
      <c r="H126" s="24">
        <v>0.35</v>
      </c>
      <c r="I126" s="31"/>
      <c r="J126" s="31"/>
      <c r="K126" s="35"/>
    </row>
    <row r="127" spans="2:11" x14ac:dyDescent="0.35">
      <c r="B127" s="8" t="s">
        <v>3917</v>
      </c>
      <c r="C127" s="60" t="s">
        <v>3918</v>
      </c>
      <c r="D127" s="54" t="s">
        <v>3919</v>
      </c>
      <c r="E127" s="6" t="s">
        <v>217</v>
      </c>
      <c r="F127" s="19">
        <v>29734</v>
      </c>
      <c r="G127" s="24">
        <v>537.03</v>
      </c>
      <c r="H127" s="24">
        <v>0.35</v>
      </c>
      <c r="I127" s="31"/>
      <c r="J127" s="31"/>
      <c r="K127" s="35"/>
    </row>
    <row r="128" spans="2:11" x14ac:dyDescent="0.35">
      <c r="B128" s="8" t="s">
        <v>2670</v>
      </c>
      <c r="C128" s="60" t="s">
        <v>2671</v>
      </c>
      <c r="D128" s="54" t="s">
        <v>2672</v>
      </c>
      <c r="E128" s="6" t="s">
        <v>54</v>
      </c>
      <c r="F128" s="19">
        <v>212962</v>
      </c>
      <c r="G128" s="24">
        <v>536.54</v>
      </c>
      <c r="H128" s="24">
        <v>0.35</v>
      </c>
      <c r="I128" s="31"/>
      <c r="J128" s="31"/>
      <c r="K128" s="35"/>
    </row>
    <row r="129" spans="2:11" x14ac:dyDescent="0.35">
      <c r="B129" s="8" t="s">
        <v>3920</v>
      </c>
      <c r="C129" s="60" t="s">
        <v>3921</v>
      </c>
      <c r="D129" s="54" t="s">
        <v>3922</v>
      </c>
      <c r="E129" s="6" t="s">
        <v>153</v>
      </c>
      <c r="F129" s="19">
        <v>32815</v>
      </c>
      <c r="G129" s="24">
        <v>532.72</v>
      </c>
      <c r="H129" s="24">
        <v>0.34</v>
      </c>
      <c r="I129" s="31"/>
      <c r="J129" s="31"/>
      <c r="K129" s="35"/>
    </row>
    <row r="130" spans="2:11" x14ac:dyDescent="0.35">
      <c r="B130" s="8" t="s">
        <v>948</v>
      </c>
      <c r="C130" s="60" t="s">
        <v>949</v>
      </c>
      <c r="D130" s="54" t="s">
        <v>950</v>
      </c>
      <c r="E130" s="6" t="s">
        <v>951</v>
      </c>
      <c r="F130" s="19">
        <v>247024</v>
      </c>
      <c r="G130" s="24">
        <v>528.48</v>
      </c>
      <c r="H130" s="24">
        <v>0.34</v>
      </c>
      <c r="I130" s="31"/>
      <c r="J130" s="31"/>
      <c r="K130" s="35"/>
    </row>
    <row r="131" spans="2:11" x14ac:dyDescent="0.35">
      <c r="B131" s="8" t="s">
        <v>3923</v>
      </c>
      <c r="C131" s="60" t="s">
        <v>3924</v>
      </c>
      <c r="D131" s="54" t="s">
        <v>3925</v>
      </c>
      <c r="E131" s="6" t="s">
        <v>163</v>
      </c>
      <c r="F131" s="19">
        <v>12877</v>
      </c>
      <c r="G131" s="24">
        <v>523.41999999999996</v>
      </c>
      <c r="H131" s="24">
        <v>0.34</v>
      </c>
      <c r="I131" s="31"/>
      <c r="J131" s="31"/>
      <c r="K131" s="35"/>
    </row>
    <row r="132" spans="2:11" x14ac:dyDescent="0.35">
      <c r="B132" s="8" t="s">
        <v>3926</v>
      </c>
      <c r="C132" s="60" t="s">
        <v>3927</v>
      </c>
      <c r="D132" s="54" t="s">
        <v>3928</v>
      </c>
      <c r="E132" s="6" t="s">
        <v>54</v>
      </c>
      <c r="F132" s="19">
        <v>317361</v>
      </c>
      <c r="G132" s="24">
        <v>519.96</v>
      </c>
      <c r="H132" s="24">
        <v>0.34</v>
      </c>
      <c r="I132" s="31"/>
      <c r="J132" s="31"/>
      <c r="K132" s="35"/>
    </row>
    <row r="133" spans="2:11" x14ac:dyDescent="0.35">
      <c r="B133" s="8" t="s">
        <v>3929</v>
      </c>
      <c r="C133" s="60" t="s">
        <v>3930</v>
      </c>
      <c r="D133" s="54" t="s">
        <v>3931</v>
      </c>
      <c r="E133" s="6" t="s">
        <v>98</v>
      </c>
      <c r="F133" s="19">
        <v>89668</v>
      </c>
      <c r="G133" s="24">
        <v>514.02</v>
      </c>
      <c r="H133" s="24">
        <v>0.33</v>
      </c>
      <c r="I133" s="31"/>
      <c r="J133" s="31"/>
      <c r="K133" s="35"/>
    </row>
    <row r="134" spans="2:11" x14ac:dyDescent="0.35">
      <c r="B134" s="8" t="s">
        <v>3932</v>
      </c>
      <c r="C134" s="60" t="s">
        <v>3933</v>
      </c>
      <c r="D134" s="54" t="s">
        <v>3934</v>
      </c>
      <c r="E134" s="6" t="s">
        <v>455</v>
      </c>
      <c r="F134" s="19">
        <v>116862</v>
      </c>
      <c r="G134" s="24">
        <v>511.91</v>
      </c>
      <c r="H134" s="24">
        <v>0.33</v>
      </c>
      <c r="I134" s="31"/>
      <c r="J134" s="31"/>
      <c r="K134" s="35"/>
    </row>
    <row r="135" spans="2:11" x14ac:dyDescent="0.35">
      <c r="B135" s="8" t="s">
        <v>3935</v>
      </c>
      <c r="C135" s="60" t="s">
        <v>3936</v>
      </c>
      <c r="D135" s="54" t="s">
        <v>3937</v>
      </c>
      <c r="E135" s="6" t="s">
        <v>131</v>
      </c>
      <c r="F135" s="19">
        <v>49289</v>
      </c>
      <c r="G135" s="24">
        <v>505.51</v>
      </c>
      <c r="H135" s="24">
        <v>0.33</v>
      </c>
      <c r="I135" s="31"/>
      <c r="J135" s="31"/>
      <c r="K135" s="35"/>
    </row>
    <row r="136" spans="2:11" x14ac:dyDescent="0.35">
      <c r="B136" s="8" t="s">
        <v>3938</v>
      </c>
      <c r="C136" s="60" t="s">
        <v>3939</v>
      </c>
      <c r="D136" s="54" t="s">
        <v>3940</v>
      </c>
      <c r="E136" s="6" t="s">
        <v>58</v>
      </c>
      <c r="F136" s="19">
        <v>67772</v>
      </c>
      <c r="G136" s="24">
        <v>505.14</v>
      </c>
      <c r="H136" s="24">
        <v>0.33</v>
      </c>
      <c r="I136" s="31"/>
      <c r="J136" s="31"/>
      <c r="K136" s="35"/>
    </row>
    <row r="137" spans="2:11" x14ac:dyDescent="0.35">
      <c r="B137" s="8" t="s">
        <v>3941</v>
      </c>
      <c r="C137" s="60" t="s">
        <v>3942</v>
      </c>
      <c r="D137" s="54" t="s">
        <v>3943</v>
      </c>
      <c r="E137" s="6" t="s">
        <v>184</v>
      </c>
      <c r="F137" s="19">
        <v>6324</v>
      </c>
      <c r="G137" s="24">
        <v>502.98</v>
      </c>
      <c r="H137" s="24">
        <v>0.32</v>
      </c>
      <c r="I137" s="31"/>
      <c r="J137" s="31"/>
      <c r="K137" s="35"/>
    </row>
    <row r="138" spans="2:11" x14ac:dyDescent="0.35">
      <c r="B138" s="8" t="s">
        <v>3944</v>
      </c>
      <c r="C138" s="60" t="s">
        <v>3945</v>
      </c>
      <c r="D138" s="54" t="s">
        <v>3946</v>
      </c>
      <c r="E138" s="6" t="s">
        <v>375</v>
      </c>
      <c r="F138" s="19">
        <v>44286</v>
      </c>
      <c r="G138" s="24">
        <v>502.93</v>
      </c>
      <c r="H138" s="24">
        <v>0.32</v>
      </c>
      <c r="I138" s="31"/>
      <c r="J138" s="31"/>
      <c r="K138" s="35"/>
    </row>
    <row r="139" spans="2:11" x14ac:dyDescent="0.35">
      <c r="B139" s="8" t="s">
        <v>2752</v>
      </c>
      <c r="C139" s="60" t="s">
        <v>2753</v>
      </c>
      <c r="D139" s="54" t="s">
        <v>2754</v>
      </c>
      <c r="E139" s="6" t="s">
        <v>153</v>
      </c>
      <c r="F139" s="19">
        <v>23787</v>
      </c>
      <c r="G139" s="24">
        <v>500.38</v>
      </c>
      <c r="H139" s="24">
        <v>0.32</v>
      </c>
      <c r="I139" s="31"/>
      <c r="J139" s="31"/>
      <c r="K139" s="35"/>
    </row>
    <row r="140" spans="2:11" x14ac:dyDescent="0.35">
      <c r="B140" s="8" t="s">
        <v>3947</v>
      </c>
      <c r="C140" s="60" t="s">
        <v>3948</v>
      </c>
      <c r="D140" s="54" t="s">
        <v>3949</v>
      </c>
      <c r="E140" s="6" t="s">
        <v>54</v>
      </c>
      <c r="F140" s="19">
        <v>38991</v>
      </c>
      <c r="G140" s="24">
        <v>500.35</v>
      </c>
      <c r="H140" s="24">
        <v>0.32</v>
      </c>
      <c r="I140" s="31"/>
      <c r="J140" s="31"/>
      <c r="K140" s="35"/>
    </row>
    <row r="141" spans="2:11" x14ac:dyDescent="0.35">
      <c r="B141" s="8" t="s">
        <v>3950</v>
      </c>
      <c r="C141" s="60" t="s">
        <v>3951</v>
      </c>
      <c r="D141" s="54" t="s">
        <v>3952</v>
      </c>
      <c r="E141" s="6" t="s">
        <v>177</v>
      </c>
      <c r="F141" s="19">
        <v>66276</v>
      </c>
      <c r="G141" s="24">
        <v>497.04</v>
      </c>
      <c r="H141" s="24">
        <v>0.32</v>
      </c>
      <c r="I141" s="31"/>
      <c r="J141" s="31"/>
      <c r="K141" s="35"/>
    </row>
    <row r="142" spans="2:11" x14ac:dyDescent="0.35">
      <c r="B142" s="8" t="s">
        <v>3953</v>
      </c>
      <c r="C142" s="60" t="s">
        <v>3954</v>
      </c>
      <c r="D142" s="54" t="s">
        <v>3955</v>
      </c>
      <c r="E142" s="6" t="s">
        <v>135</v>
      </c>
      <c r="F142" s="19">
        <v>34623</v>
      </c>
      <c r="G142" s="24">
        <v>496.29</v>
      </c>
      <c r="H142" s="24">
        <v>0.32</v>
      </c>
      <c r="I142" s="31"/>
      <c r="J142" s="31"/>
      <c r="K142" s="35"/>
    </row>
    <row r="143" spans="2:11" x14ac:dyDescent="0.35">
      <c r="B143" s="8" t="s">
        <v>2688</v>
      </c>
      <c r="C143" s="60" t="s">
        <v>2689</v>
      </c>
      <c r="D143" s="54" t="s">
        <v>2690</v>
      </c>
      <c r="E143" s="6" t="s">
        <v>131</v>
      </c>
      <c r="F143" s="19">
        <v>232749</v>
      </c>
      <c r="G143" s="24">
        <v>495.1</v>
      </c>
      <c r="H143" s="24">
        <v>0.32</v>
      </c>
      <c r="I143" s="31"/>
      <c r="J143" s="31"/>
      <c r="K143" s="35"/>
    </row>
    <row r="144" spans="2:11" x14ac:dyDescent="0.35">
      <c r="B144" s="8" t="s">
        <v>904</v>
      </c>
      <c r="C144" s="60" t="s">
        <v>905</v>
      </c>
      <c r="D144" s="54" t="s">
        <v>906</v>
      </c>
      <c r="E144" s="6" t="s">
        <v>127</v>
      </c>
      <c r="F144" s="19">
        <v>154025</v>
      </c>
      <c r="G144" s="24">
        <v>491.26</v>
      </c>
      <c r="H144" s="24">
        <v>0.32</v>
      </c>
      <c r="I144" s="31"/>
      <c r="J144" s="31"/>
      <c r="K144" s="35"/>
    </row>
    <row r="145" spans="2:11" x14ac:dyDescent="0.35">
      <c r="B145" s="8" t="s">
        <v>1035</v>
      </c>
      <c r="C145" s="60" t="s">
        <v>1036</v>
      </c>
      <c r="D145" s="54" t="s">
        <v>1037</v>
      </c>
      <c r="E145" s="6" t="s">
        <v>170</v>
      </c>
      <c r="F145" s="19">
        <v>38834</v>
      </c>
      <c r="G145" s="24">
        <v>486.32</v>
      </c>
      <c r="H145" s="24">
        <v>0.31</v>
      </c>
      <c r="I145" s="31"/>
      <c r="J145" s="31"/>
      <c r="K145" s="35"/>
    </row>
    <row r="146" spans="2:11" x14ac:dyDescent="0.35">
      <c r="B146" s="8" t="s">
        <v>3956</v>
      </c>
      <c r="C146" s="60" t="s">
        <v>3957</v>
      </c>
      <c r="D146" s="54" t="s">
        <v>3958</v>
      </c>
      <c r="E146" s="6" t="s">
        <v>139</v>
      </c>
      <c r="F146" s="19">
        <v>79093</v>
      </c>
      <c r="G146" s="24">
        <v>484.05</v>
      </c>
      <c r="H146" s="24">
        <v>0.31</v>
      </c>
      <c r="I146" s="31"/>
      <c r="J146" s="31"/>
      <c r="K146" s="35"/>
    </row>
    <row r="147" spans="2:11" x14ac:dyDescent="0.35">
      <c r="B147" s="8" t="s">
        <v>3959</v>
      </c>
      <c r="C147" s="60" t="s">
        <v>3960</v>
      </c>
      <c r="D147" s="54" t="s">
        <v>3961</v>
      </c>
      <c r="E147" s="6" t="s">
        <v>177</v>
      </c>
      <c r="F147" s="19">
        <v>62293</v>
      </c>
      <c r="G147" s="24">
        <v>478.66</v>
      </c>
      <c r="H147" s="24">
        <v>0.31</v>
      </c>
      <c r="I147" s="31"/>
      <c r="J147" s="31"/>
      <c r="K147" s="35"/>
    </row>
    <row r="148" spans="2:11" x14ac:dyDescent="0.35">
      <c r="B148" s="8" t="s">
        <v>3962</v>
      </c>
      <c r="C148" s="60" t="s">
        <v>3963</v>
      </c>
      <c r="D148" s="54" t="s">
        <v>3964</v>
      </c>
      <c r="E148" s="6" t="s">
        <v>131</v>
      </c>
      <c r="F148" s="19">
        <v>79996</v>
      </c>
      <c r="G148" s="24">
        <v>478.62</v>
      </c>
      <c r="H148" s="24">
        <v>0.31</v>
      </c>
      <c r="I148" s="31"/>
      <c r="J148" s="31"/>
      <c r="K148" s="35"/>
    </row>
    <row r="149" spans="2:11" x14ac:dyDescent="0.35">
      <c r="B149" s="8" t="s">
        <v>2136</v>
      </c>
      <c r="C149" s="60" t="s">
        <v>2137</v>
      </c>
      <c r="D149" s="54" t="s">
        <v>2138</v>
      </c>
      <c r="E149" s="6" t="s">
        <v>115</v>
      </c>
      <c r="F149" s="19">
        <v>54608</v>
      </c>
      <c r="G149" s="24">
        <v>477.14</v>
      </c>
      <c r="H149" s="24">
        <v>0.31</v>
      </c>
      <c r="I149" s="31"/>
      <c r="J149" s="31"/>
      <c r="K149" s="35"/>
    </row>
    <row r="150" spans="2:11" x14ac:dyDescent="0.35">
      <c r="B150" s="8" t="s">
        <v>3965</v>
      </c>
      <c r="C150" s="60" t="s">
        <v>3966</v>
      </c>
      <c r="D150" s="54" t="s">
        <v>3967</v>
      </c>
      <c r="E150" s="6" t="s">
        <v>58</v>
      </c>
      <c r="F150" s="19">
        <v>128967</v>
      </c>
      <c r="G150" s="24">
        <v>476.47</v>
      </c>
      <c r="H150" s="24">
        <v>0.31</v>
      </c>
      <c r="I150" s="31"/>
      <c r="J150" s="31"/>
      <c r="K150" s="35"/>
    </row>
    <row r="151" spans="2:11" x14ac:dyDescent="0.35">
      <c r="B151" s="8" t="s">
        <v>3968</v>
      </c>
      <c r="C151" s="60" t="s">
        <v>3969</v>
      </c>
      <c r="D151" s="54" t="s">
        <v>3970</v>
      </c>
      <c r="E151" s="6" t="s">
        <v>1076</v>
      </c>
      <c r="F151" s="19">
        <v>64344</v>
      </c>
      <c r="G151" s="24">
        <v>473.67</v>
      </c>
      <c r="H151" s="24">
        <v>0.31</v>
      </c>
      <c r="I151" s="31"/>
      <c r="J151" s="31"/>
      <c r="K151" s="35"/>
    </row>
    <row r="152" spans="2:11" x14ac:dyDescent="0.35">
      <c r="B152" s="8" t="s">
        <v>3971</v>
      </c>
      <c r="C152" s="60" t="s">
        <v>3972</v>
      </c>
      <c r="D152" s="54" t="s">
        <v>3973</v>
      </c>
      <c r="E152" s="6" t="s">
        <v>455</v>
      </c>
      <c r="F152" s="19">
        <v>9912</v>
      </c>
      <c r="G152" s="24">
        <v>472.22</v>
      </c>
      <c r="H152" s="24">
        <v>0.3</v>
      </c>
      <c r="I152" s="31"/>
      <c r="J152" s="31"/>
      <c r="K152" s="35"/>
    </row>
    <row r="153" spans="2:11" x14ac:dyDescent="0.35">
      <c r="B153" s="8" t="s">
        <v>3974</v>
      </c>
      <c r="C153" s="60" t="s">
        <v>3975</v>
      </c>
      <c r="D153" s="54" t="s">
        <v>3976</v>
      </c>
      <c r="E153" s="6" t="s">
        <v>111</v>
      </c>
      <c r="F153" s="19">
        <v>65407</v>
      </c>
      <c r="G153" s="24">
        <v>466.84</v>
      </c>
      <c r="H153" s="24">
        <v>0.3</v>
      </c>
      <c r="I153" s="31"/>
      <c r="J153" s="31"/>
      <c r="K153" s="35"/>
    </row>
    <row r="154" spans="2:11" x14ac:dyDescent="0.35">
      <c r="B154" s="8" t="s">
        <v>2130</v>
      </c>
      <c r="C154" s="60" t="s">
        <v>2131</v>
      </c>
      <c r="D154" s="54" t="s">
        <v>2132</v>
      </c>
      <c r="E154" s="6" t="s">
        <v>515</v>
      </c>
      <c r="F154" s="19">
        <v>89283</v>
      </c>
      <c r="G154" s="24">
        <v>465.21</v>
      </c>
      <c r="H154" s="24">
        <v>0.3</v>
      </c>
      <c r="I154" s="31"/>
      <c r="J154" s="31"/>
      <c r="K154" s="35"/>
    </row>
    <row r="155" spans="2:11" x14ac:dyDescent="0.35">
      <c r="B155" s="8" t="s">
        <v>3977</v>
      </c>
      <c r="C155" s="60" t="s">
        <v>3978</v>
      </c>
      <c r="D155" s="54" t="s">
        <v>3979</v>
      </c>
      <c r="E155" s="6" t="s">
        <v>974</v>
      </c>
      <c r="F155" s="19">
        <v>76817</v>
      </c>
      <c r="G155" s="24">
        <v>465.2</v>
      </c>
      <c r="H155" s="24">
        <v>0.3</v>
      </c>
      <c r="I155" s="31"/>
      <c r="J155" s="31"/>
      <c r="K155" s="35"/>
    </row>
    <row r="156" spans="2:11" x14ac:dyDescent="0.35">
      <c r="B156" s="8" t="s">
        <v>3980</v>
      </c>
      <c r="C156" s="60" t="s">
        <v>3981</v>
      </c>
      <c r="D156" s="54" t="s">
        <v>3982</v>
      </c>
      <c r="E156" s="6" t="s">
        <v>515</v>
      </c>
      <c r="F156" s="19">
        <v>106937</v>
      </c>
      <c r="G156" s="24">
        <v>460.52</v>
      </c>
      <c r="H156" s="24">
        <v>0.3</v>
      </c>
      <c r="I156" s="31"/>
      <c r="J156" s="31"/>
      <c r="K156" s="35"/>
    </row>
    <row r="157" spans="2:11" x14ac:dyDescent="0.35">
      <c r="B157" s="8" t="s">
        <v>3983</v>
      </c>
      <c r="C157" s="60" t="s">
        <v>3984</v>
      </c>
      <c r="D157" s="54" t="s">
        <v>3985</v>
      </c>
      <c r="E157" s="6" t="s">
        <v>951</v>
      </c>
      <c r="F157" s="19">
        <v>31852</v>
      </c>
      <c r="G157" s="24">
        <v>455.17</v>
      </c>
      <c r="H157" s="24">
        <v>0.28999999999999998</v>
      </c>
      <c r="I157" s="31"/>
      <c r="J157" s="31"/>
      <c r="K157" s="35"/>
    </row>
    <row r="158" spans="2:11" x14ac:dyDescent="0.35">
      <c r="B158" s="8" t="s">
        <v>3986</v>
      </c>
      <c r="C158" s="60" t="s">
        <v>3987</v>
      </c>
      <c r="D158" s="54" t="s">
        <v>3988</v>
      </c>
      <c r="E158" s="6" t="s">
        <v>58</v>
      </c>
      <c r="F158" s="19">
        <v>88565</v>
      </c>
      <c r="G158" s="24">
        <v>455.09</v>
      </c>
      <c r="H158" s="24">
        <v>0.28999999999999998</v>
      </c>
      <c r="I158" s="31"/>
      <c r="J158" s="31"/>
      <c r="K158" s="35"/>
    </row>
    <row r="159" spans="2:11" x14ac:dyDescent="0.35">
      <c r="B159" s="8" t="s">
        <v>369</v>
      </c>
      <c r="C159" s="60" t="s">
        <v>370</v>
      </c>
      <c r="D159" s="54" t="s">
        <v>371</v>
      </c>
      <c r="E159" s="6" t="s">
        <v>127</v>
      </c>
      <c r="F159" s="19">
        <v>386422</v>
      </c>
      <c r="G159" s="24">
        <v>454.39</v>
      </c>
      <c r="H159" s="24">
        <v>0.28999999999999998</v>
      </c>
      <c r="I159" s="31"/>
      <c r="J159" s="31"/>
      <c r="K159" s="35"/>
    </row>
    <row r="160" spans="2:11" x14ac:dyDescent="0.35">
      <c r="B160" s="8" t="s">
        <v>2192</v>
      </c>
      <c r="C160" s="60" t="s">
        <v>2193</v>
      </c>
      <c r="D160" s="54" t="s">
        <v>2194</v>
      </c>
      <c r="E160" s="6" t="s">
        <v>119</v>
      </c>
      <c r="F160" s="19">
        <v>26731</v>
      </c>
      <c r="G160" s="24">
        <v>449.11</v>
      </c>
      <c r="H160" s="24">
        <v>0.28999999999999998</v>
      </c>
      <c r="I160" s="31"/>
      <c r="J160" s="31"/>
      <c r="K160" s="35"/>
    </row>
    <row r="161" spans="2:11" x14ac:dyDescent="0.35">
      <c r="B161" s="8" t="s">
        <v>544</v>
      </c>
      <c r="C161" s="60" t="s">
        <v>545</v>
      </c>
      <c r="D161" s="54" t="s">
        <v>546</v>
      </c>
      <c r="E161" s="6" t="s">
        <v>547</v>
      </c>
      <c r="F161" s="19">
        <v>29700</v>
      </c>
      <c r="G161" s="24">
        <v>449.09</v>
      </c>
      <c r="H161" s="24">
        <v>0.28999999999999998</v>
      </c>
      <c r="I161" s="31"/>
      <c r="J161" s="31"/>
      <c r="K161" s="35"/>
    </row>
    <row r="162" spans="2:11" x14ac:dyDescent="0.35">
      <c r="B162" s="8" t="s">
        <v>3989</v>
      </c>
      <c r="C162" s="60" t="s">
        <v>1768</v>
      </c>
      <c r="D162" s="54" t="s">
        <v>3990</v>
      </c>
      <c r="E162" s="6" t="s">
        <v>44</v>
      </c>
      <c r="F162" s="19">
        <v>346740</v>
      </c>
      <c r="G162" s="24">
        <v>447.36</v>
      </c>
      <c r="H162" s="24">
        <v>0.28999999999999998</v>
      </c>
      <c r="I162" s="31"/>
      <c r="J162" s="31"/>
      <c r="K162" s="35"/>
    </row>
    <row r="163" spans="2:11" x14ac:dyDescent="0.35">
      <c r="B163" s="8" t="s">
        <v>3991</v>
      </c>
      <c r="C163" s="60" t="s">
        <v>3992</v>
      </c>
      <c r="D163" s="54" t="s">
        <v>3993</v>
      </c>
      <c r="E163" s="6" t="s">
        <v>455</v>
      </c>
      <c r="F163" s="19">
        <v>48439</v>
      </c>
      <c r="G163" s="24">
        <v>435.56</v>
      </c>
      <c r="H163" s="24">
        <v>0.28000000000000003</v>
      </c>
      <c r="I163" s="31"/>
      <c r="J163" s="31"/>
      <c r="K163" s="35"/>
    </row>
    <row r="164" spans="2:11" x14ac:dyDescent="0.35">
      <c r="B164" s="8" t="s">
        <v>3543</v>
      </c>
      <c r="C164" s="60" t="s">
        <v>3544</v>
      </c>
      <c r="D164" s="54" t="s">
        <v>3545</v>
      </c>
      <c r="E164" s="6" t="s">
        <v>455</v>
      </c>
      <c r="F164" s="19">
        <v>336765</v>
      </c>
      <c r="G164" s="24">
        <v>434.29</v>
      </c>
      <c r="H164" s="24">
        <v>0.28000000000000003</v>
      </c>
      <c r="I164" s="31"/>
      <c r="J164" s="31"/>
      <c r="K164" s="35"/>
    </row>
    <row r="165" spans="2:11" x14ac:dyDescent="0.35">
      <c r="B165" s="8" t="s">
        <v>3994</v>
      </c>
      <c r="C165" s="60" t="s">
        <v>3995</v>
      </c>
      <c r="D165" s="54" t="s">
        <v>3996</v>
      </c>
      <c r="E165" s="6" t="s">
        <v>153</v>
      </c>
      <c r="F165" s="19">
        <v>420310</v>
      </c>
      <c r="G165" s="24">
        <v>431.99</v>
      </c>
      <c r="H165" s="24">
        <v>0.28000000000000003</v>
      </c>
      <c r="I165" s="31"/>
      <c r="J165" s="31"/>
      <c r="K165" s="35"/>
    </row>
    <row r="166" spans="2:11" x14ac:dyDescent="0.35">
      <c r="B166" s="8" t="s">
        <v>3997</v>
      </c>
      <c r="C166" s="60" t="s">
        <v>3998</v>
      </c>
      <c r="D166" s="54" t="s">
        <v>3999</v>
      </c>
      <c r="E166" s="6" t="s">
        <v>170</v>
      </c>
      <c r="F166" s="19">
        <v>38023</v>
      </c>
      <c r="G166" s="24">
        <v>429.51</v>
      </c>
      <c r="H166" s="24">
        <v>0.28000000000000003</v>
      </c>
      <c r="I166" s="31"/>
      <c r="J166" s="31"/>
      <c r="K166" s="35"/>
    </row>
    <row r="167" spans="2:11" x14ac:dyDescent="0.35">
      <c r="B167" s="8" t="s">
        <v>486</v>
      </c>
      <c r="C167" s="60" t="s">
        <v>487</v>
      </c>
      <c r="D167" s="54" t="s">
        <v>488</v>
      </c>
      <c r="E167" s="6" t="s">
        <v>72</v>
      </c>
      <c r="F167" s="19">
        <v>30951</v>
      </c>
      <c r="G167" s="24">
        <v>427.34</v>
      </c>
      <c r="H167" s="24">
        <v>0.28000000000000003</v>
      </c>
      <c r="I167" s="31"/>
      <c r="J167" s="31"/>
      <c r="K167" s="35"/>
    </row>
    <row r="168" spans="2:11" x14ac:dyDescent="0.35">
      <c r="B168" s="8" t="s">
        <v>4000</v>
      </c>
      <c r="C168" s="60" t="s">
        <v>4001</v>
      </c>
      <c r="D168" s="54" t="s">
        <v>4002</v>
      </c>
      <c r="E168" s="6" t="s">
        <v>207</v>
      </c>
      <c r="F168" s="19">
        <v>71477</v>
      </c>
      <c r="G168" s="24">
        <v>422.82</v>
      </c>
      <c r="H168" s="24">
        <v>0.27</v>
      </c>
      <c r="I168" s="31"/>
      <c r="J168" s="31"/>
      <c r="K168" s="35"/>
    </row>
    <row r="169" spans="2:11" x14ac:dyDescent="0.35">
      <c r="B169" s="8" t="s">
        <v>614</v>
      </c>
      <c r="C169" s="60" t="s">
        <v>615</v>
      </c>
      <c r="D169" s="54" t="s">
        <v>616</v>
      </c>
      <c r="E169" s="6" t="s">
        <v>153</v>
      </c>
      <c r="F169" s="19">
        <v>218764</v>
      </c>
      <c r="G169" s="24">
        <v>422.5</v>
      </c>
      <c r="H169" s="24">
        <v>0.27</v>
      </c>
      <c r="I169" s="31"/>
      <c r="J169" s="31"/>
      <c r="K169" s="35"/>
    </row>
    <row r="170" spans="2:11" x14ac:dyDescent="0.35">
      <c r="B170" s="8" t="s">
        <v>4003</v>
      </c>
      <c r="C170" s="60" t="s">
        <v>4004</v>
      </c>
      <c r="D170" s="54" t="s">
        <v>4005</v>
      </c>
      <c r="E170" s="6" t="s">
        <v>88</v>
      </c>
      <c r="F170" s="19">
        <v>37397</v>
      </c>
      <c r="G170" s="24">
        <v>421.97</v>
      </c>
      <c r="H170" s="24">
        <v>0.27</v>
      </c>
      <c r="I170" s="31"/>
      <c r="J170" s="31"/>
      <c r="K170" s="35"/>
    </row>
    <row r="171" spans="2:11" x14ac:dyDescent="0.35">
      <c r="B171" s="8" t="s">
        <v>2697</v>
      </c>
      <c r="C171" s="60" t="s">
        <v>1251</v>
      </c>
      <c r="D171" s="54" t="s">
        <v>2698</v>
      </c>
      <c r="E171" s="6" t="s">
        <v>127</v>
      </c>
      <c r="F171" s="19">
        <v>55560</v>
      </c>
      <c r="G171" s="24">
        <v>420.98</v>
      </c>
      <c r="H171" s="24">
        <v>0.27</v>
      </c>
      <c r="I171" s="31"/>
      <c r="J171" s="31"/>
      <c r="K171" s="35"/>
    </row>
    <row r="172" spans="2:11" x14ac:dyDescent="0.35">
      <c r="B172" s="8" t="s">
        <v>4006</v>
      </c>
      <c r="C172" s="60" t="s">
        <v>4007</v>
      </c>
      <c r="D172" s="54" t="s">
        <v>4008</v>
      </c>
      <c r="E172" s="6" t="s">
        <v>72</v>
      </c>
      <c r="F172" s="19">
        <v>300536</v>
      </c>
      <c r="G172" s="24">
        <v>417.96</v>
      </c>
      <c r="H172" s="24">
        <v>0.27</v>
      </c>
      <c r="I172" s="31"/>
      <c r="J172" s="31"/>
      <c r="K172" s="35"/>
    </row>
    <row r="173" spans="2:11" x14ac:dyDescent="0.35">
      <c r="B173" s="8" t="s">
        <v>632</v>
      </c>
      <c r="C173" s="60" t="s">
        <v>633</v>
      </c>
      <c r="D173" s="54" t="s">
        <v>634</v>
      </c>
      <c r="E173" s="6" t="s">
        <v>153</v>
      </c>
      <c r="F173" s="19">
        <v>172148</v>
      </c>
      <c r="G173" s="24">
        <v>411.8</v>
      </c>
      <c r="H173" s="24">
        <v>0.27</v>
      </c>
      <c r="I173" s="31"/>
      <c r="J173" s="31"/>
      <c r="K173" s="35"/>
    </row>
    <row r="174" spans="2:11" x14ac:dyDescent="0.35">
      <c r="B174" s="8" t="s">
        <v>4009</v>
      </c>
      <c r="C174" s="60" t="s">
        <v>4010</v>
      </c>
      <c r="D174" s="54" t="s">
        <v>4011</v>
      </c>
      <c r="E174" s="6" t="s">
        <v>72</v>
      </c>
      <c r="F174" s="19">
        <v>61573</v>
      </c>
      <c r="G174" s="24">
        <v>408.51</v>
      </c>
      <c r="H174" s="24">
        <v>0.26</v>
      </c>
      <c r="I174" s="31"/>
      <c r="J174" s="31"/>
      <c r="K174" s="35"/>
    </row>
    <row r="175" spans="2:11" x14ac:dyDescent="0.35">
      <c r="B175" s="8" t="s">
        <v>1886</v>
      </c>
      <c r="C175" s="60" t="s">
        <v>1887</v>
      </c>
      <c r="D175" s="54" t="s">
        <v>1888</v>
      </c>
      <c r="E175" s="6" t="s">
        <v>54</v>
      </c>
      <c r="F175" s="19">
        <v>120016</v>
      </c>
      <c r="G175" s="24">
        <v>407.69</v>
      </c>
      <c r="H175" s="24">
        <v>0.26</v>
      </c>
      <c r="I175" s="31"/>
      <c r="J175" s="31"/>
      <c r="K175" s="35"/>
    </row>
    <row r="176" spans="2:11" x14ac:dyDescent="0.35">
      <c r="B176" s="8" t="s">
        <v>4012</v>
      </c>
      <c r="C176" s="60" t="s">
        <v>861</v>
      </c>
      <c r="D176" s="54" t="s">
        <v>4013</v>
      </c>
      <c r="E176" s="6" t="s">
        <v>72</v>
      </c>
      <c r="F176" s="19">
        <v>83119</v>
      </c>
      <c r="G176" s="24">
        <v>406.12</v>
      </c>
      <c r="H176" s="24">
        <v>0.26</v>
      </c>
      <c r="I176" s="31"/>
      <c r="J176" s="31"/>
      <c r="K176" s="35"/>
    </row>
    <row r="177" spans="2:11" x14ac:dyDescent="0.35">
      <c r="B177" s="8" t="s">
        <v>4014</v>
      </c>
      <c r="C177" s="60" t="s">
        <v>4015</v>
      </c>
      <c r="D177" s="54" t="s">
        <v>4016</v>
      </c>
      <c r="E177" s="6" t="s">
        <v>115</v>
      </c>
      <c r="F177" s="19">
        <v>180733</v>
      </c>
      <c r="G177" s="24">
        <v>402.58</v>
      </c>
      <c r="H177" s="24">
        <v>0.26</v>
      </c>
      <c r="I177" s="31"/>
      <c r="J177" s="31"/>
      <c r="K177" s="35"/>
    </row>
    <row r="178" spans="2:11" x14ac:dyDescent="0.35">
      <c r="B178" s="8" t="s">
        <v>4017</v>
      </c>
      <c r="C178" s="60" t="s">
        <v>4018</v>
      </c>
      <c r="D178" s="54" t="s">
        <v>4019</v>
      </c>
      <c r="E178" s="6" t="s">
        <v>1076</v>
      </c>
      <c r="F178" s="19">
        <v>24613</v>
      </c>
      <c r="G178" s="24">
        <v>401.19</v>
      </c>
      <c r="H178" s="24">
        <v>0.26</v>
      </c>
      <c r="I178" s="31"/>
      <c r="J178" s="31"/>
      <c r="K178" s="35"/>
    </row>
    <row r="179" spans="2:11" x14ac:dyDescent="0.35">
      <c r="B179" s="8" t="s">
        <v>4020</v>
      </c>
      <c r="C179" s="60" t="s">
        <v>4021</v>
      </c>
      <c r="D179" s="54" t="s">
        <v>4022</v>
      </c>
      <c r="E179" s="6" t="s">
        <v>115</v>
      </c>
      <c r="F179" s="19">
        <v>25522</v>
      </c>
      <c r="G179" s="24">
        <v>400.95</v>
      </c>
      <c r="H179" s="24">
        <v>0.26</v>
      </c>
      <c r="I179" s="31"/>
      <c r="J179" s="31"/>
      <c r="K179" s="35"/>
    </row>
    <row r="180" spans="2:11" x14ac:dyDescent="0.35">
      <c r="B180" s="8" t="s">
        <v>965</v>
      </c>
      <c r="C180" s="60" t="s">
        <v>966</v>
      </c>
      <c r="D180" s="54" t="s">
        <v>967</v>
      </c>
      <c r="E180" s="6" t="s">
        <v>170</v>
      </c>
      <c r="F180" s="19">
        <v>80175</v>
      </c>
      <c r="G180" s="24">
        <v>400.67</v>
      </c>
      <c r="H180" s="24">
        <v>0.26</v>
      </c>
      <c r="I180" s="31"/>
      <c r="J180" s="31"/>
      <c r="K180" s="35"/>
    </row>
    <row r="181" spans="2:11" x14ac:dyDescent="0.35">
      <c r="B181" s="8" t="s">
        <v>4023</v>
      </c>
      <c r="C181" s="60" t="s">
        <v>4024</v>
      </c>
      <c r="D181" s="54" t="s">
        <v>4025</v>
      </c>
      <c r="E181" s="6" t="s">
        <v>292</v>
      </c>
      <c r="F181" s="19">
        <v>131496</v>
      </c>
      <c r="G181" s="24">
        <v>400.38</v>
      </c>
      <c r="H181" s="24">
        <v>0.26</v>
      </c>
      <c r="I181" s="31"/>
      <c r="J181" s="31"/>
      <c r="K181" s="35"/>
    </row>
    <row r="182" spans="2:11" x14ac:dyDescent="0.35">
      <c r="B182" s="8" t="s">
        <v>4026</v>
      </c>
      <c r="C182" s="60" t="s">
        <v>4027</v>
      </c>
      <c r="D182" s="54" t="s">
        <v>4028</v>
      </c>
      <c r="E182" s="6" t="s">
        <v>455</v>
      </c>
      <c r="F182" s="19">
        <v>95423</v>
      </c>
      <c r="G182" s="24">
        <v>399.97</v>
      </c>
      <c r="H182" s="24">
        <v>0.26</v>
      </c>
      <c r="I182" s="31"/>
      <c r="J182" s="31"/>
      <c r="K182" s="35"/>
    </row>
    <row r="183" spans="2:11" x14ac:dyDescent="0.35">
      <c r="B183" s="8" t="s">
        <v>2078</v>
      </c>
      <c r="C183" s="60" t="s">
        <v>2079</v>
      </c>
      <c r="D183" s="54" t="s">
        <v>2080</v>
      </c>
      <c r="E183" s="6" t="s">
        <v>153</v>
      </c>
      <c r="F183" s="19">
        <v>262251</v>
      </c>
      <c r="G183" s="24">
        <v>397.73</v>
      </c>
      <c r="H183" s="24">
        <v>0.26</v>
      </c>
      <c r="I183" s="31"/>
      <c r="J183" s="31"/>
      <c r="K183" s="35"/>
    </row>
    <row r="184" spans="2:11" x14ac:dyDescent="0.35">
      <c r="B184" s="8" t="s">
        <v>4029</v>
      </c>
      <c r="C184" s="60" t="s">
        <v>1779</v>
      </c>
      <c r="D184" s="54" t="s">
        <v>4030</v>
      </c>
      <c r="E184" s="6" t="s">
        <v>44</v>
      </c>
      <c r="F184" s="19">
        <v>1135359</v>
      </c>
      <c r="G184" s="24">
        <v>397.38</v>
      </c>
      <c r="H184" s="24">
        <v>0.26</v>
      </c>
      <c r="I184" s="31"/>
      <c r="J184" s="31"/>
      <c r="K184" s="35"/>
    </row>
    <row r="185" spans="2:11" x14ac:dyDescent="0.35">
      <c r="B185" s="8" t="s">
        <v>4031</v>
      </c>
      <c r="C185" s="60" t="s">
        <v>4032</v>
      </c>
      <c r="D185" s="54" t="s">
        <v>4033</v>
      </c>
      <c r="E185" s="6" t="s">
        <v>111</v>
      </c>
      <c r="F185" s="19">
        <v>136474</v>
      </c>
      <c r="G185" s="24">
        <v>396.57</v>
      </c>
      <c r="H185" s="24">
        <v>0.26</v>
      </c>
      <c r="I185" s="31"/>
      <c r="J185" s="31"/>
      <c r="K185" s="35"/>
    </row>
    <row r="186" spans="2:11" x14ac:dyDescent="0.35">
      <c r="B186" s="8" t="s">
        <v>4034</v>
      </c>
      <c r="C186" s="60" t="s">
        <v>4035</v>
      </c>
      <c r="D186" s="54" t="s">
        <v>4036</v>
      </c>
      <c r="E186" s="6" t="s">
        <v>65</v>
      </c>
      <c r="F186" s="19">
        <v>31819</v>
      </c>
      <c r="G186" s="24">
        <v>396.34</v>
      </c>
      <c r="H186" s="24">
        <v>0.26</v>
      </c>
      <c r="I186" s="31"/>
      <c r="J186" s="31"/>
      <c r="K186" s="35"/>
    </row>
    <row r="187" spans="2:11" x14ac:dyDescent="0.35">
      <c r="B187" s="8" t="s">
        <v>4037</v>
      </c>
      <c r="C187" s="60" t="s">
        <v>4038</v>
      </c>
      <c r="D187" s="54" t="s">
        <v>4039</v>
      </c>
      <c r="E187" s="6" t="s">
        <v>84</v>
      </c>
      <c r="F187" s="19">
        <v>13412</v>
      </c>
      <c r="G187" s="24">
        <v>395.75</v>
      </c>
      <c r="H187" s="24">
        <v>0.26</v>
      </c>
      <c r="I187" s="31"/>
      <c r="J187" s="31"/>
      <c r="K187" s="35"/>
    </row>
    <row r="188" spans="2:11" x14ac:dyDescent="0.35">
      <c r="B188" s="8" t="s">
        <v>4040</v>
      </c>
      <c r="C188" s="60" t="s">
        <v>4041</v>
      </c>
      <c r="D188" s="54" t="s">
        <v>4042</v>
      </c>
      <c r="E188" s="6" t="s">
        <v>131</v>
      </c>
      <c r="F188" s="19">
        <v>97252</v>
      </c>
      <c r="G188" s="24">
        <v>394.94</v>
      </c>
      <c r="H188" s="24">
        <v>0.25</v>
      </c>
      <c r="I188" s="31"/>
      <c r="J188" s="31"/>
      <c r="K188" s="35"/>
    </row>
    <row r="189" spans="2:11" x14ac:dyDescent="0.35">
      <c r="B189" s="8" t="s">
        <v>2746</v>
      </c>
      <c r="C189" s="60" t="s">
        <v>2747</v>
      </c>
      <c r="D189" s="54" t="s">
        <v>2748</v>
      </c>
      <c r="E189" s="6" t="s">
        <v>981</v>
      </c>
      <c r="F189" s="19">
        <v>359493</v>
      </c>
      <c r="G189" s="24">
        <v>390.34</v>
      </c>
      <c r="H189" s="24">
        <v>0.25</v>
      </c>
      <c r="I189" s="31"/>
      <c r="J189" s="31"/>
      <c r="K189" s="35"/>
    </row>
    <row r="190" spans="2:11" x14ac:dyDescent="0.35">
      <c r="B190" s="8" t="s">
        <v>4043</v>
      </c>
      <c r="C190" s="60" t="s">
        <v>4044</v>
      </c>
      <c r="D190" s="54" t="s">
        <v>4045</v>
      </c>
      <c r="E190" s="6" t="s">
        <v>127</v>
      </c>
      <c r="F190" s="19">
        <v>312561</v>
      </c>
      <c r="G190" s="24">
        <v>389.86</v>
      </c>
      <c r="H190" s="24">
        <v>0.25</v>
      </c>
      <c r="I190" s="31"/>
      <c r="J190" s="31"/>
      <c r="K190" s="35"/>
    </row>
    <row r="191" spans="2:11" x14ac:dyDescent="0.35">
      <c r="B191" s="8" t="s">
        <v>4046</v>
      </c>
      <c r="C191" s="60" t="s">
        <v>4047</v>
      </c>
      <c r="D191" s="54" t="s">
        <v>4048</v>
      </c>
      <c r="E191" s="6" t="s">
        <v>115</v>
      </c>
      <c r="F191" s="19">
        <v>64847</v>
      </c>
      <c r="G191" s="24">
        <v>386.52</v>
      </c>
      <c r="H191" s="24">
        <v>0.25</v>
      </c>
      <c r="I191" s="31"/>
      <c r="J191" s="31"/>
      <c r="K191" s="35"/>
    </row>
    <row r="192" spans="2:11" x14ac:dyDescent="0.35">
      <c r="B192" s="8" t="s">
        <v>4049</v>
      </c>
      <c r="C192" s="60" t="s">
        <v>4050</v>
      </c>
      <c r="D192" s="54" t="s">
        <v>4051</v>
      </c>
      <c r="E192" s="6" t="s">
        <v>58</v>
      </c>
      <c r="F192" s="19">
        <v>151397</v>
      </c>
      <c r="G192" s="24">
        <v>386.11</v>
      </c>
      <c r="H192" s="24">
        <v>0.25</v>
      </c>
      <c r="I192" s="31"/>
      <c r="J192" s="31"/>
      <c r="K192" s="35"/>
    </row>
    <row r="193" spans="2:11" x14ac:dyDescent="0.35">
      <c r="B193" s="8" t="s">
        <v>4052</v>
      </c>
      <c r="C193" s="60" t="s">
        <v>4053</v>
      </c>
      <c r="D193" s="54" t="s">
        <v>4054</v>
      </c>
      <c r="E193" s="6" t="s">
        <v>54</v>
      </c>
      <c r="F193" s="19">
        <v>253376</v>
      </c>
      <c r="G193" s="24">
        <v>385.64</v>
      </c>
      <c r="H193" s="24">
        <v>0.25</v>
      </c>
      <c r="I193" s="31"/>
      <c r="J193" s="31"/>
      <c r="K193" s="35"/>
    </row>
    <row r="194" spans="2:11" x14ac:dyDescent="0.35">
      <c r="B194" s="8" t="s">
        <v>1113</v>
      </c>
      <c r="C194" s="60" t="s">
        <v>1114</v>
      </c>
      <c r="D194" s="54" t="s">
        <v>1115</v>
      </c>
      <c r="E194" s="6" t="s">
        <v>207</v>
      </c>
      <c r="F194" s="19">
        <v>895846</v>
      </c>
      <c r="G194" s="24">
        <v>382.71</v>
      </c>
      <c r="H194" s="24">
        <v>0.25</v>
      </c>
      <c r="I194" s="31"/>
      <c r="J194" s="31"/>
      <c r="K194" s="35"/>
    </row>
    <row r="195" spans="2:11" x14ac:dyDescent="0.35">
      <c r="B195" s="8" t="s">
        <v>4055</v>
      </c>
      <c r="C195" s="60" t="s">
        <v>4056</v>
      </c>
      <c r="D195" s="54" t="s">
        <v>4057</v>
      </c>
      <c r="E195" s="6" t="s">
        <v>123</v>
      </c>
      <c r="F195" s="19">
        <v>74826</v>
      </c>
      <c r="G195" s="24">
        <v>380.53</v>
      </c>
      <c r="H195" s="24">
        <v>0.25</v>
      </c>
      <c r="I195" s="31"/>
      <c r="J195" s="31"/>
      <c r="K195" s="35"/>
    </row>
    <row r="196" spans="2:11" x14ac:dyDescent="0.35">
      <c r="B196" s="8" t="s">
        <v>4058</v>
      </c>
      <c r="C196" s="60" t="s">
        <v>4059</v>
      </c>
      <c r="D196" s="54" t="s">
        <v>4060</v>
      </c>
      <c r="E196" s="6" t="s">
        <v>394</v>
      </c>
      <c r="F196" s="19">
        <v>30871</v>
      </c>
      <c r="G196" s="24">
        <v>378.94</v>
      </c>
      <c r="H196" s="24">
        <v>0.24</v>
      </c>
      <c r="I196" s="31"/>
      <c r="J196" s="31"/>
      <c r="K196" s="35"/>
    </row>
    <row r="197" spans="2:11" x14ac:dyDescent="0.35">
      <c r="B197" s="8" t="s">
        <v>4061</v>
      </c>
      <c r="C197" s="60" t="s">
        <v>4062</v>
      </c>
      <c r="D197" s="54" t="s">
        <v>4063</v>
      </c>
      <c r="E197" s="6" t="s">
        <v>127</v>
      </c>
      <c r="F197" s="19">
        <v>184022</v>
      </c>
      <c r="G197" s="24">
        <v>378.37</v>
      </c>
      <c r="H197" s="24">
        <v>0.24</v>
      </c>
      <c r="I197" s="31"/>
      <c r="J197" s="31"/>
      <c r="K197" s="35"/>
    </row>
    <row r="198" spans="2:11" x14ac:dyDescent="0.35">
      <c r="B198" s="8" t="s">
        <v>474</v>
      </c>
      <c r="C198" s="60" t="s">
        <v>475</v>
      </c>
      <c r="D198" s="54" t="s">
        <v>476</v>
      </c>
      <c r="E198" s="6" t="s">
        <v>143</v>
      </c>
      <c r="F198" s="19">
        <v>480905</v>
      </c>
      <c r="G198" s="24">
        <v>376.64</v>
      </c>
      <c r="H198" s="24">
        <v>0.24</v>
      </c>
      <c r="I198" s="31"/>
      <c r="J198" s="31"/>
      <c r="K198" s="35"/>
    </row>
    <row r="199" spans="2:11" x14ac:dyDescent="0.35">
      <c r="B199" s="8" t="s">
        <v>519</v>
      </c>
      <c r="C199" s="60" t="s">
        <v>520</v>
      </c>
      <c r="D199" s="54" t="s">
        <v>521</v>
      </c>
      <c r="E199" s="6" t="s">
        <v>131</v>
      </c>
      <c r="F199" s="19">
        <v>60101</v>
      </c>
      <c r="G199" s="24">
        <v>373.68</v>
      </c>
      <c r="H199" s="24">
        <v>0.24</v>
      </c>
      <c r="I199" s="31"/>
      <c r="J199" s="31"/>
      <c r="K199" s="35"/>
    </row>
    <row r="200" spans="2:11" x14ac:dyDescent="0.35">
      <c r="B200" s="8" t="s">
        <v>4064</v>
      </c>
      <c r="C200" s="60" t="s">
        <v>4065</v>
      </c>
      <c r="D200" s="54" t="s">
        <v>4066</v>
      </c>
      <c r="E200" s="6" t="s">
        <v>111</v>
      </c>
      <c r="F200" s="19">
        <v>48961</v>
      </c>
      <c r="G200" s="24">
        <v>370.78</v>
      </c>
      <c r="H200" s="24">
        <v>0.24</v>
      </c>
      <c r="I200" s="31"/>
      <c r="J200" s="31"/>
      <c r="K200" s="35"/>
    </row>
    <row r="201" spans="2:11" x14ac:dyDescent="0.35">
      <c r="B201" s="8" t="s">
        <v>1863</v>
      </c>
      <c r="C201" s="60" t="s">
        <v>1864</v>
      </c>
      <c r="D201" s="54" t="s">
        <v>1865</v>
      </c>
      <c r="E201" s="6" t="s">
        <v>115</v>
      </c>
      <c r="F201" s="19">
        <v>51845</v>
      </c>
      <c r="G201" s="24">
        <v>366.6</v>
      </c>
      <c r="H201" s="24">
        <v>0.24</v>
      </c>
      <c r="I201" s="31"/>
      <c r="J201" s="31"/>
      <c r="K201" s="35"/>
    </row>
    <row r="202" spans="2:11" x14ac:dyDescent="0.35">
      <c r="B202" s="8" t="s">
        <v>4067</v>
      </c>
      <c r="C202" s="60" t="s">
        <v>4068</v>
      </c>
      <c r="D202" s="54" t="s">
        <v>4069</v>
      </c>
      <c r="E202" s="6" t="s">
        <v>111</v>
      </c>
      <c r="F202" s="19">
        <v>108482</v>
      </c>
      <c r="G202" s="24">
        <v>362.82</v>
      </c>
      <c r="H202" s="24">
        <v>0.23</v>
      </c>
      <c r="I202" s="31"/>
      <c r="J202" s="31"/>
      <c r="K202" s="35"/>
    </row>
    <row r="203" spans="2:11" x14ac:dyDescent="0.35">
      <c r="B203" s="8" t="s">
        <v>4070</v>
      </c>
      <c r="C203" s="60" t="s">
        <v>4071</v>
      </c>
      <c r="D203" s="54" t="s">
        <v>4072</v>
      </c>
      <c r="E203" s="6" t="s">
        <v>184</v>
      </c>
      <c r="F203" s="19">
        <v>105682</v>
      </c>
      <c r="G203" s="24">
        <v>359.95</v>
      </c>
      <c r="H203" s="24">
        <v>0.23</v>
      </c>
      <c r="I203" s="31"/>
      <c r="J203" s="31"/>
      <c r="K203" s="35"/>
    </row>
    <row r="204" spans="2:11" x14ac:dyDescent="0.35">
      <c r="B204" s="8" t="s">
        <v>4073</v>
      </c>
      <c r="C204" s="60" t="s">
        <v>4074</v>
      </c>
      <c r="D204" s="54" t="s">
        <v>4075</v>
      </c>
      <c r="E204" s="6" t="s">
        <v>84</v>
      </c>
      <c r="F204" s="19">
        <v>49627</v>
      </c>
      <c r="G204" s="24">
        <v>356.55</v>
      </c>
      <c r="H204" s="24">
        <v>0.23</v>
      </c>
      <c r="I204" s="31"/>
      <c r="J204" s="31"/>
      <c r="K204" s="35"/>
    </row>
    <row r="205" spans="2:11" x14ac:dyDescent="0.35">
      <c r="B205" s="8" t="s">
        <v>4076</v>
      </c>
      <c r="C205" s="60" t="s">
        <v>4077</v>
      </c>
      <c r="D205" s="54" t="s">
        <v>4078</v>
      </c>
      <c r="E205" s="6" t="s">
        <v>177</v>
      </c>
      <c r="F205" s="19">
        <v>15305</v>
      </c>
      <c r="G205" s="24">
        <v>355.93</v>
      </c>
      <c r="H205" s="24">
        <v>0.23</v>
      </c>
      <c r="I205" s="31"/>
      <c r="J205" s="31"/>
      <c r="K205" s="35"/>
    </row>
    <row r="206" spans="2:11" x14ac:dyDescent="0.35">
      <c r="B206" s="8" t="s">
        <v>4079</v>
      </c>
      <c r="C206" s="60" t="s">
        <v>4080</v>
      </c>
      <c r="D206" s="54" t="s">
        <v>4081</v>
      </c>
      <c r="E206" s="6" t="s">
        <v>54</v>
      </c>
      <c r="F206" s="19">
        <v>43197</v>
      </c>
      <c r="G206" s="24">
        <v>352.16</v>
      </c>
      <c r="H206" s="24">
        <v>0.23</v>
      </c>
      <c r="I206" s="31"/>
      <c r="J206" s="31"/>
      <c r="K206" s="35"/>
    </row>
    <row r="207" spans="2:11" x14ac:dyDescent="0.35">
      <c r="B207" s="8" t="s">
        <v>4082</v>
      </c>
      <c r="C207" s="60" t="s">
        <v>4083</v>
      </c>
      <c r="D207" s="54" t="s">
        <v>4084</v>
      </c>
      <c r="E207" s="6" t="s">
        <v>98</v>
      </c>
      <c r="F207" s="19">
        <v>68313</v>
      </c>
      <c r="G207" s="24">
        <v>346.11</v>
      </c>
      <c r="H207" s="24">
        <v>0.22</v>
      </c>
      <c r="I207" s="31"/>
      <c r="J207" s="31"/>
      <c r="K207" s="35"/>
    </row>
    <row r="208" spans="2:11" x14ac:dyDescent="0.35">
      <c r="B208" s="8" t="s">
        <v>4085</v>
      </c>
      <c r="C208" s="60" t="s">
        <v>4086</v>
      </c>
      <c r="D208" s="54" t="s">
        <v>4087</v>
      </c>
      <c r="E208" s="6" t="s">
        <v>123</v>
      </c>
      <c r="F208" s="19">
        <v>50944</v>
      </c>
      <c r="G208" s="24">
        <v>344.71</v>
      </c>
      <c r="H208" s="24">
        <v>0.22</v>
      </c>
      <c r="I208" s="31"/>
      <c r="J208" s="31"/>
      <c r="K208" s="35"/>
    </row>
    <row r="209" spans="2:11" x14ac:dyDescent="0.35">
      <c r="B209" s="8" t="s">
        <v>982</v>
      </c>
      <c r="C209" s="60" t="s">
        <v>983</v>
      </c>
      <c r="D209" s="54" t="s">
        <v>984</v>
      </c>
      <c r="E209" s="6" t="s">
        <v>127</v>
      </c>
      <c r="F209" s="19">
        <v>26551</v>
      </c>
      <c r="G209" s="24">
        <v>333.32</v>
      </c>
      <c r="H209" s="24">
        <v>0.22</v>
      </c>
      <c r="I209" s="31"/>
      <c r="J209" s="31"/>
      <c r="K209" s="35"/>
    </row>
    <row r="210" spans="2:11" x14ac:dyDescent="0.35">
      <c r="B210" s="8" t="s">
        <v>4088</v>
      </c>
      <c r="C210" s="60" t="s">
        <v>1522</v>
      </c>
      <c r="D210" s="54" t="s">
        <v>4089</v>
      </c>
      <c r="E210" s="6" t="s">
        <v>44</v>
      </c>
      <c r="F210" s="19">
        <v>435933</v>
      </c>
      <c r="G210" s="24">
        <v>330.79</v>
      </c>
      <c r="H210" s="24">
        <v>0.21</v>
      </c>
      <c r="I210" s="31"/>
      <c r="J210" s="31"/>
      <c r="K210" s="35"/>
    </row>
    <row r="211" spans="2:11" x14ac:dyDescent="0.35">
      <c r="B211" s="8" t="s">
        <v>4090</v>
      </c>
      <c r="C211" s="60" t="s">
        <v>4091</v>
      </c>
      <c r="D211" s="54" t="s">
        <v>4092</v>
      </c>
      <c r="E211" s="6" t="s">
        <v>131</v>
      </c>
      <c r="F211" s="19">
        <v>62491</v>
      </c>
      <c r="G211" s="24">
        <v>325.02</v>
      </c>
      <c r="H211" s="24">
        <v>0.21</v>
      </c>
      <c r="I211" s="31"/>
      <c r="J211" s="31"/>
      <c r="K211" s="35"/>
    </row>
    <row r="212" spans="2:11" x14ac:dyDescent="0.35">
      <c r="B212" s="8" t="s">
        <v>907</v>
      </c>
      <c r="C212" s="60" t="s">
        <v>908</v>
      </c>
      <c r="D212" s="54" t="s">
        <v>909</v>
      </c>
      <c r="E212" s="6" t="s">
        <v>910</v>
      </c>
      <c r="F212" s="19">
        <v>14012</v>
      </c>
      <c r="G212" s="24">
        <v>321.04000000000002</v>
      </c>
      <c r="H212" s="24">
        <v>0.21</v>
      </c>
      <c r="I212" s="31"/>
      <c r="J212" s="31"/>
      <c r="K212" s="35"/>
    </row>
    <row r="213" spans="2:11" x14ac:dyDescent="0.35">
      <c r="B213" s="8" t="s">
        <v>4093</v>
      </c>
      <c r="C213" s="60" t="s">
        <v>4094</v>
      </c>
      <c r="D213" s="54" t="s">
        <v>4095</v>
      </c>
      <c r="E213" s="6" t="s">
        <v>139</v>
      </c>
      <c r="F213" s="19">
        <v>247055</v>
      </c>
      <c r="G213" s="24">
        <v>318.60000000000002</v>
      </c>
      <c r="H213" s="24">
        <v>0.21</v>
      </c>
      <c r="I213" s="31"/>
      <c r="J213" s="31"/>
      <c r="K213" s="35"/>
    </row>
    <row r="214" spans="2:11" x14ac:dyDescent="0.35">
      <c r="B214" s="8" t="s">
        <v>4096</v>
      </c>
      <c r="C214" s="60" t="s">
        <v>4097</v>
      </c>
      <c r="D214" s="54" t="s">
        <v>4098</v>
      </c>
      <c r="E214" s="6" t="s">
        <v>243</v>
      </c>
      <c r="F214" s="19">
        <v>32667</v>
      </c>
      <c r="G214" s="24">
        <v>310.33999999999997</v>
      </c>
      <c r="H214" s="24">
        <v>0.2</v>
      </c>
      <c r="I214" s="31"/>
      <c r="J214" s="31"/>
      <c r="K214" s="35"/>
    </row>
    <row r="215" spans="2:11" x14ac:dyDescent="0.35">
      <c r="B215" s="8" t="s">
        <v>551</v>
      </c>
      <c r="C215" s="60" t="s">
        <v>552</v>
      </c>
      <c r="D215" s="54" t="s">
        <v>553</v>
      </c>
      <c r="E215" s="6" t="s">
        <v>111</v>
      </c>
      <c r="F215" s="19">
        <v>37375</v>
      </c>
      <c r="G215" s="24">
        <v>306.12</v>
      </c>
      <c r="H215" s="24">
        <v>0.2</v>
      </c>
      <c r="I215" s="31"/>
      <c r="J215" s="31"/>
      <c r="K215" s="35"/>
    </row>
    <row r="216" spans="2:11" x14ac:dyDescent="0.35">
      <c r="B216" s="8" t="s">
        <v>4099</v>
      </c>
      <c r="C216" s="60" t="s">
        <v>4100</v>
      </c>
      <c r="D216" s="54" t="s">
        <v>4101</v>
      </c>
      <c r="E216" s="6" t="s">
        <v>72</v>
      </c>
      <c r="F216" s="19">
        <v>515423</v>
      </c>
      <c r="G216" s="24">
        <v>302.5</v>
      </c>
      <c r="H216" s="24">
        <v>0.2</v>
      </c>
      <c r="I216" s="31"/>
      <c r="J216" s="31"/>
      <c r="K216" s="35"/>
    </row>
    <row r="217" spans="2:11" x14ac:dyDescent="0.35">
      <c r="B217" s="8" t="s">
        <v>4102</v>
      </c>
      <c r="C217" s="60" t="s">
        <v>4103</v>
      </c>
      <c r="D217" s="54" t="s">
        <v>4104</v>
      </c>
      <c r="E217" s="6" t="s">
        <v>177</v>
      </c>
      <c r="F217" s="19">
        <v>105607</v>
      </c>
      <c r="G217" s="24">
        <v>299.64</v>
      </c>
      <c r="H217" s="24">
        <v>0.19</v>
      </c>
      <c r="I217" s="31"/>
      <c r="J217" s="31"/>
      <c r="K217" s="35"/>
    </row>
    <row r="218" spans="2:11" x14ac:dyDescent="0.35">
      <c r="B218" s="8" t="s">
        <v>2691</v>
      </c>
      <c r="C218" s="60" t="s">
        <v>2692</v>
      </c>
      <c r="D218" s="54" t="s">
        <v>2693</v>
      </c>
      <c r="E218" s="6" t="s">
        <v>72</v>
      </c>
      <c r="F218" s="19">
        <v>320889</v>
      </c>
      <c r="G218" s="24">
        <v>296.20999999999998</v>
      </c>
      <c r="H218" s="24">
        <v>0.19</v>
      </c>
      <c r="I218" s="31"/>
      <c r="J218" s="31"/>
      <c r="K218" s="35"/>
    </row>
    <row r="219" spans="2:11" x14ac:dyDescent="0.35">
      <c r="B219" s="8" t="s">
        <v>1029</v>
      </c>
      <c r="C219" s="60" t="s">
        <v>1030</v>
      </c>
      <c r="D219" s="54" t="s">
        <v>1031</v>
      </c>
      <c r="E219" s="6" t="s">
        <v>119</v>
      </c>
      <c r="F219" s="19">
        <v>25728</v>
      </c>
      <c r="G219" s="24">
        <v>293.81</v>
      </c>
      <c r="H219" s="24">
        <v>0.19</v>
      </c>
      <c r="I219" s="31"/>
      <c r="J219" s="31"/>
      <c r="K219" s="35"/>
    </row>
    <row r="220" spans="2:11" x14ac:dyDescent="0.35">
      <c r="B220" s="8" t="s">
        <v>4105</v>
      </c>
      <c r="C220" s="60" t="s">
        <v>4106</v>
      </c>
      <c r="D220" s="54" t="s">
        <v>4107</v>
      </c>
      <c r="E220" s="6" t="s">
        <v>217</v>
      </c>
      <c r="F220" s="19">
        <v>32003</v>
      </c>
      <c r="G220" s="24">
        <v>284.07</v>
      </c>
      <c r="H220" s="24">
        <v>0.18</v>
      </c>
      <c r="I220" s="31"/>
      <c r="J220" s="31"/>
      <c r="K220" s="35"/>
    </row>
    <row r="221" spans="2:11" x14ac:dyDescent="0.35">
      <c r="B221" s="8" t="s">
        <v>4108</v>
      </c>
      <c r="C221" s="60" t="s">
        <v>4109</v>
      </c>
      <c r="D221" s="54" t="s">
        <v>4110</v>
      </c>
      <c r="E221" s="6" t="s">
        <v>111</v>
      </c>
      <c r="F221" s="19">
        <v>21067</v>
      </c>
      <c r="G221" s="24">
        <v>283.10000000000002</v>
      </c>
      <c r="H221" s="24">
        <v>0.18</v>
      </c>
      <c r="I221" s="31"/>
      <c r="J221" s="31"/>
      <c r="K221" s="35"/>
    </row>
    <row r="222" spans="2:11" x14ac:dyDescent="0.35">
      <c r="B222" s="8" t="s">
        <v>4111</v>
      </c>
      <c r="C222" s="60" t="s">
        <v>4112</v>
      </c>
      <c r="D222" s="54" t="s">
        <v>4113</v>
      </c>
      <c r="E222" s="6" t="s">
        <v>98</v>
      </c>
      <c r="F222" s="19">
        <v>83305</v>
      </c>
      <c r="G222" s="24">
        <v>278.41000000000003</v>
      </c>
      <c r="H222" s="24">
        <v>0.18</v>
      </c>
      <c r="I222" s="31"/>
      <c r="J222" s="31"/>
      <c r="K222" s="35"/>
    </row>
    <row r="223" spans="2:11" x14ac:dyDescent="0.35">
      <c r="B223" s="8" t="s">
        <v>4114</v>
      </c>
      <c r="C223" s="60" t="s">
        <v>1555</v>
      </c>
      <c r="D223" s="54" t="s">
        <v>4115</v>
      </c>
      <c r="E223" s="6" t="s">
        <v>44</v>
      </c>
      <c r="F223" s="19">
        <v>757107</v>
      </c>
      <c r="G223" s="24">
        <v>275.74</v>
      </c>
      <c r="H223" s="24">
        <v>0.18</v>
      </c>
      <c r="I223" s="31"/>
      <c r="J223" s="31"/>
      <c r="K223" s="35"/>
    </row>
    <row r="224" spans="2:11" x14ac:dyDescent="0.35">
      <c r="B224" s="8" t="s">
        <v>4116</v>
      </c>
      <c r="C224" s="60" t="s">
        <v>4117</v>
      </c>
      <c r="D224" s="54" t="s">
        <v>4118</v>
      </c>
      <c r="E224" s="6" t="s">
        <v>951</v>
      </c>
      <c r="F224" s="19">
        <v>79006</v>
      </c>
      <c r="G224" s="24">
        <v>273.32</v>
      </c>
      <c r="H224" s="24">
        <v>0.18</v>
      </c>
      <c r="I224" s="31"/>
      <c r="J224" s="31"/>
      <c r="K224" s="35"/>
    </row>
    <row r="225" spans="2:11" x14ac:dyDescent="0.35">
      <c r="B225" s="8" t="s">
        <v>4119</v>
      </c>
      <c r="C225" s="60" t="s">
        <v>4120</v>
      </c>
      <c r="D225" s="54" t="s">
        <v>4121</v>
      </c>
      <c r="E225" s="6" t="s">
        <v>127</v>
      </c>
      <c r="F225" s="19">
        <v>62738</v>
      </c>
      <c r="G225" s="24">
        <v>268.68</v>
      </c>
      <c r="H225" s="24">
        <v>0.17</v>
      </c>
      <c r="I225" s="31"/>
      <c r="J225" s="31"/>
      <c r="K225" s="35"/>
    </row>
    <row r="226" spans="2:11" x14ac:dyDescent="0.35">
      <c r="B226" s="8" t="s">
        <v>2072</v>
      </c>
      <c r="C226" s="60" t="s">
        <v>2073</v>
      </c>
      <c r="D226" s="54" t="s">
        <v>2074</v>
      </c>
      <c r="E226" s="6" t="s">
        <v>961</v>
      </c>
      <c r="F226" s="19">
        <v>137624</v>
      </c>
      <c r="G226" s="24">
        <v>266.58999999999997</v>
      </c>
      <c r="H226" s="24">
        <v>0.17</v>
      </c>
      <c r="I226" s="31"/>
      <c r="J226" s="31"/>
      <c r="K226" s="35"/>
    </row>
    <row r="227" spans="2:11" x14ac:dyDescent="0.35">
      <c r="B227" s="8" t="s">
        <v>4122</v>
      </c>
      <c r="C227" s="60" t="s">
        <v>4123</v>
      </c>
      <c r="D227" s="54" t="s">
        <v>4124</v>
      </c>
      <c r="E227" s="6" t="s">
        <v>4125</v>
      </c>
      <c r="F227" s="19">
        <v>63921</v>
      </c>
      <c r="G227" s="24">
        <v>265.37</v>
      </c>
      <c r="H227" s="24">
        <v>0.17</v>
      </c>
      <c r="I227" s="31"/>
      <c r="J227" s="31"/>
      <c r="K227" s="35"/>
    </row>
    <row r="228" spans="2:11" x14ac:dyDescent="0.35">
      <c r="B228" s="8" t="s">
        <v>4126</v>
      </c>
      <c r="C228" s="60" t="s">
        <v>4127</v>
      </c>
      <c r="D228" s="54" t="s">
        <v>4128</v>
      </c>
      <c r="E228" s="6" t="s">
        <v>135</v>
      </c>
      <c r="F228" s="19">
        <v>30464</v>
      </c>
      <c r="G228" s="24">
        <v>264.81</v>
      </c>
      <c r="H228" s="24">
        <v>0.17</v>
      </c>
      <c r="I228" s="31"/>
      <c r="J228" s="31"/>
      <c r="K228" s="35"/>
    </row>
    <row r="229" spans="2:11" x14ac:dyDescent="0.35">
      <c r="B229" s="8" t="s">
        <v>4129</v>
      </c>
      <c r="C229" s="60" t="s">
        <v>4130</v>
      </c>
      <c r="D229" s="54" t="s">
        <v>4131</v>
      </c>
      <c r="E229" s="6" t="s">
        <v>119</v>
      </c>
      <c r="F229" s="19">
        <v>15462</v>
      </c>
      <c r="G229" s="24">
        <v>264.25</v>
      </c>
      <c r="H229" s="24">
        <v>0.17</v>
      </c>
      <c r="I229" s="31"/>
      <c r="J229" s="31"/>
      <c r="K229" s="35"/>
    </row>
    <row r="230" spans="2:11" x14ac:dyDescent="0.35">
      <c r="B230" s="8" t="s">
        <v>4132</v>
      </c>
      <c r="C230" s="60" t="s">
        <v>4133</v>
      </c>
      <c r="D230" s="54" t="s">
        <v>4134</v>
      </c>
      <c r="E230" s="6" t="s">
        <v>127</v>
      </c>
      <c r="F230" s="19">
        <v>94300</v>
      </c>
      <c r="G230" s="24">
        <v>262.45</v>
      </c>
      <c r="H230" s="24">
        <v>0.17</v>
      </c>
      <c r="I230" s="31"/>
      <c r="J230" s="31"/>
      <c r="K230" s="35"/>
    </row>
    <row r="231" spans="2:11" x14ac:dyDescent="0.35">
      <c r="B231" s="8" t="s">
        <v>4135</v>
      </c>
      <c r="C231" s="60" t="s">
        <v>4136</v>
      </c>
      <c r="D231" s="54" t="s">
        <v>4137</v>
      </c>
      <c r="E231" s="6" t="s">
        <v>139</v>
      </c>
      <c r="F231" s="19">
        <v>971296</v>
      </c>
      <c r="G231" s="24">
        <v>252.25</v>
      </c>
      <c r="H231" s="24">
        <v>0.16</v>
      </c>
      <c r="I231" s="31"/>
      <c r="J231" s="31"/>
      <c r="K231" s="35"/>
    </row>
    <row r="232" spans="2:11" x14ac:dyDescent="0.35">
      <c r="B232" s="8" t="s">
        <v>4138</v>
      </c>
      <c r="C232" s="60" t="s">
        <v>4139</v>
      </c>
      <c r="D232" s="54" t="s">
        <v>4140</v>
      </c>
      <c r="E232" s="6" t="s">
        <v>292</v>
      </c>
      <c r="F232" s="19">
        <v>4599</v>
      </c>
      <c r="G232" s="24">
        <v>251.37</v>
      </c>
      <c r="H232" s="24">
        <v>0.16</v>
      </c>
      <c r="I232" s="31"/>
      <c r="J232" s="31"/>
      <c r="K232" s="35"/>
    </row>
    <row r="233" spans="2:11" x14ac:dyDescent="0.35">
      <c r="B233" s="8" t="s">
        <v>4141</v>
      </c>
      <c r="C233" s="60" t="s">
        <v>4142</v>
      </c>
      <c r="D233" s="54" t="s">
        <v>4143</v>
      </c>
      <c r="E233" s="6" t="s">
        <v>58</v>
      </c>
      <c r="F233" s="19">
        <v>49438</v>
      </c>
      <c r="G233" s="24">
        <v>250.03</v>
      </c>
      <c r="H233" s="24">
        <v>0.16</v>
      </c>
      <c r="I233" s="31"/>
      <c r="J233" s="31"/>
      <c r="K233" s="35"/>
    </row>
    <row r="234" spans="2:11" x14ac:dyDescent="0.35">
      <c r="B234" s="8" t="s">
        <v>4144</v>
      </c>
      <c r="C234" s="60" t="s">
        <v>4145</v>
      </c>
      <c r="D234" s="54" t="s">
        <v>4146</v>
      </c>
      <c r="E234" s="6" t="s">
        <v>153</v>
      </c>
      <c r="F234" s="19">
        <v>378579</v>
      </c>
      <c r="G234" s="24">
        <v>243.05</v>
      </c>
      <c r="H234" s="24">
        <v>0.16</v>
      </c>
      <c r="I234" s="31"/>
      <c r="J234" s="31"/>
      <c r="K234" s="35"/>
    </row>
    <row r="235" spans="2:11" x14ac:dyDescent="0.35">
      <c r="B235" s="8" t="s">
        <v>465</v>
      </c>
      <c r="C235" s="60" t="s">
        <v>466</v>
      </c>
      <c r="D235" s="54" t="s">
        <v>467</v>
      </c>
      <c r="E235" s="6" t="s">
        <v>76</v>
      </c>
      <c r="F235" s="19">
        <v>196899</v>
      </c>
      <c r="G235" s="24">
        <v>241.14</v>
      </c>
      <c r="H235" s="24">
        <v>0.16</v>
      </c>
      <c r="I235" s="31"/>
      <c r="J235" s="31"/>
      <c r="K235" s="35"/>
    </row>
    <row r="236" spans="2:11" x14ac:dyDescent="0.35">
      <c r="B236" s="8" t="s">
        <v>4147</v>
      </c>
      <c r="C236" s="60" t="s">
        <v>4148</v>
      </c>
      <c r="D236" s="54" t="s">
        <v>4149</v>
      </c>
      <c r="E236" s="6" t="s">
        <v>221</v>
      </c>
      <c r="F236" s="19">
        <v>78410</v>
      </c>
      <c r="G236" s="24">
        <v>237.46</v>
      </c>
      <c r="H236" s="24">
        <v>0.15</v>
      </c>
      <c r="I236" s="31"/>
      <c r="J236" s="31"/>
      <c r="K236" s="35"/>
    </row>
    <row r="237" spans="2:11" x14ac:dyDescent="0.35">
      <c r="B237" s="8" t="s">
        <v>4150</v>
      </c>
      <c r="C237" s="60" t="s">
        <v>1800</v>
      </c>
      <c r="D237" s="54" t="s">
        <v>4151</v>
      </c>
      <c r="E237" s="6" t="s">
        <v>44</v>
      </c>
      <c r="F237" s="19">
        <v>884054</v>
      </c>
      <c r="G237" s="24">
        <v>236.84</v>
      </c>
      <c r="H237" s="24">
        <v>0.15</v>
      </c>
      <c r="I237" s="31"/>
      <c r="J237" s="31"/>
      <c r="K237" s="35"/>
    </row>
    <row r="238" spans="2:11" x14ac:dyDescent="0.35">
      <c r="B238" s="8" t="s">
        <v>339</v>
      </c>
      <c r="C238" s="60" t="s">
        <v>340</v>
      </c>
      <c r="D238" s="54" t="s">
        <v>341</v>
      </c>
      <c r="E238" s="6" t="s">
        <v>76</v>
      </c>
      <c r="F238" s="19">
        <v>77926</v>
      </c>
      <c r="G238" s="24">
        <v>231.21</v>
      </c>
      <c r="H238" s="24">
        <v>0.15</v>
      </c>
      <c r="I238" s="31"/>
      <c r="J238" s="31"/>
      <c r="K238" s="35"/>
    </row>
    <row r="239" spans="2:11" x14ac:dyDescent="0.35">
      <c r="B239" s="8" t="s">
        <v>4152</v>
      </c>
      <c r="C239" s="60" t="s">
        <v>1325</v>
      </c>
      <c r="D239" s="54" t="s">
        <v>4153</v>
      </c>
      <c r="E239" s="6" t="s">
        <v>88</v>
      </c>
      <c r="F239" s="19">
        <v>137004</v>
      </c>
      <c r="G239" s="24">
        <v>229.55</v>
      </c>
      <c r="H239" s="24">
        <v>0.15</v>
      </c>
      <c r="I239" s="31"/>
      <c r="J239" s="31"/>
      <c r="K239" s="35"/>
    </row>
    <row r="240" spans="2:11" x14ac:dyDescent="0.35">
      <c r="B240" s="8" t="s">
        <v>4154</v>
      </c>
      <c r="C240" s="60" t="s">
        <v>4155</v>
      </c>
      <c r="D240" s="54" t="s">
        <v>4156</v>
      </c>
      <c r="E240" s="6" t="s">
        <v>54</v>
      </c>
      <c r="F240" s="19">
        <v>104169</v>
      </c>
      <c r="G240" s="24">
        <v>228.04</v>
      </c>
      <c r="H240" s="24">
        <v>0.15</v>
      </c>
      <c r="I240" s="31"/>
      <c r="J240" s="31"/>
      <c r="K240" s="35"/>
    </row>
    <row r="241" spans="2:11" x14ac:dyDescent="0.35">
      <c r="B241" s="8" t="s">
        <v>4157</v>
      </c>
      <c r="C241" s="60" t="s">
        <v>4158</v>
      </c>
      <c r="D241" s="54" t="s">
        <v>4159</v>
      </c>
      <c r="E241" s="6" t="s">
        <v>4125</v>
      </c>
      <c r="F241" s="19">
        <v>74752</v>
      </c>
      <c r="G241" s="24">
        <v>223.42</v>
      </c>
      <c r="H241" s="24">
        <v>0.14000000000000001</v>
      </c>
      <c r="I241" s="31"/>
      <c r="J241" s="31"/>
      <c r="K241" s="35"/>
    </row>
    <row r="242" spans="2:11" x14ac:dyDescent="0.35">
      <c r="B242" s="8" t="s">
        <v>4160</v>
      </c>
      <c r="C242" s="60" t="s">
        <v>4161</v>
      </c>
      <c r="D242" s="54" t="s">
        <v>4162</v>
      </c>
      <c r="E242" s="6" t="s">
        <v>250</v>
      </c>
      <c r="F242" s="19">
        <v>41629</v>
      </c>
      <c r="G242" s="24">
        <v>221.38</v>
      </c>
      <c r="H242" s="24">
        <v>0.14000000000000001</v>
      </c>
      <c r="I242" s="31"/>
      <c r="J242" s="31"/>
      <c r="K242" s="35"/>
    </row>
    <row r="243" spans="2:11" x14ac:dyDescent="0.35">
      <c r="B243" s="8" t="s">
        <v>4163</v>
      </c>
      <c r="C243" s="60" t="s">
        <v>4164</v>
      </c>
      <c r="D243" s="54" t="s">
        <v>4165</v>
      </c>
      <c r="E243" s="6" t="s">
        <v>143</v>
      </c>
      <c r="F243" s="19">
        <v>155651</v>
      </c>
      <c r="G243" s="24">
        <v>219.93</v>
      </c>
      <c r="H243" s="24">
        <v>0.14000000000000001</v>
      </c>
      <c r="I243" s="31"/>
      <c r="J243" s="31"/>
      <c r="K243" s="35"/>
    </row>
    <row r="244" spans="2:11" x14ac:dyDescent="0.35">
      <c r="B244" s="8" t="s">
        <v>4166</v>
      </c>
      <c r="C244" s="60" t="s">
        <v>4167</v>
      </c>
      <c r="D244" s="54" t="s">
        <v>4168</v>
      </c>
      <c r="E244" s="6" t="s">
        <v>257</v>
      </c>
      <c r="F244" s="19">
        <v>67952</v>
      </c>
      <c r="G244" s="24">
        <v>219.86</v>
      </c>
      <c r="H244" s="24">
        <v>0.14000000000000001</v>
      </c>
      <c r="I244" s="31"/>
      <c r="J244" s="31"/>
      <c r="K244" s="35"/>
    </row>
    <row r="245" spans="2:11" x14ac:dyDescent="0.35">
      <c r="B245" s="8" t="s">
        <v>4169</v>
      </c>
      <c r="C245" s="60" t="s">
        <v>4170</v>
      </c>
      <c r="D245" s="54" t="s">
        <v>4171</v>
      </c>
      <c r="E245" s="6" t="s">
        <v>177</v>
      </c>
      <c r="F245" s="19">
        <v>12959</v>
      </c>
      <c r="G245" s="24">
        <v>215.56</v>
      </c>
      <c r="H245" s="24">
        <v>0.14000000000000001</v>
      </c>
      <c r="I245" s="31"/>
      <c r="J245" s="31"/>
      <c r="K245" s="35"/>
    </row>
    <row r="246" spans="2:11" x14ac:dyDescent="0.35">
      <c r="B246" s="8" t="s">
        <v>4172</v>
      </c>
      <c r="C246" s="60" t="s">
        <v>4173</v>
      </c>
      <c r="D246" s="54" t="s">
        <v>4174</v>
      </c>
      <c r="E246" s="6" t="s">
        <v>412</v>
      </c>
      <c r="F246" s="19">
        <v>112203</v>
      </c>
      <c r="G246" s="24">
        <v>212.76</v>
      </c>
      <c r="H246" s="24">
        <v>0.14000000000000001</v>
      </c>
      <c r="I246" s="31"/>
      <c r="J246" s="31"/>
      <c r="K246" s="35"/>
    </row>
    <row r="247" spans="2:11" x14ac:dyDescent="0.35">
      <c r="B247" s="8" t="s">
        <v>2102</v>
      </c>
      <c r="C247" s="60" t="s">
        <v>2103</v>
      </c>
      <c r="D247" s="54" t="s">
        <v>2104</v>
      </c>
      <c r="E247" s="6" t="s">
        <v>76</v>
      </c>
      <c r="F247" s="19">
        <v>53483</v>
      </c>
      <c r="G247" s="24">
        <v>211.74</v>
      </c>
      <c r="H247" s="24">
        <v>0.14000000000000001</v>
      </c>
      <c r="I247" s="31"/>
      <c r="J247" s="31"/>
      <c r="K247" s="35"/>
    </row>
    <row r="248" spans="2:11" x14ac:dyDescent="0.35">
      <c r="B248" s="8" t="s">
        <v>4175</v>
      </c>
      <c r="C248" s="60" t="s">
        <v>4176</v>
      </c>
      <c r="D248" s="54" t="s">
        <v>4177</v>
      </c>
      <c r="E248" s="6" t="s">
        <v>98</v>
      </c>
      <c r="F248" s="19">
        <v>80402</v>
      </c>
      <c r="G248" s="24">
        <v>210.97</v>
      </c>
      <c r="H248" s="24">
        <v>0.14000000000000001</v>
      </c>
      <c r="I248" s="31"/>
      <c r="J248" s="31"/>
      <c r="K248" s="35"/>
    </row>
    <row r="249" spans="2:11" x14ac:dyDescent="0.35">
      <c r="B249" s="8" t="s">
        <v>4178</v>
      </c>
      <c r="C249" s="60" t="s">
        <v>4179</v>
      </c>
      <c r="D249" s="54" t="s">
        <v>4180</v>
      </c>
      <c r="E249" s="6" t="s">
        <v>115</v>
      </c>
      <c r="F249" s="19">
        <v>23572</v>
      </c>
      <c r="G249" s="24">
        <v>203.16</v>
      </c>
      <c r="H249" s="24">
        <v>0.13</v>
      </c>
      <c r="I249" s="31"/>
      <c r="J249" s="31"/>
      <c r="K249" s="35"/>
    </row>
    <row r="250" spans="2:11" x14ac:dyDescent="0.35">
      <c r="B250" s="8" t="s">
        <v>4181</v>
      </c>
      <c r="C250" s="60" t="s">
        <v>4182</v>
      </c>
      <c r="D250" s="54" t="s">
        <v>4183</v>
      </c>
      <c r="E250" s="6" t="s">
        <v>123</v>
      </c>
      <c r="F250" s="19">
        <v>13422</v>
      </c>
      <c r="G250" s="24">
        <v>201.48</v>
      </c>
      <c r="H250" s="24">
        <v>0.13</v>
      </c>
      <c r="I250" s="31"/>
      <c r="J250" s="31"/>
      <c r="K250" s="35"/>
    </row>
    <row r="251" spans="2:11" x14ac:dyDescent="0.35">
      <c r="B251" s="8" t="s">
        <v>4184</v>
      </c>
      <c r="C251" s="60" t="s">
        <v>4185</v>
      </c>
      <c r="D251" s="54" t="s">
        <v>4186</v>
      </c>
      <c r="E251" s="6" t="s">
        <v>131</v>
      </c>
      <c r="F251" s="19">
        <v>31332</v>
      </c>
      <c r="G251" s="24">
        <v>197.44</v>
      </c>
      <c r="H251" s="24">
        <v>0.13</v>
      </c>
      <c r="I251" s="31"/>
      <c r="J251" s="31"/>
      <c r="K251" s="35"/>
    </row>
    <row r="252" spans="2:11" x14ac:dyDescent="0.35">
      <c r="B252" s="8" t="s">
        <v>4187</v>
      </c>
      <c r="C252" s="60" t="s">
        <v>4188</v>
      </c>
      <c r="D252" s="54" t="s">
        <v>4189</v>
      </c>
      <c r="E252" s="6" t="s">
        <v>974</v>
      </c>
      <c r="F252" s="19">
        <v>56857</v>
      </c>
      <c r="G252" s="24">
        <v>195.5</v>
      </c>
      <c r="H252" s="24">
        <v>0.13</v>
      </c>
      <c r="I252" s="31"/>
      <c r="J252" s="31"/>
      <c r="K252" s="35"/>
    </row>
    <row r="253" spans="2:11" x14ac:dyDescent="0.35">
      <c r="B253" s="8" t="s">
        <v>4190</v>
      </c>
      <c r="C253" s="60" t="s">
        <v>4191</v>
      </c>
      <c r="D253" s="54" t="s">
        <v>4192</v>
      </c>
      <c r="E253" s="6" t="s">
        <v>525</v>
      </c>
      <c r="F253" s="19">
        <v>41664</v>
      </c>
      <c r="G253" s="24">
        <v>191.22</v>
      </c>
      <c r="H253" s="24">
        <v>0.12</v>
      </c>
      <c r="I253" s="31"/>
      <c r="J253" s="31"/>
      <c r="K253" s="35"/>
    </row>
    <row r="254" spans="2:11" x14ac:dyDescent="0.35">
      <c r="B254" s="8" t="s">
        <v>4193</v>
      </c>
      <c r="C254" s="60" t="s">
        <v>4194</v>
      </c>
      <c r="D254" s="54" t="s">
        <v>4195</v>
      </c>
      <c r="E254" s="6" t="s">
        <v>115</v>
      </c>
      <c r="F254" s="19">
        <v>47152</v>
      </c>
      <c r="G254" s="24">
        <v>190.45</v>
      </c>
      <c r="H254" s="24">
        <v>0.12</v>
      </c>
      <c r="I254" s="31"/>
      <c r="J254" s="31"/>
      <c r="K254" s="35"/>
    </row>
    <row r="255" spans="2:11" x14ac:dyDescent="0.35">
      <c r="B255" s="8" t="s">
        <v>4196</v>
      </c>
      <c r="C255" s="60" t="s">
        <v>4197</v>
      </c>
      <c r="D255" s="54" t="s">
        <v>4198</v>
      </c>
      <c r="E255" s="6" t="s">
        <v>127</v>
      </c>
      <c r="F255" s="19">
        <v>14178</v>
      </c>
      <c r="G255" s="24">
        <v>178.61</v>
      </c>
      <c r="H255" s="24">
        <v>0.12</v>
      </c>
      <c r="I255" s="31"/>
      <c r="J255" s="31"/>
      <c r="K255" s="35"/>
    </row>
    <row r="256" spans="2:11" x14ac:dyDescent="0.35">
      <c r="B256" s="8" t="s">
        <v>4199</v>
      </c>
      <c r="C256" s="60" t="s">
        <v>1447</v>
      </c>
      <c r="D256" s="54" t="s">
        <v>4200</v>
      </c>
      <c r="E256" s="6" t="s">
        <v>257</v>
      </c>
      <c r="F256" s="19">
        <v>390813</v>
      </c>
      <c r="G256" s="24">
        <v>167.78</v>
      </c>
      <c r="H256" s="24">
        <v>0.11</v>
      </c>
      <c r="I256" s="31"/>
      <c r="J256" s="31"/>
      <c r="K256" s="35"/>
    </row>
    <row r="257" spans="2:11" x14ac:dyDescent="0.35">
      <c r="B257" s="8" t="s">
        <v>4201</v>
      </c>
      <c r="C257" s="60" t="s">
        <v>4202</v>
      </c>
      <c r="D257" s="54" t="s">
        <v>4203</v>
      </c>
      <c r="E257" s="6" t="s">
        <v>58</v>
      </c>
      <c r="F257" s="19">
        <v>56254</v>
      </c>
      <c r="G257" s="24">
        <v>164.46</v>
      </c>
      <c r="H257" s="24">
        <v>0.11</v>
      </c>
      <c r="I257" s="31"/>
      <c r="J257" s="31"/>
      <c r="K257" s="35"/>
    </row>
    <row r="258" spans="2:11" x14ac:dyDescent="0.35">
      <c r="B258" s="8" t="s">
        <v>4204</v>
      </c>
      <c r="C258" s="60" t="s">
        <v>4205</v>
      </c>
      <c r="D258" s="54" t="s">
        <v>4206</v>
      </c>
      <c r="E258" s="6" t="s">
        <v>58</v>
      </c>
      <c r="F258" s="19">
        <v>13475</v>
      </c>
      <c r="G258" s="24">
        <v>123.93</v>
      </c>
      <c r="H258" s="24">
        <v>0.08</v>
      </c>
      <c r="I258" s="31"/>
      <c r="J258" s="31"/>
      <c r="K258" s="35"/>
    </row>
    <row r="259" spans="2:11" x14ac:dyDescent="0.35">
      <c r="B259" s="8" t="s">
        <v>4207</v>
      </c>
      <c r="C259" s="60" t="s">
        <v>4208</v>
      </c>
      <c r="D259" s="54" t="s">
        <v>4209</v>
      </c>
      <c r="E259" s="6" t="s">
        <v>119</v>
      </c>
      <c r="F259" s="19">
        <v>27307</v>
      </c>
      <c r="G259" s="24">
        <v>121.39</v>
      </c>
      <c r="H259" s="24">
        <v>0.08</v>
      </c>
      <c r="I259" s="31"/>
      <c r="J259" s="31"/>
      <c r="K259" s="35"/>
    </row>
    <row r="260" spans="2:11" x14ac:dyDescent="0.35">
      <c r="B260" s="8" t="s">
        <v>4210</v>
      </c>
      <c r="C260" s="60" t="s">
        <v>4211</v>
      </c>
      <c r="D260" s="54" t="s">
        <v>4212</v>
      </c>
      <c r="E260" s="6" t="s">
        <v>951</v>
      </c>
      <c r="F260" s="19">
        <v>117620</v>
      </c>
      <c r="G260" s="24">
        <v>76.19</v>
      </c>
      <c r="H260" s="24">
        <v>0.05</v>
      </c>
      <c r="I260" s="31"/>
      <c r="J260" s="31"/>
      <c r="K260" s="35"/>
    </row>
    <row r="261" spans="2:11" x14ac:dyDescent="0.35">
      <c r="C261" s="58" t="s">
        <v>185</v>
      </c>
      <c r="D261" s="54"/>
      <c r="E261" s="6"/>
      <c r="F261" s="19"/>
      <c r="G261" s="25">
        <v>155060.31</v>
      </c>
      <c r="H261" s="25">
        <v>100.09</v>
      </c>
      <c r="I261" s="31"/>
      <c r="J261" s="31"/>
      <c r="K261" s="35"/>
    </row>
    <row r="262" spans="2:11" x14ac:dyDescent="0.35">
      <c r="C262" s="57"/>
      <c r="D262" s="54"/>
      <c r="E262" s="6"/>
      <c r="F262" s="19"/>
      <c r="G262" s="24"/>
      <c r="H262" s="24"/>
      <c r="I262" s="31"/>
      <c r="J262" s="31"/>
      <c r="K262" s="35"/>
    </row>
    <row r="263" spans="2:11" x14ac:dyDescent="0.35">
      <c r="C263" s="58" t="s">
        <v>3</v>
      </c>
      <c r="D263" s="54"/>
      <c r="E263" s="6"/>
      <c r="F263" s="19"/>
      <c r="G263" s="24" t="s">
        <v>2</v>
      </c>
      <c r="H263" s="24" t="s">
        <v>2</v>
      </c>
      <c r="I263" s="31"/>
      <c r="J263" s="31"/>
      <c r="K263" s="35"/>
    </row>
    <row r="264" spans="2:11" x14ac:dyDescent="0.35">
      <c r="C264" s="57"/>
      <c r="D264" s="54"/>
      <c r="E264" s="6"/>
      <c r="F264" s="19"/>
      <c r="G264" s="24"/>
      <c r="H264" s="24"/>
      <c r="I264" s="31"/>
      <c r="J264" s="31"/>
      <c r="K264" s="35"/>
    </row>
    <row r="265" spans="2:11" x14ac:dyDescent="0.35">
      <c r="C265" s="58" t="s">
        <v>4</v>
      </c>
      <c r="D265" s="54"/>
      <c r="E265" s="6"/>
      <c r="F265" s="19"/>
      <c r="G265" s="24" t="s">
        <v>2</v>
      </c>
      <c r="H265" s="24" t="s">
        <v>2</v>
      </c>
      <c r="I265" s="31"/>
      <c r="J265" s="31"/>
      <c r="K265" s="35"/>
    </row>
    <row r="266" spans="2:11" x14ac:dyDescent="0.35">
      <c r="C266" s="57"/>
      <c r="D266" s="54"/>
      <c r="E266" s="6"/>
      <c r="F266" s="19"/>
      <c r="G266" s="24"/>
      <c r="H266" s="24"/>
      <c r="I266" s="31"/>
      <c r="J266" s="31"/>
      <c r="K266" s="35"/>
    </row>
    <row r="267" spans="2:11" x14ac:dyDescent="0.35">
      <c r="C267" s="58" t="s">
        <v>5</v>
      </c>
      <c r="D267" s="54"/>
      <c r="E267" s="6"/>
      <c r="F267" s="19"/>
      <c r="G267" s="24"/>
      <c r="H267" s="24"/>
      <c r="I267" s="31"/>
      <c r="J267" s="31"/>
      <c r="K267" s="35"/>
    </row>
    <row r="268" spans="2:11" x14ac:dyDescent="0.35">
      <c r="C268" s="57"/>
      <c r="D268" s="54"/>
      <c r="E268" s="6"/>
      <c r="F268" s="19"/>
      <c r="G268" s="24"/>
      <c r="H268" s="24"/>
      <c r="I268" s="31"/>
      <c r="J268" s="31"/>
      <c r="K268" s="35"/>
    </row>
    <row r="269" spans="2:11" x14ac:dyDescent="0.35">
      <c r="C269" s="58" t="s">
        <v>6</v>
      </c>
      <c r="D269" s="54"/>
      <c r="E269" s="6"/>
      <c r="F269" s="19"/>
      <c r="G269" s="24" t="s">
        <v>2</v>
      </c>
      <c r="H269" s="24" t="s">
        <v>2</v>
      </c>
      <c r="I269" s="31"/>
      <c r="J269" s="31"/>
      <c r="K269" s="35"/>
    </row>
    <row r="270" spans="2:11" x14ac:dyDescent="0.35">
      <c r="C270" s="57"/>
      <c r="D270" s="54"/>
      <c r="E270" s="6"/>
      <c r="F270" s="19"/>
      <c r="G270" s="24"/>
      <c r="H270" s="24"/>
      <c r="I270" s="31"/>
      <c r="J270" s="31"/>
      <c r="K270" s="35"/>
    </row>
    <row r="271" spans="2:11" x14ac:dyDescent="0.35">
      <c r="C271" s="58" t="s">
        <v>7</v>
      </c>
      <c r="D271" s="54"/>
      <c r="E271" s="6"/>
      <c r="F271" s="19"/>
      <c r="G271" s="24" t="s">
        <v>2</v>
      </c>
      <c r="H271" s="24" t="s">
        <v>2</v>
      </c>
      <c r="I271" s="31"/>
      <c r="J271" s="31"/>
      <c r="K271" s="35"/>
    </row>
    <row r="272" spans="2:11" x14ac:dyDescent="0.35">
      <c r="C272" s="57"/>
      <c r="D272" s="54"/>
      <c r="E272" s="6"/>
      <c r="F272" s="19"/>
      <c r="G272" s="24"/>
      <c r="H272" s="24"/>
      <c r="I272" s="31"/>
      <c r="J272" s="31"/>
      <c r="K272" s="35"/>
    </row>
    <row r="273" spans="3:11" x14ac:dyDescent="0.35">
      <c r="C273" s="58" t="s">
        <v>8</v>
      </c>
      <c r="D273" s="54"/>
      <c r="E273" s="6"/>
      <c r="F273" s="19"/>
      <c r="G273" s="24" t="s">
        <v>2</v>
      </c>
      <c r="H273" s="24" t="s">
        <v>2</v>
      </c>
      <c r="I273" s="31"/>
      <c r="J273" s="31"/>
      <c r="K273" s="35"/>
    </row>
    <row r="274" spans="3:11" x14ac:dyDescent="0.35">
      <c r="C274" s="57"/>
      <c r="D274" s="54"/>
      <c r="E274" s="6"/>
      <c r="F274" s="19"/>
      <c r="G274" s="24"/>
      <c r="H274" s="24"/>
      <c r="I274" s="31"/>
      <c r="J274" s="31"/>
      <c r="K274" s="35"/>
    </row>
    <row r="275" spans="3:11" x14ac:dyDescent="0.35">
      <c r="C275" s="58" t="s">
        <v>9</v>
      </c>
      <c r="D275" s="54"/>
      <c r="E275" s="6"/>
      <c r="F275" s="19"/>
      <c r="G275" s="24" t="s">
        <v>2</v>
      </c>
      <c r="H275" s="24" t="s">
        <v>2</v>
      </c>
      <c r="I275" s="31"/>
      <c r="J275" s="31"/>
      <c r="K275" s="35"/>
    </row>
    <row r="276" spans="3:11" x14ac:dyDescent="0.35">
      <c r="C276" s="57"/>
      <c r="D276" s="54"/>
      <c r="E276" s="6"/>
      <c r="F276" s="19"/>
      <c r="G276" s="24"/>
      <c r="H276" s="24"/>
      <c r="I276" s="31"/>
      <c r="J276" s="31"/>
      <c r="K276" s="35"/>
    </row>
    <row r="277" spans="3:11" x14ac:dyDescent="0.35">
      <c r="C277" s="58" t="s">
        <v>10</v>
      </c>
      <c r="D277" s="54"/>
      <c r="E277" s="6"/>
      <c r="F277" s="19"/>
      <c r="G277" s="24" t="s">
        <v>2</v>
      </c>
      <c r="H277" s="24" t="s">
        <v>2</v>
      </c>
      <c r="I277" s="31"/>
      <c r="J277" s="31"/>
      <c r="K277" s="35"/>
    </row>
    <row r="278" spans="3:11" x14ac:dyDescent="0.35">
      <c r="C278" s="57"/>
      <c r="D278" s="54"/>
      <c r="E278" s="6"/>
      <c r="F278" s="19"/>
      <c r="G278" s="24"/>
      <c r="H278" s="24"/>
      <c r="I278" s="31"/>
      <c r="J278" s="31"/>
      <c r="K278" s="35"/>
    </row>
    <row r="279" spans="3:11" x14ac:dyDescent="0.35">
      <c r="C279" s="58" t="s">
        <v>11</v>
      </c>
      <c r="D279" s="54"/>
      <c r="E279" s="6"/>
      <c r="F279" s="19"/>
      <c r="G279" s="24" t="s">
        <v>2</v>
      </c>
      <c r="H279" s="24" t="s">
        <v>2</v>
      </c>
      <c r="I279" s="31"/>
      <c r="J279" s="31"/>
      <c r="K279" s="35"/>
    </row>
    <row r="280" spans="3:11" x14ac:dyDescent="0.35">
      <c r="C280" s="57"/>
      <c r="D280" s="54"/>
      <c r="E280" s="6"/>
      <c r="F280" s="19"/>
      <c r="G280" s="24"/>
      <c r="H280" s="24"/>
      <c r="I280" s="31"/>
      <c r="J280" s="31"/>
      <c r="K280" s="35"/>
    </row>
    <row r="281" spans="3:11" x14ac:dyDescent="0.35">
      <c r="C281" s="58" t="s">
        <v>13</v>
      </c>
      <c r="D281" s="54"/>
      <c r="E281" s="6"/>
      <c r="F281" s="19"/>
      <c r="G281" s="24"/>
      <c r="H281" s="24"/>
      <c r="I281" s="31"/>
      <c r="J281" s="31"/>
      <c r="K281" s="35"/>
    </row>
    <row r="282" spans="3:11" x14ac:dyDescent="0.35">
      <c r="C282" s="57"/>
      <c r="D282" s="54"/>
      <c r="E282" s="6"/>
      <c r="F282" s="19"/>
      <c r="G282" s="24"/>
      <c r="H282" s="24"/>
      <c r="I282" s="31"/>
      <c r="J282" s="31"/>
      <c r="K282" s="35"/>
    </row>
    <row r="283" spans="3:11" x14ac:dyDescent="0.35">
      <c r="C283" s="58" t="s">
        <v>14</v>
      </c>
      <c r="D283" s="54"/>
      <c r="E283" s="6"/>
      <c r="F283" s="19"/>
      <c r="G283" s="24" t="s">
        <v>2</v>
      </c>
      <c r="H283" s="24" t="s">
        <v>2</v>
      </c>
      <c r="I283" s="31"/>
      <c r="J283" s="31"/>
      <c r="K283" s="35"/>
    </row>
    <row r="284" spans="3:11" x14ac:dyDescent="0.35">
      <c r="C284" s="57"/>
      <c r="D284" s="54"/>
      <c r="E284" s="6"/>
      <c r="F284" s="19"/>
      <c r="G284" s="24"/>
      <c r="H284" s="24"/>
      <c r="I284" s="31"/>
      <c r="J284" s="31"/>
      <c r="K284" s="35"/>
    </row>
    <row r="285" spans="3:11" x14ac:dyDescent="0.35">
      <c r="C285" s="58" t="s">
        <v>15</v>
      </c>
      <c r="D285" s="54"/>
      <c r="E285" s="6"/>
      <c r="F285" s="19"/>
      <c r="G285" s="24" t="s">
        <v>2</v>
      </c>
      <c r="H285" s="24" t="s">
        <v>2</v>
      </c>
      <c r="I285" s="31"/>
      <c r="J285" s="31"/>
      <c r="K285" s="35"/>
    </row>
    <row r="286" spans="3:11" x14ac:dyDescent="0.35">
      <c r="C286" s="57"/>
      <c r="D286" s="54"/>
      <c r="E286" s="6"/>
      <c r="F286" s="19"/>
      <c r="G286" s="24"/>
      <c r="H286" s="24"/>
      <c r="I286" s="31"/>
      <c r="J286" s="31"/>
      <c r="K286" s="35"/>
    </row>
    <row r="287" spans="3:11" x14ac:dyDescent="0.35">
      <c r="C287" s="58" t="s">
        <v>16</v>
      </c>
      <c r="D287" s="54"/>
      <c r="E287" s="6"/>
      <c r="F287" s="19"/>
      <c r="G287" s="24" t="s">
        <v>2</v>
      </c>
      <c r="H287" s="24" t="s">
        <v>2</v>
      </c>
      <c r="I287" s="31"/>
      <c r="J287" s="31"/>
      <c r="K287" s="35"/>
    </row>
    <row r="288" spans="3:11" x14ac:dyDescent="0.35">
      <c r="C288" s="57"/>
      <c r="D288" s="54"/>
      <c r="E288" s="6"/>
      <c r="F288" s="19"/>
      <c r="G288" s="24"/>
      <c r="H288" s="24"/>
      <c r="I288" s="31"/>
      <c r="J288" s="31"/>
      <c r="K288" s="35"/>
    </row>
    <row r="289" spans="1:11" x14ac:dyDescent="0.35">
      <c r="C289" s="58" t="s">
        <v>17</v>
      </c>
      <c r="D289" s="54"/>
      <c r="E289" s="6"/>
      <c r="F289" s="19"/>
      <c r="G289" s="24" t="s">
        <v>2</v>
      </c>
      <c r="H289" s="24" t="s">
        <v>2</v>
      </c>
      <c r="I289" s="31"/>
      <c r="J289" s="31"/>
      <c r="K289" s="35"/>
    </row>
    <row r="290" spans="1:11" x14ac:dyDescent="0.35">
      <c r="C290" s="57"/>
      <c r="D290" s="54"/>
      <c r="E290" s="6"/>
      <c r="F290" s="19"/>
      <c r="G290" s="24"/>
      <c r="H290" s="24"/>
      <c r="I290" s="31"/>
      <c r="J290" s="31"/>
      <c r="K290" s="35"/>
    </row>
    <row r="291" spans="1:11" x14ac:dyDescent="0.35">
      <c r="C291" s="58" t="s">
        <v>18</v>
      </c>
      <c r="D291" s="54"/>
      <c r="E291" s="6"/>
      <c r="F291" s="19"/>
      <c r="G291" s="24" t="s">
        <v>2</v>
      </c>
      <c r="H291" s="24" t="s">
        <v>2</v>
      </c>
      <c r="I291" s="31"/>
      <c r="J291" s="31"/>
      <c r="K291" s="35"/>
    </row>
    <row r="292" spans="1:11" x14ac:dyDescent="0.35">
      <c r="C292" s="57"/>
      <c r="D292" s="54"/>
      <c r="E292" s="6"/>
      <c r="F292" s="19"/>
      <c r="G292" s="24"/>
      <c r="H292" s="24"/>
      <c r="I292" s="31"/>
      <c r="J292" s="31"/>
      <c r="K292" s="35"/>
    </row>
    <row r="293" spans="1:11" x14ac:dyDescent="0.35">
      <c r="A293" s="10"/>
      <c r="B293" s="28"/>
      <c r="C293" s="58" t="s">
        <v>19</v>
      </c>
      <c r="D293" s="54"/>
      <c r="E293" s="6"/>
      <c r="F293" s="19"/>
      <c r="G293" s="24"/>
      <c r="H293" s="24"/>
      <c r="I293" s="31"/>
      <c r="J293" s="31"/>
      <c r="K293" s="35"/>
    </row>
    <row r="294" spans="1:11" x14ac:dyDescent="0.35">
      <c r="A294" s="28"/>
      <c r="B294" s="28"/>
      <c r="C294" s="58" t="s">
        <v>20</v>
      </c>
      <c r="D294" s="54"/>
      <c r="E294" s="6"/>
      <c r="F294" s="19"/>
      <c r="G294" s="24" t="s">
        <v>2</v>
      </c>
      <c r="H294" s="24" t="s">
        <v>2</v>
      </c>
      <c r="I294" s="31"/>
      <c r="J294" s="31"/>
      <c r="K294" s="35"/>
    </row>
    <row r="295" spans="1:11" x14ac:dyDescent="0.35">
      <c r="A295" s="28"/>
      <c r="B295" s="28"/>
      <c r="C295" s="58"/>
      <c r="D295" s="54"/>
      <c r="E295" s="6"/>
      <c r="F295" s="19"/>
      <c r="G295" s="24"/>
      <c r="H295" s="24"/>
      <c r="I295" s="31"/>
      <c r="J295" s="31"/>
      <c r="K295" s="35"/>
    </row>
    <row r="296" spans="1:11" x14ac:dyDescent="0.35">
      <c r="A296" s="28"/>
      <c r="B296" s="28"/>
      <c r="C296" s="58" t="s">
        <v>21</v>
      </c>
      <c r="D296" s="54"/>
      <c r="E296" s="6"/>
      <c r="F296" s="19"/>
      <c r="G296" s="24" t="s">
        <v>2</v>
      </c>
      <c r="H296" s="24" t="s">
        <v>2</v>
      </c>
      <c r="I296" s="31"/>
      <c r="J296" s="31"/>
      <c r="K296" s="35"/>
    </row>
    <row r="297" spans="1:11" x14ac:dyDescent="0.35">
      <c r="A297" s="28"/>
      <c r="B297" s="28"/>
      <c r="C297" s="58"/>
      <c r="D297" s="54"/>
      <c r="E297" s="6"/>
      <c r="F297" s="19"/>
      <c r="G297" s="24"/>
      <c r="H297" s="24"/>
      <c r="I297" s="31"/>
      <c r="J297" s="31"/>
      <c r="K297" s="35"/>
    </row>
    <row r="298" spans="1:11" x14ac:dyDescent="0.35">
      <c r="A298" s="28"/>
      <c r="B298" s="28"/>
      <c r="C298" s="58" t="s">
        <v>22</v>
      </c>
      <c r="D298" s="54"/>
      <c r="E298" s="6"/>
      <c r="F298" s="19"/>
      <c r="G298" s="24" t="s">
        <v>2</v>
      </c>
      <c r="H298" s="24" t="s">
        <v>2</v>
      </c>
      <c r="I298" s="31"/>
      <c r="J298" s="31"/>
      <c r="K298" s="35"/>
    </row>
    <row r="299" spans="1:11" x14ac:dyDescent="0.35">
      <c r="A299" s="28"/>
      <c r="B299" s="28"/>
      <c r="C299" s="58"/>
      <c r="D299" s="54"/>
      <c r="E299" s="6"/>
      <c r="F299" s="19"/>
      <c r="G299" s="24"/>
      <c r="H299" s="24"/>
      <c r="I299" s="31"/>
      <c r="J299" s="31"/>
      <c r="K299" s="35"/>
    </row>
    <row r="300" spans="1:11" x14ac:dyDescent="0.35">
      <c r="A300" s="28"/>
      <c r="B300" s="28"/>
      <c r="C300" s="58" t="s">
        <v>23</v>
      </c>
      <c r="D300" s="54"/>
      <c r="E300" s="6"/>
      <c r="F300" s="19"/>
      <c r="G300" s="24" t="s">
        <v>2</v>
      </c>
      <c r="H300" s="24" t="s">
        <v>2</v>
      </c>
      <c r="I300" s="31"/>
      <c r="J300" s="31"/>
      <c r="K300" s="35"/>
    </row>
    <row r="301" spans="1:11" x14ac:dyDescent="0.35">
      <c r="A301" s="28"/>
      <c r="B301" s="28"/>
      <c r="C301" s="58"/>
      <c r="D301" s="54"/>
      <c r="E301" s="6"/>
      <c r="F301" s="19"/>
      <c r="G301" s="24"/>
      <c r="H301" s="24"/>
      <c r="I301" s="31"/>
      <c r="J301" s="31"/>
      <c r="K301" s="35"/>
    </row>
    <row r="302" spans="1:11" x14ac:dyDescent="0.35">
      <c r="C302" s="59" t="s">
        <v>24</v>
      </c>
      <c r="D302" s="54"/>
      <c r="E302" s="6"/>
      <c r="F302" s="19"/>
      <c r="G302" s="24"/>
      <c r="H302" s="24"/>
      <c r="I302" s="31"/>
      <c r="J302" s="31"/>
      <c r="K302" s="35"/>
    </row>
    <row r="303" spans="1:11" x14ac:dyDescent="0.35">
      <c r="B303" s="8" t="s">
        <v>197</v>
      </c>
      <c r="C303" s="60" t="s">
        <v>198</v>
      </c>
      <c r="D303" s="54"/>
      <c r="E303" s="6"/>
      <c r="F303" s="19"/>
      <c r="G303" s="24">
        <v>324.47000000000003</v>
      </c>
      <c r="H303" s="24">
        <v>0.21</v>
      </c>
      <c r="I303" s="31"/>
      <c r="J303" s="31"/>
      <c r="K303" s="35"/>
    </row>
    <row r="304" spans="1:11" x14ac:dyDescent="0.35">
      <c r="C304" s="58" t="s">
        <v>185</v>
      </c>
      <c r="D304" s="54"/>
      <c r="E304" s="6"/>
      <c r="F304" s="19"/>
      <c r="G304" s="25">
        <v>324.47000000000003</v>
      </c>
      <c r="H304" s="25">
        <v>0.21</v>
      </c>
      <c r="I304" s="31"/>
      <c r="J304" s="31"/>
      <c r="K304" s="35"/>
    </row>
    <row r="305" spans="1:54" x14ac:dyDescent="0.35">
      <c r="C305" s="57"/>
      <c r="D305" s="54"/>
      <c r="E305" s="6"/>
      <c r="F305" s="19"/>
      <c r="G305" s="24"/>
      <c r="H305" s="24"/>
      <c r="I305" s="31"/>
      <c r="J305" s="31"/>
      <c r="K305" s="35"/>
    </row>
    <row r="306" spans="1:54" x14ac:dyDescent="0.35">
      <c r="A306" s="10"/>
      <c r="B306" s="28"/>
      <c r="C306" s="58" t="s">
        <v>25</v>
      </c>
      <c r="D306" s="54"/>
      <c r="E306" s="6"/>
      <c r="F306" s="19"/>
      <c r="G306" s="24"/>
      <c r="H306" s="24"/>
      <c r="I306" s="31"/>
      <c r="J306" s="31"/>
      <c r="K306" s="35"/>
    </row>
    <row r="307" spans="1:54" s="2" customFormat="1" ht="13.5" x14ac:dyDescent="0.35">
      <c r="A307" s="28"/>
      <c r="B307" s="28"/>
      <c r="C307" s="57" t="s">
        <v>4855</v>
      </c>
      <c r="D307" s="54"/>
      <c r="E307" s="6"/>
      <c r="F307" s="19"/>
      <c r="G307" s="24" t="s">
        <v>2</v>
      </c>
      <c r="H307" s="24" t="s">
        <v>2</v>
      </c>
      <c r="I307" s="31"/>
      <c r="J307" s="31"/>
      <c r="K307" s="35"/>
      <c r="L307" s="3"/>
      <c r="AI307" s="3"/>
      <c r="AV307" s="3"/>
      <c r="AX307" s="3"/>
      <c r="BB307" s="3"/>
    </row>
    <row r="308" spans="1:54" x14ac:dyDescent="0.35">
      <c r="B308" s="8"/>
      <c r="C308" s="60" t="s">
        <v>199</v>
      </c>
      <c r="D308" s="54"/>
      <c r="E308" s="6"/>
      <c r="F308" s="19"/>
      <c r="G308" s="24">
        <v>-484.35</v>
      </c>
      <c r="H308" s="24">
        <v>-0.3</v>
      </c>
      <c r="I308" s="31"/>
      <c r="J308" s="31"/>
      <c r="K308" s="35"/>
    </row>
    <row r="309" spans="1:54" x14ac:dyDescent="0.35">
      <c r="C309" s="58" t="s">
        <v>185</v>
      </c>
      <c r="D309" s="54"/>
      <c r="E309" s="6"/>
      <c r="F309" s="19"/>
      <c r="G309" s="25">
        <v>-484.35</v>
      </c>
      <c r="H309" s="25">
        <v>-0.3</v>
      </c>
      <c r="I309" s="31"/>
      <c r="J309" s="31"/>
      <c r="K309" s="35"/>
    </row>
    <row r="310" spans="1:54" x14ac:dyDescent="0.35">
      <c r="C310" s="57"/>
      <c r="D310" s="54"/>
      <c r="E310" s="6"/>
      <c r="F310" s="19"/>
      <c r="G310" s="24"/>
      <c r="H310" s="24"/>
      <c r="I310" s="31"/>
      <c r="J310" s="31"/>
      <c r="K310" s="35"/>
    </row>
    <row r="311" spans="1:54" x14ac:dyDescent="0.35">
      <c r="C311" s="61" t="s">
        <v>200</v>
      </c>
      <c r="D311" s="55"/>
      <c r="E311" s="5"/>
      <c r="F311" s="20"/>
      <c r="G311" s="26">
        <v>154900.43</v>
      </c>
      <c r="H311" s="26">
        <v>100</v>
      </c>
      <c r="I311" s="32"/>
      <c r="J311" s="32"/>
      <c r="K311" s="36"/>
    </row>
    <row r="314" spans="1:54" x14ac:dyDescent="0.35">
      <c r="C314" s="1" t="s">
        <v>201</v>
      </c>
    </row>
    <row r="315" spans="1:54" x14ac:dyDescent="0.35">
      <c r="C315" s="37" t="s">
        <v>202</v>
      </c>
      <c r="D315" s="37"/>
      <c r="E315" s="37"/>
      <c r="F315" s="37"/>
      <c r="G315" s="37"/>
      <c r="H315" s="37"/>
      <c r="I315" s="37"/>
      <c r="J315" s="37"/>
      <c r="K315" s="37"/>
    </row>
    <row r="316" spans="1:54" x14ac:dyDescent="0.35">
      <c r="C316" s="2" t="s">
        <v>203</v>
      </c>
    </row>
    <row r="317" spans="1:54" x14ac:dyDescent="0.35">
      <c r="C317" s="2" t="s">
        <v>204</v>
      </c>
    </row>
    <row r="318" spans="1:54" ht="30" customHeight="1" x14ac:dyDescent="0.35">
      <c r="C318" s="205" t="s">
        <v>205</v>
      </c>
      <c r="D318" s="206"/>
      <c r="E318" s="206"/>
      <c r="F318" s="206"/>
      <c r="G318" s="206"/>
      <c r="H318" s="206"/>
      <c r="I318" s="206"/>
      <c r="J318" s="206"/>
      <c r="K318" s="206"/>
    </row>
    <row r="319" spans="1:54" x14ac:dyDescent="0.35">
      <c r="C319" s="2" t="s">
        <v>206</v>
      </c>
    </row>
    <row r="321" spans="1:256" x14ac:dyDescent="0.35">
      <c r="C321" s="2" t="s">
        <v>5006</v>
      </c>
      <c r="E321" s="2" t="s">
        <v>2</v>
      </c>
    </row>
    <row r="323" spans="1:256" x14ac:dyDescent="0.35">
      <c r="C323" s="2" t="s">
        <v>5007</v>
      </c>
      <c r="E323" s="2" t="s">
        <v>2</v>
      </c>
    </row>
    <row r="325" spans="1:256" x14ac:dyDescent="0.35">
      <c r="C325" s="2" t="s">
        <v>5056</v>
      </c>
    </row>
    <row r="327" spans="1:256" x14ac:dyDescent="0.35">
      <c r="C327" s="2" t="s">
        <v>5057</v>
      </c>
    </row>
    <row r="328" spans="1:256" s="86" customFormat="1" ht="35.25" customHeight="1" x14ac:dyDescent="0.35">
      <c r="A328" s="82"/>
      <c r="B328" s="82"/>
      <c r="C328" s="87" t="s">
        <v>5012</v>
      </c>
      <c r="D328" s="91" t="s">
        <v>5013</v>
      </c>
      <c r="E328" s="91" t="s">
        <v>5014</v>
      </c>
      <c r="F328" s="83"/>
      <c r="G328" s="84"/>
      <c r="H328" s="84"/>
      <c r="I328" s="84"/>
      <c r="J328" s="84"/>
      <c r="K328" s="85"/>
      <c r="L328" s="85"/>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5"/>
      <c r="AJ328" s="82"/>
      <c r="AK328" s="82"/>
      <c r="AL328" s="82"/>
      <c r="AM328" s="82"/>
      <c r="AN328" s="82"/>
      <c r="AO328" s="82"/>
      <c r="AP328" s="82"/>
      <c r="AQ328" s="82"/>
      <c r="AR328" s="82"/>
      <c r="AS328" s="82"/>
      <c r="AT328" s="82"/>
      <c r="AU328" s="82"/>
      <c r="AV328" s="85"/>
      <c r="AW328" s="82"/>
      <c r="AX328" s="85"/>
      <c r="AY328" s="82"/>
      <c r="AZ328" s="82"/>
      <c r="BA328" s="82"/>
      <c r="BB328" s="85"/>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c r="EC328" s="82"/>
      <c r="ED328" s="82"/>
      <c r="EE328" s="82"/>
      <c r="EF328" s="82"/>
      <c r="EG328" s="82"/>
      <c r="EH328" s="82"/>
      <c r="EI328" s="82"/>
      <c r="EJ328" s="82"/>
      <c r="EK328" s="82"/>
      <c r="EL328" s="82"/>
      <c r="EM328" s="82"/>
      <c r="EN328" s="82"/>
      <c r="EO328" s="82"/>
      <c r="EP328" s="82"/>
      <c r="EQ328" s="82"/>
      <c r="ER328" s="82"/>
      <c r="ES328" s="82"/>
      <c r="ET328" s="82"/>
      <c r="EU328" s="82"/>
      <c r="EV328" s="82"/>
      <c r="EW328" s="82"/>
      <c r="EX328" s="82"/>
      <c r="EY328" s="82"/>
      <c r="EZ328" s="82"/>
      <c r="FA328" s="82"/>
      <c r="FB328" s="82"/>
      <c r="FC328" s="82"/>
      <c r="FD328" s="82"/>
      <c r="FE328" s="82"/>
      <c r="FF328" s="82"/>
      <c r="FG328" s="82"/>
      <c r="FH328" s="82"/>
      <c r="FI328" s="82"/>
      <c r="FJ328" s="82"/>
      <c r="FK328" s="82"/>
      <c r="FL328" s="82"/>
      <c r="FM328" s="82"/>
      <c r="FN328" s="82"/>
      <c r="FO328" s="82"/>
      <c r="FP328" s="82"/>
      <c r="FQ328" s="82"/>
      <c r="FR328" s="82"/>
      <c r="FS328" s="82"/>
      <c r="FT328" s="82"/>
      <c r="FU328" s="82"/>
      <c r="FV328" s="82"/>
      <c r="FW328" s="82"/>
      <c r="FX328" s="82"/>
      <c r="FY328" s="82"/>
      <c r="FZ328" s="82"/>
      <c r="GA328" s="82"/>
      <c r="GB328" s="82"/>
      <c r="GC328" s="82"/>
      <c r="GD328" s="82"/>
      <c r="GE328" s="82"/>
      <c r="GF328" s="82"/>
      <c r="GG328" s="82"/>
      <c r="GH328" s="82"/>
      <c r="GI328" s="82"/>
      <c r="GJ328" s="82"/>
      <c r="GK328" s="82"/>
      <c r="GL328" s="82"/>
      <c r="GM328" s="82"/>
      <c r="GN328" s="82"/>
      <c r="GO328" s="82"/>
      <c r="GP328" s="82"/>
      <c r="GQ328" s="82"/>
      <c r="GR328" s="82"/>
      <c r="GS328" s="82"/>
      <c r="GT328" s="82"/>
      <c r="GU328" s="82"/>
      <c r="GV328" s="82"/>
      <c r="GW328" s="82"/>
      <c r="GX328" s="82"/>
      <c r="GY328" s="82"/>
      <c r="GZ328" s="82"/>
      <c r="HA328" s="82"/>
      <c r="HB328" s="82"/>
      <c r="HC328" s="82"/>
      <c r="HD328" s="82"/>
      <c r="HE328" s="82"/>
      <c r="HF328" s="82"/>
      <c r="HG328" s="82"/>
      <c r="HH328" s="82"/>
      <c r="HI328" s="82"/>
      <c r="HJ328" s="82"/>
      <c r="HK328" s="82"/>
      <c r="HL328" s="82"/>
      <c r="HM328" s="82"/>
      <c r="HN328" s="82"/>
      <c r="HO328" s="82"/>
      <c r="HP328" s="82"/>
      <c r="HQ328" s="82"/>
      <c r="HR328" s="82"/>
      <c r="HS328" s="82"/>
      <c r="HT328" s="82"/>
      <c r="HU328" s="82"/>
      <c r="HV328" s="82"/>
      <c r="HW328" s="82"/>
      <c r="HX328" s="82"/>
      <c r="HY328" s="82"/>
      <c r="HZ328" s="82"/>
      <c r="IA328" s="82"/>
      <c r="IB328" s="82"/>
      <c r="IC328" s="82"/>
      <c r="ID328" s="82"/>
      <c r="IE328" s="82"/>
      <c r="IF328" s="82"/>
      <c r="IG328" s="82"/>
      <c r="IH328" s="82"/>
      <c r="II328" s="82"/>
      <c r="IJ328" s="82"/>
      <c r="IK328" s="82"/>
      <c r="IL328" s="82"/>
      <c r="IM328" s="82"/>
      <c r="IN328" s="82"/>
      <c r="IO328" s="82"/>
      <c r="IP328" s="82"/>
      <c r="IQ328" s="82"/>
      <c r="IR328" s="82"/>
      <c r="IS328" s="82"/>
      <c r="IT328" s="82"/>
      <c r="IU328" s="82"/>
      <c r="IV328" s="82"/>
    </row>
    <row r="329" spans="1:256" s="86" customFormat="1" x14ac:dyDescent="0.35">
      <c r="A329" s="82"/>
      <c r="B329" s="82"/>
      <c r="C329" s="89" t="s">
        <v>5015</v>
      </c>
      <c r="D329" s="92">
        <v>15.2818</v>
      </c>
      <c r="E329" s="92">
        <v>17.884899999999998</v>
      </c>
      <c r="F329" s="83"/>
      <c r="G329" s="84"/>
      <c r="H329" s="84"/>
      <c r="I329" s="84"/>
      <c r="J329" s="84"/>
      <c r="K329" s="85"/>
      <c r="L329" s="85"/>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5"/>
      <c r="AJ329" s="82"/>
      <c r="AK329" s="82"/>
      <c r="AL329" s="82"/>
      <c r="AM329" s="82"/>
      <c r="AN329" s="82"/>
      <c r="AO329" s="82"/>
      <c r="AP329" s="82"/>
      <c r="AQ329" s="82"/>
      <c r="AR329" s="82"/>
      <c r="AS329" s="82"/>
      <c r="AT329" s="82"/>
      <c r="AU329" s="82"/>
      <c r="AV329" s="85"/>
      <c r="AW329" s="82"/>
      <c r="AX329" s="85"/>
      <c r="AY329" s="82"/>
      <c r="AZ329" s="82"/>
      <c r="BA329" s="82"/>
      <c r="BB329" s="85"/>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c r="DH329" s="82"/>
      <c r="DI329" s="82"/>
      <c r="DJ329" s="82"/>
      <c r="DK329" s="82"/>
      <c r="DL329" s="82"/>
      <c r="DM329" s="82"/>
      <c r="DN329" s="82"/>
      <c r="DO329" s="82"/>
      <c r="DP329" s="82"/>
      <c r="DQ329" s="82"/>
      <c r="DR329" s="82"/>
      <c r="DS329" s="82"/>
      <c r="DT329" s="82"/>
      <c r="DU329" s="82"/>
      <c r="DV329" s="82"/>
      <c r="DW329" s="82"/>
      <c r="DX329" s="82"/>
      <c r="DY329" s="82"/>
      <c r="DZ329" s="82"/>
      <c r="EA329" s="82"/>
      <c r="EB329" s="82"/>
      <c r="EC329" s="82"/>
      <c r="ED329" s="82"/>
      <c r="EE329" s="82"/>
      <c r="EF329" s="82"/>
      <c r="EG329" s="82"/>
      <c r="EH329" s="82"/>
      <c r="EI329" s="82"/>
      <c r="EJ329" s="82"/>
      <c r="EK329" s="82"/>
      <c r="EL329" s="82"/>
      <c r="EM329" s="82"/>
      <c r="EN329" s="82"/>
      <c r="EO329" s="82"/>
      <c r="EP329" s="82"/>
      <c r="EQ329" s="82"/>
      <c r="ER329" s="82"/>
      <c r="ES329" s="82"/>
      <c r="ET329" s="82"/>
      <c r="EU329" s="82"/>
      <c r="EV329" s="82"/>
      <c r="EW329" s="82"/>
      <c r="EX329" s="82"/>
      <c r="EY329" s="82"/>
      <c r="EZ329" s="82"/>
      <c r="FA329" s="82"/>
      <c r="FB329" s="82"/>
      <c r="FC329" s="82"/>
      <c r="FD329" s="82"/>
      <c r="FE329" s="82"/>
      <c r="FF329" s="82"/>
      <c r="FG329" s="82"/>
      <c r="FH329" s="82"/>
      <c r="FI329" s="82"/>
      <c r="FJ329" s="82"/>
      <c r="FK329" s="82"/>
      <c r="FL329" s="82"/>
      <c r="FM329" s="82"/>
      <c r="FN329" s="82"/>
      <c r="FO329" s="82"/>
      <c r="FP329" s="82"/>
      <c r="FQ329" s="82"/>
      <c r="FR329" s="82"/>
      <c r="FS329" s="82"/>
      <c r="FT329" s="82"/>
      <c r="FU329" s="82"/>
      <c r="FV329" s="82"/>
      <c r="FW329" s="82"/>
      <c r="FX329" s="82"/>
      <c r="FY329" s="82"/>
      <c r="FZ329" s="82"/>
      <c r="GA329" s="82"/>
      <c r="GB329" s="82"/>
      <c r="GC329" s="82"/>
      <c r="GD329" s="82"/>
      <c r="GE329" s="82"/>
      <c r="GF329" s="82"/>
      <c r="GG329" s="82"/>
      <c r="GH329" s="82"/>
      <c r="GI329" s="82"/>
      <c r="GJ329" s="82"/>
      <c r="GK329" s="82"/>
      <c r="GL329" s="82"/>
      <c r="GM329" s="82"/>
      <c r="GN329" s="82"/>
      <c r="GO329" s="82"/>
      <c r="GP329" s="82"/>
      <c r="GQ329" s="82"/>
      <c r="GR329" s="82"/>
      <c r="GS329" s="82"/>
      <c r="GT329" s="82"/>
      <c r="GU329" s="82"/>
      <c r="GV329" s="82"/>
      <c r="GW329" s="82"/>
      <c r="GX329" s="82"/>
      <c r="GY329" s="82"/>
      <c r="GZ329" s="82"/>
      <c r="HA329" s="82"/>
      <c r="HB329" s="82"/>
      <c r="HC329" s="82"/>
      <c r="HD329" s="82"/>
      <c r="HE329" s="82"/>
      <c r="HF329" s="82"/>
      <c r="HG329" s="82"/>
      <c r="HH329" s="82"/>
      <c r="HI329" s="82"/>
      <c r="HJ329" s="82"/>
      <c r="HK329" s="82"/>
      <c r="HL329" s="82"/>
      <c r="HM329" s="82"/>
      <c r="HN329" s="82"/>
      <c r="HO329" s="82"/>
      <c r="HP329" s="82"/>
      <c r="HQ329" s="82"/>
      <c r="HR329" s="82"/>
      <c r="HS329" s="82"/>
      <c r="HT329" s="82"/>
      <c r="HU329" s="82"/>
      <c r="HV329" s="82"/>
      <c r="HW329" s="82"/>
      <c r="HX329" s="82"/>
      <c r="HY329" s="82"/>
      <c r="HZ329" s="82"/>
      <c r="IA329" s="82"/>
      <c r="IB329" s="82"/>
      <c r="IC329" s="82"/>
      <c r="ID329" s="82"/>
      <c r="IE329" s="82"/>
      <c r="IF329" s="82"/>
      <c r="IG329" s="82"/>
      <c r="IH329" s="82"/>
      <c r="II329" s="82"/>
      <c r="IJ329" s="82"/>
      <c r="IK329" s="82"/>
      <c r="IL329" s="82"/>
      <c r="IM329" s="82"/>
      <c r="IN329" s="82"/>
      <c r="IO329" s="82"/>
      <c r="IP329" s="82"/>
      <c r="IQ329" s="82"/>
      <c r="IR329" s="82"/>
      <c r="IS329" s="82"/>
      <c r="IT329" s="82"/>
      <c r="IU329" s="82"/>
      <c r="IV329" s="82"/>
    </row>
    <row r="330" spans="1:256" s="86" customFormat="1" x14ac:dyDescent="0.35">
      <c r="A330" s="82"/>
      <c r="B330" s="82"/>
      <c r="C330" s="89" t="s">
        <v>5016</v>
      </c>
      <c r="D330" s="92">
        <v>15.2814</v>
      </c>
      <c r="E330" s="92">
        <v>17.884399999999999</v>
      </c>
      <c r="F330" s="83"/>
      <c r="G330" s="84"/>
      <c r="H330" s="84"/>
      <c r="I330" s="84"/>
      <c r="J330" s="84"/>
      <c r="K330" s="85"/>
      <c r="L330" s="85"/>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5"/>
      <c r="AJ330" s="82"/>
      <c r="AK330" s="82"/>
      <c r="AL330" s="82"/>
      <c r="AM330" s="82"/>
      <c r="AN330" s="82"/>
      <c r="AO330" s="82"/>
      <c r="AP330" s="82"/>
      <c r="AQ330" s="82"/>
      <c r="AR330" s="82"/>
      <c r="AS330" s="82"/>
      <c r="AT330" s="82"/>
      <c r="AU330" s="82"/>
      <c r="AV330" s="85"/>
      <c r="AW330" s="82"/>
      <c r="AX330" s="85"/>
      <c r="AY330" s="82"/>
      <c r="AZ330" s="82"/>
      <c r="BA330" s="82"/>
      <c r="BB330" s="85"/>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c r="EC330" s="82"/>
      <c r="ED330" s="82"/>
      <c r="EE330" s="82"/>
      <c r="EF330" s="82"/>
      <c r="EG330" s="82"/>
      <c r="EH330" s="82"/>
      <c r="EI330" s="82"/>
      <c r="EJ330" s="82"/>
      <c r="EK330" s="82"/>
      <c r="EL330" s="82"/>
      <c r="EM330" s="82"/>
      <c r="EN330" s="82"/>
      <c r="EO330" s="82"/>
      <c r="EP330" s="82"/>
      <c r="EQ330" s="82"/>
      <c r="ER330" s="82"/>
      <c r="ES330" s="82"/>
      <c r="ET330" s="82"/>
      <c r="EU330" s="82"/>
      <c r="EV330" s="82"/>
      <c r="EW330" s="82"/>
      <c r="EX330" s="82"/>
      <c r="EY330" s="82"/>
      <c r="EZ330" s="82"/>
      <c r="FA330" s="82"/>
      <c r="FB330" s="82"/>
      <c r="FC330" s="82"/>
      <c r="FD330" s="82"/>
      <c r="FE330" s="82"/>
      <c r="FF330" s="82"/>
      <c r="FG330" s="82"/>
      <c r="FH330" s="82"/>
      <c r="FI330" s="82"/>
      <c r="FJ330" s="82"/>
      <c r="FK330" s="82"/>
      <c r="FL330" s="82"/>
      <c r="FM330" s="82"/>
      <c r="FN330" s="82"/>
      <c r="FO330" s="82"/>
      <c r="FP330" s="82"/>
      <c r="FQ330" s="82"/>
      <c r="FR330" s="82"/>
      <c r="FS330" s="82"/>
      <c r="FT330" s="82"/>
      <c r="FU330" s="82"/>
      <c r="FV330" s="82"/>
      <c r="FW330" s="82"/>
      <c r="FX330" s="82"/>
      <c r="FY330" s="82"/>
      <c r="FZ330" s="82"/>
      <c r="GA330" s="82"/>
      <c r="GB330" s="82"/>
      <c r="GC330" s="82"/>
      <c r="GD330" s="82"/>
      <c r="GE330" s="82"/>
      <c r="GF330" s="82"/>
      <c r="GG330" s="82"/>
      <c r="GH330" s="82"/>
      <c r="GI330" s="82"/>
      <c r="GJ330" s="82"/>
      <c r="GK330" s="82"/>
      <c r="GL330" s="82"/>
      <c r="GM330" s="82"/>
      <c r="GN330" s="82"/>
      <c r="GO330" s="82"/>
      <c r="GP330" s="82"/>
      <c r="GQ330" s="82"/>
      <c r="GR330" s="82"/>
      <c r="GS330" s="82"/>
      <c r="GT330" s="82"/>
      <c r="GU330" s="82"/>
      <c r="GV330" s="82"/>
      <c r="GW330" s="82"/>
      <c r="GX330" s="82"/>
      <c r="GY330" s="82"/>
      <c r="GZ330" s="82"/>
      <c r="HA330" s="82"/>
      <c r="HB330" s="82"/>
      <c r="HC330" s="82"/>
      <c r="HD330" s="82"/>
      <c r="HE330" s="82"/>
      <c r="HF330" s="82"/>
      <c r="HG330" s="82"/>
      <c r="HH330" s="82"/>
      <c r="HI330" s="82"/>
      <c r="HJ330" s="82"/>
      <c r="HK330" s="82"/>
      <c r="HL330" s="82"/>
      <c r="HM330" s="82"/>
      <c r="HN330" s="82"/>
      <c r="HO330" s="82"/>
      <c r="HP330" s="82"/>
      <c r="HQ330" s="82"/>
      <c r="HR330" s="82"/>
      <c r="HS330" s="82"/>
      <c r="HT330" s="82"/>
      <c r="HU330" s="82"/>
      <c r="HV330" s="82"/>
      <c r="HW330" s="82"/>
      <c r="HX330" s="82"/>
      <c r="HY330" s="82"/>
      <c r="HZ330" s="82"/>
      <c r="IA330" s="82"/>
      <c r="IB330" s="82"/>
      <c r="IC330" s="82"/>
      <c r="ID330" s="82"/>
      <c r="IE330" s="82"/>
      <c r="IF330" s="82"/>
      <c r="IG330" s="82"/>
      <c r="IH330" s="82"/>
      <c r="II330" s="82"/>
      <c r="IJ330" s="82"/>
      <c r="IK330" s="82"/>
      <c r="IL330" s="82"/>
      <c r="IM330" s="82"/>
      <c r="IN330" s="82"/>
      <c r="IO330" s="82"/>
      <c r="IP330" s="82"/>
      <c r="IQ330" s="82"/>
      <c r="IR330" s="82"/>
      <c r="IS330" s="82"/>
      <c r="IT330" s="82"/>
      <c r="IU330" s="82"/>
      <c r="IV330" s="82"/>
    </row>
    <row r="331" spans="1:256" s="86" customFormat="1" x14ac:dyDescent="0.35">
      <c r="A331" s="82"/>
      <c r="B331" s="82"/>
      <c r="C331" s="89" t="s">
        <v>5017</v>
      </c>
      <c r="D331" s="92">
        <v>15.5654</v>
      </c>
      <c r="E331" s="92">
        <v>18.222799999999999</v>
      </c>
      <c r="F331" s="83"/>
      <c r="G331" s="84"/>
      <c r="H331" s="84"/>
      <c r="I331" s="84"/>
      <c r="J331" s="84"/>
      <c r="K331" s="85"/>
      <c r="L331" s="85"/>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5"/>
      <c r="AJ331" s="82"/>
      <c r="AK331" s="82"/>
      <c r="AL331" s="82"/>
      <c r="AM331" s="82"/>
      <c r="AN331" s="82"/>
      <c r="AO331" s="82"/>
      <c r="AP331" s="82"/>
      <c r="AQ331" s="82"/>
      <c r="AR331" s="82"/>
      <c r="AS331" s="82"/>
      <c r="AT331" s="82"/>
      <c r="AU331" s="82"/>
      <c r="AV331" s="85"/>
      <c r="AW331" s="82"/>
      <c r="AX331" s="85"/>
      <c r="AY331" s="82"/>
      <c r="AZ331" s="82"/>
      <c r="BA331" s="82"/>
      <c r="BB331" s="85"/>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c r="EC331" s="82"/>
      <c r="ED331" s="82"/>
      <c r="EE331" s="82"/>
      <c r="EF331" s="82"/>
      <c r="EG331" s="82"/>
      <c r="EH331" s="82"/>
      <c r="EI331" s="82"/>
      <c r="EJ331" s="82"/>
      <c r="EK331" s="82"/>
      <c r="EL331" s="82"/>
      <c r="EM331" s="82"/>
      <c r="EN331" s="82"/>
      <c r="EO331" s="82"/>
      <c r="EP331" s="82"/>
      <c r="EQ331" s="82"/>
      <c r="ER331" s="82"/>
      <c r="ES331" s="82"/>
      <c r="ET331" s="82"/>
      <c r="EU331" s="82"/>
      <c r="EV331" s="82"/>
      <c r="EW331" s="82"/>
      <c r="EX331" s="82"/>
      <c r="EY331" s="82"/>
      <c r="EZ331" s="82"/>
      <c r="FA331" s="82"/>
      <c r="FB331" s="82"/>
      <c r="FC331" s="82"/>
      <c r="FD331" s="82"/>
      <c r="FE331" s="82"/>
      <c r="FF331" s="82"/>
      <c r="FG331" s="82"/>
      <c r="FH331" s="82"/>
      <c r="FI331" s="82"/>
      <c r="FJ331" s="82"/>
      <c r="FK331" s="82"/>
      <c r="FL331" s="82"/>
      <c r="FM331" s="82"/>
      <c r="FN331" s="82"/>
      <c r="FO331" s="82"/>
      <c r="FP331" s="82"/>
      <c r="FQ331" s="82"/>
      <c r="FR331" s="82"/>
      <c r="FS331" s="82"/>
      <c r="FT331" s="82"/>
      <c r="FU331" s="82"/>
      <c r="FV331" s="82"/>
      <c r="FW331" s="82"/>
      <c r="FX331" s="82"/>
      <c r="FY331" s="82"/>
      <c r="FZ331" s="82"/>
      <c r="GA331" s="82"/>
      <c r="GB331" s="82"/>
      <c r="GC331" s="82"/>
      <c r="GD331" s="82"/>
      <c r="GE331" s="82"/>
      <c r="GF331" s="82"/>
      <c r="GG331" s="82"/>
      <c r="GH331" s="82"/>
      <c r="GI331" s="82"/>
      <c r="GJ331" s="82"/>
      <c r="GK331" s="82"/>
      <c r="GL331" s="82"/>
      <c r="GM331" s="82"/>
      <c r="GN331" s="82"/>
      <c r="GO331" s="82"/>
      <c r="GP331" s="82"/>
      <c r="GQ331" s="82"/>
      <c r="GR331" s="82"/>
      <c r="GS331" s="82"/>
      <c r="GT331" s="82"/>
      <c r="GU331" s="82"/>
      <c r="GV331" s="82"/>
      <c r="GW331" s="82"/>
      <c r="GX331" s="82"/>
      <c r="GY331" s="82"/>
      <c r="GZ331" s="82"/>
      <c r="HA331" s="82"/>
      <c r="HB331" s="82"/>
      <c r="HC331" s="82"/>
      <c r="HD331" s="82"/>
      <c r="HE331" s="82"/>
      <c r="HF331" s="82"/>
      <c r="HG331" s="82"/>
      <c r="HH331" s="82"/>
      <c r="HI331" s="82"/>
      <c r="HJ331" s="82"/>
      <c r="HK331" s="82"/>
      <c r="HL331" s="82"/>
      <c r="HM331" s="82"/>
      <c r="HN331" s="82"/>
      <c r="HO331" s="82"/>
      <c r="HP331" s="82"/>
      <c r="HQ331" s="82"/>
      <c r="HR331" s="82"/>
      <c r="HS331" s="82"/>
      <c r="HT331" s="82"/>
      <c r="HU331" s="82"/>
      <c r="HV331" s="82"/>
      <c r="HW331" s="82"/>
      <c r="HX331" s="82"/>
      <c r="HY331" s="82"/>
      <c r="HZ331" s="82"/>
      <c r="IA331" s="82"/>
      <c r="IB331" s="82"/>
      <c r="IC331" s="82"/>
      <c r="ID331" s="82"/>
      <c r="IE331" s="82"/>
      <c r="IF331" s="82"/>
      <c r="IG331" s="82"/>
      <c r="IH331" s="82"/>
      <c r="II331" s="82"/>
      <c r="IJ331" s="82"/>
      <c r="IK331" s="82"/>
      <c r="IL331" s="82"/>
      <c r="IM331" s="82"/>
      <c r="IN331" s="82"/>
      <c r="IO331" s="82"/>
      <c r="IP331" s="82"/>
      <c r="IQ331" s="82"/>
      <c r="IR331" s="82"/>
      <c r="IS331" s="82"/>
      <c r="IT331" s="82"/>
      <c r="IU331" s="82"/>
      <c r="IV331" s="82"/>
    </row>
    <row r="332" spans="1:256" s="86" customFormat="1" x14ac:dyDescent="0.35">
      <c r="A332" s="82"/>
      <c r="B332" s="82"/>
      <c r="C332" s="89" t="s">
        <v>5018</v>
      </c>
      <c r="D332" s="92">
        <v>15.565799999999999</v>
      </c>
      <c r="E332" s="92">
        <v>18.223299999999998</v>
      </c>
      <c r="F332" s="83"/>
      <c r="G332" s="84"/>
      <c r="H332" s="84"/>
      <c r="I332" s="84"/>
      <c r="J332" s="84"/>
      <c r="K332" s="85"/>
      <c r="L332" s="85"/>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5"/>
      <c r="AJ332" s="82"/>
      <c r="AK332" s="82"/>
      <c r="AL332" s="82"/>
      <c r="AM332" s="82"/>
      <c r="AN332" s="82"/>
      <c r="AO332" s="82"/>
      <c r="AP332" s="82"/>
      <c r="AQ332" s="82"/>
      <c r="AR332" s="82"/>
      <c r="AS332" s="82"/>
      <c r="AT332" s="82"/>
      <c r="AU332" s="82"/>
      <c r="AV332" s="85"/>
      <c r="AW332" s="82"/>
      <c r="AX332" s="85"/>
      <c r="AY332" s="82"/>
      <c r="AZ332" s="82"/>
      <c r="BA332" s="82"/>
      <c r="BB332" s="85"/>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c r="DH332" s="82"/>
      <c r="DI332" s="82"/>
      <c r="DJ332" s="82"/>
      <c r="DK332" s="82"/>
      <c r="DL332" s="82"/>
      <c r="DM332" s="82"/>
      <c r="DN332" s="82"/>
      <c r="DO332" s="82"/>
      <c r="DP332" s="82"/>
      <c r="DQ332" s="82"/>
      <c r="DR332" s="82"/>
      <c r="DS332" s="82"/>
      <c r="DT332" s="82"/>
      <c r="DU332" s="82"/>
      <c r="DV332" s="82"/>
      <c r="DW332" s="82"/>
      <c r="DX332" s="82"/>
      <c r="DY332" s="82"/>
      <c r="DZ332" s="82"/>
      <c r="EA332" s="82"/>
      <c r="EB332" s="82"/>
      <c r="EC332" s="82"/>
      <c r="ED332" s="82"/>
      <c r="EE332" s="82"/>
      <c r="EF332" s="82"/>
      <c r="EG332" s="82"/>
      <c r="EH332" s="82"/>
      <c r="EI332" s="82"/>
      <c r="EJ332" s="82"/>
      <c r="EK332" s="82"/>
      <c r="EL332" s="82"/>
      <c r="EM332" s="82"/>
      <c r="EN332" s="82"/>
      <c r="EO332" s="82"/>
      <c r="EP332" s="82"/>
      <c r="EQ332" s="82"/>
      <c r="ER332" s="82"/>
      <c r="ES332" s="82"/>
      <c r="ET332" s="82"/>
      <c r="EU332" s="82"/>
      <c r="EV332" s="82"/>
      <c r="EW332" s="82"/>
      <c r="EX332" s="82"/>
      <c r="EY332" s="82"/>
      <c r="EZ332" s="82"/>
      <c r="FA332" s="82"/>
      <c r="FB332" s="82"/>
      <c r="FC332" s="82"/>
      <c r="FD332" s="82"/>
      <c r="FE332" s="82"/>
      <c r="FF332" s="82"/>
      <c r="FG332" s="82"/>
      <c r="FH332" s="82"/>
      <c r="FI332" s="82"/>
      <c r="FJ332" s="82"/>
      <c r="FK332" s="82"/>
      <c r="FL332" s="82"/>
      <c r="FM332" s="82"/>
      <c r="FN332" s="82"/>
      <c r="FO332" s="82"/>
      <c r="FP332" s="82"/>
      <c r="FQ332" s="82"/>
      <c r="FR332" s="82"/>
      <c r="FS332" s="82"/>
      <c r="FT332" s="82"/>
      <c r="FU332" s="82"/>
      <c r="FV332" s="82"/>
      <c r="FW332" s="82"/>
      <c r="FX332" s="82"/>
      <c r="FY332" s="82"/>
      <c r="FZ332" s="82"/>
      <c r="GA332" s="82"/>
      <c r="GB332" s="82"/>
      <c r="GC332" s="82"/>
      <c r="GD332" s="82"/>
      <c r="GE332" s="82"/>
      <c r="GF332" s="82"/>
      <c r="GG332" s="82"/>
      <c r="GH332" s="82"/>
      <c r="GI332" s="82"/>
      <c r="GJ332" s="82"/>
      <c r="GK332" s="82"/>
      <c r="GL332" s="82"/>
      <c r="GM332" s="82"/>
      <c r="GN332" s="82"/>
      <c r="GO332" s="82"/>
      <c r="GP332" s="82"/>
      <c r="GQ332" s="82"/>
      <c r="GR332" s="82"/>
      <c r="GS332" s="82"/>
      <c r="GT332" s="82"/>
      <c r="GU332" s="82"/>
      <c r="GV332" s="82"/>
      <c r="GW332" s="82"/>
      <c r="GX332" s="82"/>
      <c r="GY332" s="82"/>
      <c r="GZ332" s="82"/>
      <c r="HA332" s="82"/>
      <c r="HB332" s="82"/>
      <c r="HC332" s="82"/>
      <c r="HD332" s="82"/>
      <c r="HE332" s="82"/>
      <c r="HF332" s="82"/>
      <c r="HG332" s="82"/>
      <c r="HH332" s="82"/>
      <c r="HI332" s="82"/>
      <c r="HJ332" s="82"/>
      <c r="HK332" s="82"/>
      <c r="HL332" s="82"/>
      <c r="HM332" s="82"/>
      <c r="HN332" s="82"/>
      <c r="HO332" s="82"/>
      <c r="HP332" s="82"/>
      <c r="HQ332" s="82"/>
      <c r="HR332" s="82"/>
      <c r="HS332" s="82"/>
      <c r="HT332" s="82"/>
      <c r="HU332" s="82"/>
      <c r="HV332" s="82"/>
      <c r="HW332" s="82"/>
      <c r="HX332" s="82"/>
      <c r="HY332" s="82"/>
      <c r="HZ332" s="82"/>
      <c r="IA332" s="82"/>
      <c r="IB332" s="82"/>
      <c r="IC332" s="82"/>
      <c r="ID332" s="82"/>
      <c r="IE332" s="82"/>
      <c r="IF332" s="82"/>
      <c r="IG332" s="82"/>
      <c r="IH332" s="82"/>
      <c r="II332" s="82"/>
      <c r="IJ332" s="82"/>
      <c r="IK332" s="82"/>
      <c r="IL332" s="82"/>
      <c r="IM332" s="82"/>
      <c r="IN332" s="82"/>
      <c r="IO332" s="82"/>
      <c r="IP332" s="82"/>
      <c r="IQ332" s="82"/>
      <c r="IR332" s="82"/>
      <c r="IS332" s="82"/>
      <c r="IT332" s="82"/>
      <c r="IU332" s="82"/>
      <c r="IV332" s="82"/>
    </row>
    <row r="333" spans="1:256" s="86" customFormat="1" ht="85" customHeight="1" x14ac:dyDescent="0.35">
      <c r="A333" s="82"/>
      <c r="B333" s="82"/>
      <c r="C333" s="207" t="s">
        <v>5051</v>
      </c>
      <c r="D333" s="208"/>
      <c r="E333" s="209"/>
      <c r="F333" s="83"/>
      <c r="G333" s="84"/>
      <c r="H333" s="84"/>
      <c r="I333" s="84"/>
      <c r="J333" s="84"/>
      <c r="K333" s="85"/>
      <c r="L333" s="85"/>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5"/>
      <c r="AJ333" s="82"/>
      <c r="AK333" s="82"/>
      <c r="AL333" s="82"/>
      <c r="AM333" s="82"/>
      <c r="AN333" s="82"/>
      <c r="AO333" s="82"/>
      <c r="AP333" s="82"/>
      <c r="AQ333" s="82"/>
      <c r="AR333" s="82"/>
      <c r="AS333" s="82"/>
      <c r="AT333" s="82"/>
      <c r="AU333" s="82"/>
      <c r="AV333" s="85"/>
      <c r="AW333" s="82"/>
      <c r="AX333" s="85"/>
      <c r="AY333" s="82"/>
      <c r="AZ333" s="82"/>
      <c r="BA333" s="82"/>
      <c r="BB333" s="85"/>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c r="DH333" s="82"/>
      <c r="DI333" s="82"/>
      <c r="DJ333" s="82"/>
      <c r="DK333" s="82"/>
      <c r="DL333" s="82"/>
      <c r="DM333" s="82"/>
      <c r="DN333" s="82"/>
      <c r="DO333" s="82"/>
      <c r="DP333" s="82"/>
      <c r="DQ333" s="82"/>
      <c r="DR333" s="82"/>
      <c r="DS333" s="82"/>
      <c r="DT333" s="82"/>
      <c r="DU333" s="82"/>
      <c r="DV333" s="82"/>
      <c r="DW333" s="82"/>
      <c r="DX333" s="82"/>
      <c r="DY333" s="82"/>
      <c r="DZ333" s="82"/>
      <c r="EA333" s="82"/>
      <c r="EB333" s="82"/>
      <c r="EC333" s="82"/>
      <c r="ED333" s="82"/>
      <c r="EE333" s="82"/>
      <c r="EF333" s="82"/>
      <c r="EG333" s="82"/>
      <c r="EH333" s="82"/>
      <c r="EI333" s="82"/>
      <c r="EJ333" s="82"/>
      <c r="EK333" s="82"/>
      <c r="EL333" s="82"/>
      <c r="EM333" s="82"/>
      <c r="EN333" s="82"/>
      <c r="EO333" s="82"/>
      <c r="EP333" s="82"/>
      <c r="EQ333" s="82"/>
      <c r="ER333" s="82"/>
      <c r="ES333" s="82"/>
      <c r="ET333" s="82"/>
      <c r="EU333" s="82"/>
      <c r="EV333" s="82"/>
      <c r="EW333" s="82"/>
      <c r="EX333" s="82"/>
      <c r="EY333" s="82"/>
      <c r="EZ333" s="82"/>
      <c r="FA333" s="82"/>
      <c r="FB333" s="82"/>
      <c r="FC333" s="82"/>
      <c r="FD333" s="82"/>
      <c r="FE333" s="82"/>
      <c r="FF333" s="82"/>
      <c r="FG333" s="82"/>
      <c r="FH333" s="82"/>
      <c r="FI333" s="82"/>
      <c r="FJ333" s="82"/>
      <c r="FK333" s="82"/>
      <c r="FL333" s="82"/>
      <c r="FM333" s="82"/>
      <c r="FN333" s="82"/>
      <c r="FO333" s="82"/>
      <c r="FP333" s="82"/>
      <c r="FQ333" s="82"/>
      <c r="FR333" s="82"/>
      <c r="FS333" s="82"/>
      <c r="FT333" s="82"/>
      <c r="FU333" s="82"/>
      <c r="FV333" s="82"/>
      <c r="FW333" s="82"/>
      <c r="FX333" s="82"/>
      <c r="FY333" s="82"/>
      <c r="FZ333" s="82"/>
      <c r="GA333" s="82"/>
      <c r="GB333" s="82"/>
      <c r="GC333" s="82"/>
      <c r="GD333" s="82"/>
      <c r="GE333" s="82"/>
      <c r="GF333" s="82"/>
      <c r="GG333" s="82"/>
      <c r="GH333" s="82"/>
      <c r="GI333" s="82"/>
      <c r="GJ333" s="82"/>
      <c r="GK333" s="82"/>
      <c r="GL333" s="82"/>
      <c r="GM333" s="82"/>
      <c r="GN333" s="82"/>
      <c r="GO333" s="82"/>
      <c r="GP333" s="82"/>
      <c r="GQ333" s="82"/>
      <c r="GR333" s="82"/>
      <c r="GS333" s="82"/>
      <c r="GT333" s="82"/>
      <c r="GU333" s="82"/>
      <c r="GV333" s="82"/>
      <c r="GW333" s="82"/>
      <c r="GX333" s="82"/>
      <c r="GY333" s="82"/>
      <c r="GZ333" s="82"/>
      <c r="HA333" s="82"/>
      <c r="HB333" s="82"/>
      <c r="HC333" s="82"/>
      <c r="HD333" s="82"/>
      <c r="HE333" s="82"/>
      <c r="HF333" s="82"/>
      <c r="HG333" s="82"/>
      <c r="HH333" s="82"/>
      <c r="HI333" s="82"/>
      <c r="HJ333" s="82"/>
      <c r="HK333" s="82"/>
      <c r="HL333" s="82"/>
      <c r="HM333" s="82"/>
      <c r="HN333" s="82"/>
      <c r="HO333" s="82"/>
      <c r="HP333" s="82"/>
      <c r="HQ333" s="82"/>
      <c r="HR333" s="82"/>
      <c r="HS333" s="82"/>
      <c r="HT333" s="82"/>
      <c r="HU333" s="82"/>
      <c r="HV333" s="82"/>
      <c r="HW333" s="82"/>
      <c r="HX333" s="82"/>
      <c r="HY333" s="82"/>
      <c r="HZ333" s="82"/>
      <c r="IA333" s="82"/>
      <c r="IB333" s="82"/>
      <c r="IC333" s="82"/>
      <c r="ID333" s="82"/>
      <c r="IE333" s="82"/>
      <c r="IF333" s="82"/>
      <c r="IG333" s="82"/>
      <c r="IH333" s="82"/>
      <c r="II333" s="82"/>
      <c r="IJ333" s="82"/>
      <c r="IK333" s="82"/>
      <c r="IL333" s="82"/>
      <c r="IM333" s="82"/>
      <c r="IN333" s="82"/>
      <c r="IO333" s="82"/>
      <c r="IP333" s="82"/>
      <c r="IQ333" s="82"/>
      <c r="IR333" s="82"/>
      <c r="IS333" s="82"/>
      <c r="IT333" s="82"/>
      <c r="IU333" s="82"/>
      <c r="IV333" s="82"/>
    </row>
    <row r="335" spans="1:256" x14ac:dyDescent="0.35">
      <c r="C335" s="2" t="s">
        <v>5058</v>
      </c>
      <c r="E335" s="2" t="s">
        <v>2</v>
      </c>
    </row>
    <row r="337" spans="3:5" x14ac:dyDescent="0.35">
      <c r="C337" s="2" t="s">
        <v>5059</v>
      </c>
      <c r="E337" s="2" t="s">
        <v>2</v>
      </c>
    </row>
    <row r="339" spans="3:5" x14ac:dyDescent="0.35">
      <c r="C339" s="2" t="s">
        <v>5008</v>
      </c>
      <c r="E339" s="2" t="s">
        <v>2</v>
      </c>
    </row>
    <row r="341" spans="3:5" x14ac:dyDescent="0.35">
      <c r="C341" s="2" t="s">
        <v>5009</v>
      </c>
      <c r="E341" s="2" t="s">
        <v>2</v>
      </c>
    </row>
    <row r="343" spans="3:5" x14ac:dyDescent="0.35">
      <c r="C343" s="2" t="s">
        <v>5010</v>
      </c>
      <c r="E343" s="100">
        <v>0.31887462638263248</v>
      </c>
    </row>
    <row r="345" spans="3:5" x14ac:dyDescent="0.35">
      <c r="C345" s="2" t="s">
        <v>5011</v>
      </c>
      <c r="E345" s="101" t="s">
        <v>5229</v>
      </c>
    </row>
    <row r="347" spans="3:5" x14ac:dyDescent="0.35">
      <c r="C347" s="2" t="s">
        <v>5060</v>
      </c>
      <c r="E347" s="2" t="s">
        <v>2</v>
      </c>
    </row>
    <row r="349" spans="3:5" x14ac:dyDescent="0.35">
      <c r="C349" s="2" t="s">
        <v>5230</v>
      </c>
    </row>
    <row r="351" spans="3:5" x14ac:dyDescent="0.35">
      <c r="C351" s="1" t="s">
        <v>5156</v>
      </c>
      <c r="E351" s="94" t="s">
        <v>5157</v>
      </c>
    </row>
    <row r="352" spans="3:5" x14ac:dyDescent="0.35">
      <c r="E352" s="2" t="s">
        <v>5208</v>
      </c>
    </row>
  </sheetData>
  <mergeCells count="2">
    <mergeCell ref="C318:K318"/>
    <mergeCell ref="C333:E333"/>
  </mergeCells>
  <hyperlinks>
    <hyperlink ref="J2" location="'Index'!A1" display="'Index'!A1" xr:uid="{CB00A774-854B-488D-80D3-6023F2AD4519}"/>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DBC7A-0E4D-4311-B23A-3BC2D8984B7E}">
  <sheetPr codeName="Sheet1"/>
  <dimension ref="A1:IV101"/>
  <sheetViews>
    <sheetView showGridLines="0" zoomScale="90" zoomScaleNormal="90" workbookViewId="0">
      <pane ySplit="6" topLeftCell="A8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4213</v>
      </c>
      <c r="J2" s="38" t="s">
        <v>4539</v>
      </c>
    </row>
    <row r="3" spans="1:54" ht="16" x14ac:dyDescent="0.4">
      <c r="C3" s="1" t="s">
        <v>28</v>
      </c>
      <c r="D3" s="21" t="s">
        <v>4214</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4215</v>
      </c>
      <c r="C24" s="60" t="s">
        <v>4216</v>
      </c>
      <c r="D24" s="54" t="s">
        <v>4217</v>
      </c>
      <c r="E24" s="6" t="s">
        <v>196</v>
      </c>
      <c r="F24" s="19">
        <v>244990000</v>
      </c>
      <c r="G24" s="24">
        <v>252854.18</v>
      </c>
      <c r="H24" s="24">
        <v>96.64</v>
      </c>
      <c r="I24" s="31">
        <v>7.2129890000000003</v>
      </c>
      <c r="J24" s="31"/>
      <c r="K24" s="35"/>
    </row>
    <row r="25" spans="1:11" x14ac:dyDescent="0.35">
      <c r="C25" s="58" t="s">
        <v>185</v>
      </c>
      <c r="D25" s="54"/>
      <c r="E25" s="6"/>
      <c r="F25" s="19"/>
      <c r="G25" s="25">
        <v>252854.18</v>
      </c>
      <c r="H25" s="25">
        <v>96.64</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t="s">
        <v>2</v>
      </c>
      <c r="H29" s="24" t="s">
        <v>2</v>
      </c>
      <c r="I29" s="31"/>
      <c r="J29" s="31"/>
      <c r="K29" s="35"/>
    </row>
    <row r="30" spans="1:11" x14ac:dyDescent="0.35">
      <c r="C30" s="57"/>
      <c r="D30" s="54"/>
      <c r="E30" s="6"/>
      <c r="F30" s="19"/>
      <c r="G30" s="24"/>
      <c r="H30" s="24"/>
      <c r="I30" s="31"/>
      <c r="J30" s="31"/>
      <c r="K30" s="35"/>
    </row>
    <row r="31" spans="1:11" x14ac:dyDescent="0.35">
      <c r="C31" s="58" t="s">
        <v>13</v>
      </c>
      <c r="D31" s="54"/>
      <c r="E31" s="6"/>
      <c r="F31" s="19"/>
      <c r="G31" s="24"/>
      <c r="H31" s="24"/>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C41" s="58" t="s">
        <v>18</v>
      </c>
      <c r="D41" s="54"/>
      <c r="E41" s="6"/>
      <c r="F41" s="19"/>
      <c r="G41" s="24" t="s">
        <v>2</v>
      </c>
      <c r="H41" s="24" t="s">
        <v>2</v>
      </c>
      <c r="I41" s="31"/>
      <c r="J41" s="31"/>
      <c r="K41" s="35"/>
    </row>
    <row r="42" spans="1:11" x14ac:dyDescent="0.35">
      <c r="C42" s="57"/>
      <c r="D42" s="54"/>
      <c r="E42" s="6"/>
      <c r="F42" s="19"/>
      <c r="G42" s="24"/>
      <c r="H42" s="24"/>
      <c r="I42" s="31"/>
      <c r="J42" s="31"/>
      <c r="K42" s="35"/>
    </row>
    <row r="43" spans="1:11" x14ac:dyDescent="0.35">
      <c r="A43" s="10"/>
      <c r="B43" s="28"/>
      <c r="C43" s="58" t="s">
        <v>19</v>
      </c>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197</v>
      </c>
      <c r="C53" s="60" t="s">
        <v>198</v>
      </c>
      <c r="D53" s="54"/>
      <c r="E53" s="6"/>
      <c r="F53" s="19"/>
      <c r="G53" s="24">
        <v>688.8</v>
      </c>
      <c r="H53" s="24">
        <v>0.26</v>
      </c>
      <c r="I53" s="31"/>
      <c r="J53" s="31"/>
      <c r="K53" s="35"/>
    </row>
    <row r="54" spans="1:54" x14ac:dyDescent="0.35">
      <c r="C54" s="58" t="s">
        <v>185</v>
      </c>
      <c r="D54" s="54"/>
      <c r="E54" s="6"/>
      <c r="F54" s="19"/>
      <c r="G54" s="25">
        <v>688.8</v>
      </c>
      <c r="H54" s="25">
        <v>0.26</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4855</v>
      </c>
      <c r="D57" s="54"/>
      <c r="E57" s="6"/>
      <c r="F57" s="19"/>
      <c r="G57" s="24" t="s">
        <v>2</v>
      </c>
      <c r="H57" s="24" t="s">
        <v>2</v>
      </c>
      <c r="I57" s="31"/>
      <c r="J57" s="31"/>
      <c r="K57" s="35"/>
      <c r="L57" s="3"/>
      <c r="AI57" s="3"/>
      <c r="AV57" s="3"/>
      <c r="AX57" s="3"/>
      <c r="BB57" s="3"/>
    </row>
    <row r="58" spans="1:54" x14ac:dyDescent="0.35">
      <c r="B58" s="8"/>
      <c r="C58" s="60" t="s">
        <v>199</v>
      </c>
      <c r="D58" s="54"/>
      <c r="E58" s="6"/>
      <c r="F58" s="19"/>
      <c r="G58" s="24">
        <v>8098.07</v>
      </c>
      <c r="H58" s="24">
        <v>3.1</v>
      </c>
      <c r="I58" s="31"/>
      <c r="J58" s="31"/>
      <c r="K58" s="35"/>
    </row>
    <row r="59" spans="1:54" x14ac:dyDescent="0.35">
      <c r="C59" s="58" t="s">
        <v>185</v>
      </c>
      <c r="D59" s="54"/>
      <c r="E59" s="6"/>
      <c r="F59" s="19"/>
      <c r="G59" s="25">
        <v>8098.07</v>
      </c>
      <c r="H59" s="25">
        <v>3.1</v>
      </c>
      <c r="I59" s="31"/>
      <c r="J59" s="31"/>
      <c r="K59" s="35"/>
    </row>
    <row r="60" spans="1:54" x14ac:dyDescent="0.35">
      <c r="C60" s="57"/>
      <c r="D60" s="54"/>
      <c r="E60" s="6"/>
      <c r="F60" s="19"/>
      <c r="G60" s="24"/>
      <c r="H60" s="24"/>
      <c r="I60" s="31"/>
      <c r="J60" s="31"/>
      <c r="K60" s="35"/>
    </row>
    <row r="61" spans="1:54" x14ac:dyDescent="0.35">
      <c r="C61" s="61" t="s">
        <v>200</v>
      </c>
      <c r="D61" s="55"/>
      <c r="E61" s="5"/>
      <c r="F61" s="20"/>
      <c r="G61" s="26">
        <v>261641.05</v>
      </c>
      <c r="H61" s="26">
        <v>100</v>
      </c>
      <c r="I61" s="32"/>
      <c r="J61" s="32"/>
      <c r="K61" s="36"/>
    </row>
    <row r="64" spans="1:54" x14ac:dyDescent="0.35">
      <c r="C64" s="1" t="s">
        <v>201</v>
      </c>
    </row>
    <row r="65" spans="1:256" x14ac:dyDescent="0.35">
      <c r="C65" s="37" t="s">
        <v>202</v>
      </c>
      <c r="D65" s="37"/>
      <c r="E65" s="37"/>
      <c r="F65" s="37"/>
      <c r="G65" s="37"/>
      <c r="H65" s="37"/>
      <c r="I65" s="37"/>
      <c r="J65" s="37"/>
      <c r="K65" s="37"/>
    </row>
    <row r="66" spans="1:256" x14ac:dyDescent="0.35">
      <c r="C66" s="2" t="s">
        <v>203</v>
      </c>
    </row>
    <row r="67" spans="1:256" x14ac:dyDescent="0.35">
      <c r="C67" s="2" t="s">
        <v>204</v>
      </c>
    </row>
    <row r="68" spans="1:256" ht="30" customHeight="1" x14ac:dyDescent="0.35">
      <c r="C68" s="205" t="s">
        <v>205</v>
      </c>
      <c r="D68" s="206"/>
      <c r="E68" s="206"/>
      <c r="F68" s="206"/>
      <c r="G68" s="206"/>
      <c r="H68" s="206"/>
      <c r="I68" s="206"/>
      <c r="J68" s="206"/>
      <c r="K68" s="206"/>
    </row>
    <row r="69" spans="1:256" x14ac:dyDescent="0.35">
      <c r="C69" s="2" t="s">
        <v>206</v>
      </c>
    </row>
    <row r="70" spans="1:256" x14ac:dyDescent="0.35">
      <c r="C70" s="2" t="s">
        <v>4956</v>
      </c>
    </row>
    <row r="72" spans="1:256" x14ac:dyDescent="0.35">
      <c r="C72" s="2" t="s">
        <v>5006</v>
      </c>
      <c r="E72" s="2" t="s">
        <v>2</v>
      </c>
    </row>
    <row r="74" spans="1:256" x14ac:dyDescent="0.35">
      <c r="C74" s="2" t="s">
        <v>5007</v>
      </c>
      <c r="E74" s="2" t="s">
        <v>2</v>
      </c>
    </row>
    <row r="76" spans="1:256" x14ac:dyDescent="0.35">
      <c r="C76" s="2" t="s">
        <v>5056</v>
      </c>
    </row>
    <row r="78" spans="1:256" x14ac:dyDescent="0.35">
      <c r="C78" s="2" t="s">
        <v>5057</v>
      </c>
    </row>
    <row r="79" spans="1:256" s="86" customFormat="1" ht="35.25" customHeight="1" x14ac:dyDescent="0.35">
      <c r="A79" s="82"/>
      <c r="B79" s="82"/>
      <c r="C79" s="87" t="s">
        <v>5012</v>
      </c>
      <c r="D79" s="91" t="s">
        <v>5013</v>
      </c>
      <c r="E79" s="91" t="s">
        <v>5014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35">
      <c r="A80" s="82"/>
      <c r="B80" s="82"/>
      <c r="C80" s="89" t="s">
        <v>5015</v>
      </c>
      <c r="D80" s="92">
        <v>12.9057</v>
      </c>
      <c r="E80" s="92">
        <v>13.018599999999999</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35">
      <c r="A81" s="82"/>
      <c r="B81" s="82"/>
      <c r="C81" s="89" t="s">
        <v>5016</v>
      </c>
      <c r="D81" s="92">
        <v>12.9053</v>
      </c>
      <c r="E81" s="92">
        <v>13.0182</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5017</v>
      </c>
      <c r="D82" s="92">
        <v>13.0154</v>
      </c>
      <c r="E82" s="92">
        <v>13.1317</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5018</v>
      </c>
      <c r="D83" s="92">
        <v>13.015499999999999</v>
      </c>
      <c r="E83" s="92">
        <v>13.1317</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 customHeight="1" x14ac:dyDescent="0.35">
      <c r="A84" s="82"/>
      <c r="B84" s="82"/>
      <c r="C84" s="207" t="s">
        <v>5051</v>
      </c>
      <c r="D84" s="208"/>
      <c r="E84" s="209"/>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35">
      <c r="C86" s="2" t="s">
        <v>5058</v>
      </c>
      <c r="E86" s="2" t="s">
        <v>2</v>
      </c>
    </row>
    <row r="88" spans="1:256" x14ac:dyDescent="0.35">
      <c r="C88" s="2" t="s">
        <v>5059</v>
      </c>
      <c r="E88" s="2" t="s">
        <v>2</v>
      </c>
    </row>
    <row r="90" spans="1:256" x14ac:dyDescent="0.35">
      <c r="C90" s="2" t="s">
        <v>5008</v>
      </c>
      <c r="E90" s="2" t="s">
        <v>2</v>
      </c>
    </row>
    <row r="92" spans="1:256" x14ac:dyDescent="0.35">
      <c r="C92" s="2" t="s">
        <v>5009</v>
      </c>
      <c r="E92" s="2" t="s">
        <v>2</v>
      </c>
    </row>
    <row r="94" spans="1:256" x14ac:dyDescent="0.35">
      <c r="C94" s="2" t="s">
        <v>5010</v>
      </c>
      <c r="E94" s="100" t="s">
        <v>5229</v>
      </c>
    </row>
    <row r="96" spans="1:256" x14ac:dyDescent="0.35">
      <c r="C96" s="2" t="s">
        <v>5011</v>
      </c>
      <c r="E96" s="101" t="s">
        <v>5283</v>
      </c>
    </row>
    <row r="98" spans="3:5" x14ac:dyDescent="0.35">
      <c r="C98" s="2" t="s">
        <v>5060</v>
      </c>
      <c r="E98" s="2" t="s">
        <v>2</v>
      </c>
    </row>
    <row r="100" spans="3:5" x14ac:dyDescent="0.35">
      <c r="C100" s="1" t="s">
        <v>5156</v>
      </c>
      <c r="E100" s="94" t="s">
        <v>5157</v>
      </c>
    </row>
    <row r="101" spans="3:5" x14ac:dyDescent="0.35">
      <c r="E101" s="2" t="s">
        <v>5209</v>
      </c>
    </row>
  </sheetData>
  <mergeCells count="2">
    <mergeCell ref="C68:K68"/>
    <mergeCell ref="C84:E84"/>
  </mergeCells>
  <hyperlinks>
    <hyperlink ref="J2" location="'Index'!A1" display="'Index'!A1" xr:uid="{B1305FB7-50AD-42F0-9FD0-F570E347A60C}"/>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B5FCA-842D-42B4-8809-B5E2D05CCBF2}">
  <sheetPr codeName="Sheet1"/>
  <dimension ref="A1:IV138"/>
  <sheetViews>
    <sheetView showGridLines="0" zoomScale="90" zoomScaleNormal="90" workbookViewId="0">
      <pane ySplit="6" topLeftCell="A120"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946</v>
      </c>
      <c r="J2" s="38" t="s">
        <v>4539</v>
      </c>
    </row>
    <row r="3" spans="1:54" ht="16" x14ac:dyDescent="0.4">
      <c r="C3" s="1" t="s">
        <v>28</v>
      </c>
      <c r="D3" s="21" t="s">
        <v>947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403</v>
      </c>
      <c r="C11" s="60" t="s">
        <v>404</v>
      </c>
      <c r="D11" s="54" t="s">
        <v>405</v>
      </c>
      <c r="E11" s="6" t="s">
        <v>257</v>
      </c>
      <c r="F11" s="19">
        <v>3000000</v>
      </c>
      <c r="G11" s="24">
        <v>56604</v>
      </c>
      <c r="H11" s="24">
        <v>13.35</v>
      </c>
      <c r="I11" s="31"/>
      <c r="J11" s="31"/>
      <c r="K11" s="35"/>
    </row>
    <row r="12" spans="1:54" x14ac:dyDescent="0.35">
      <c r="B12" s="8" t="s">
        <v>55</v>
      </c>
      <c r="C12" s="60" t="s">
        <v>56</v>
      </c>
      <c r="D12" s="54" t="s">
        <v>57</v>
      </c>
      <c r="E12" s="6" t="s">
        <v>58</v>
      </c>
      <c r="F12" s="19">
        <v>4395176</v>
      </c>
      <c r="G12" s="24">
        <v>51942.19</v>
      </c>
      <c r="H12" s="24">
        <v>12.25</v>
      </c>
      <c r="I12" s="31"/>
      <c r="J12" s="31"/>
      <c r="K12" s="35"/>
    </row>
    <row r="13" spans="1:54" x14ac:dyDescent="0.35">
      <c r="B13" s="8" t="s">
        <v>324</v>
      </c>
      <c r="C13" s="60" t="s">
        <v>325</v>
      </c>
      <c r="D13" s="54" t="s">
        <v>326</v>
      </c>
      <c r="E13" s="6" t="s">
        <v>58</v>
      </c>
      <c r="F13" s="19">
        <v>1420000</v>
      </c>
      <c r="G13" s="24">
        <v>35129.379999999997</v>
      </c>
      <c r="H13" s="24">
        <v>8.2799999999999994</v>
      </c>
      <c r="I13" s="31"/>
      <c r="J13" s="31"/>
      <c r="K13" s="35"/>
    </row>
    <row r="14" spans="1:54" x14ac:dyDescent="0.35">
      <c r="B14" s="8" t="s">
        <v>901</v>
      </c>
      <c r="C14" s="60" t="s">
        <v>902</v>
      </c>
      <c r="D14" s="54" t="s">
        <v>903</v>
      </c>
      <c r="E14" s="6" t="s">
        <v>153</v>
      </c>
      <c r="F14" s="19">
        <v>10600000</v>
      </c>
      <c r="G14" s="24">
        <v>26185.18</v>
      </c>
      <c r="H14" s="24">
        <v>6.18</v>
      </c>
      <c r="I14" s="31"/>
      <c r="J14" s="31"/>
      <c r="K14" s="35"/>
    </row>
    <row r="15" spans="1:54" x14ac:dyDescent="0.35">
      <c r="B15" s="8" t="s">
        <v>92</v>
      </c>
      <c r="C15" s="60" t="s">
        <v>93</v>
      </c>
      <c r="D15" s="54" t="s">
        <v>94</v>
      </c>
      <c r="E15" s="6" t="s">
        <v>58</v>
      </c>
      <c r="F15" s="19">
        <v>500000</v>
      </c>
      <c r="G15" s="24">
        <v>21348</v>
      </c>
      <c r="H15" s="24">
        <v>5.03</v>
      </c>
      <c r="I15" s="31"/>
      <c r="J15" s="31"/>
      <c r="K15" s="35"/>
    </row>
    <row r="16" spans="1:54" x14ac:dyDescent="0.35">
      <c r="B16" s="8" t="s">
        <v>948</v>
      </c>
      <c r="C16" s="60" t="s">
        <v>949</v>
      </c>
      <c r="D16" s="54" t="s">
        <v>950</v>
      </c>
      <c r="E16" s="6" t="s">
        <v>951</v>
      </c>
      <c r="F16" s="19">
        <v>7500923</v>
      </c>
      <c r="G16" s="24">
        <v>16047.47</v>
      </c>
      <c r="H16" s="24">
        <v>3.78</v>
      </c>
      <c r="I16" s="31"/>
      <c r="J16" s="31"/>
      <c r="K16" s="35"/>
    </row>
    <row r="17" spans="2:11" x14ac:dyDescent="0.35">
      <c r="B17" s="8" t="s">
        <v>952</v>
      </c>
      <c r="C17" s="60" t="s">
        <v>953</v>
      </c>
      <c r="D17" s="54" t="s">
        <v>954</v>
      </c>
      <c r="E17" s="6" t="s">
        <v>58</v>
      </c>
      <c r="F17" s="19">
        <v>1200000</v>
      </c>
      <c r="G17" s="24">
        <v>14350.8</v>
      </c>
      <c r="H17" s="24">
        <v>3.38</v>
      </c>
      <c r="I17" s="31"/>
      <c r="J17" s="31"/>
      <c r="K17" s="35"/>
    </row>
    <row r="18" spans="2:11" x14ac:dyDescent="0.35">
      <c r="B18" s="8" t="s">
        <v>459</v>
      </c>
      <c r="C18" s="60" t="s">
        <v>460</v>
      </c>
      <c r="D18" s="54" t="s">
        <v>461</v>
      </c>
      <c r="E18" s="6" t="s">
        <v>153</v>
      </c>
      <c r="F18" s="19">
        <v>5000000</v>
      </c>
      <c r="G18" s="24">
        <v>13515</v>
      </c>
      <c r="H18" s="24">
        <v>3.19</v>
      </c>
      <c r="I18" s="31"/>
      <c r="J18" s="31"/>
      <c r="K18" s="35"/>
    </row>
    <row r="19" spans="2:11" x14ac:dyDescent="0.35">
      <c r="B19" s="8" t="s">
        <v>535</v>
      </c>
      <c r="C19" s="60" t="s">
        <v>536</v>
      </c>
      <c r="D19" s="54" t="s">
        <v>537</v>
      </c>
      <c r="E19" s="6" t="s">
        <v>163</v>
      </c>
      <c r="F19" s="19">
        <v>3199927</v>
      </c>
      <c r="G19" s="24">
        <v>13106.9</v>
      </c>
      <c r="H19" s="24">
        <v>3.09</v>
      </c>
      <c r="I19" s="31"/>
      <c r="J19" s="31"/>
      <c r="K19" s="35"/>
    </row>
    <row r="20" spans="2:11" x14ac:dyDescent="0.35">
      <c r="B20" s="8" t="s">
        <v>955</v>
      </c>
      <c r="C20" s="60" t="s">
        <v>956</v>
      </c>
      <c r="D20" s="54" t="s">
        <v>957</v>
      </c>
      <c r="E20" s="6" t="s">
        <v>292</v>
      </c>
      <c r="F20" s="19">
        <v>2200000</v>
      </c>
      <c r="G20" s="24">
        <v>12057.1</v>
      </c>
      <c r="H20" s="24">
        <v>2.84</v>
      </c>
      <c r="I20" s="31"/>
      <c r="J20" s="31"/>
      <c r="K20" s="35"/>
    </row>
    <row r="21" spans="2:11" x14ac:dyDescent="0.35">
      <c r="B21" s="8" t="s">
        <v>376</v>
      </c>
      <c r="C21" s="60" t="s">
        <v>377</v>
      </c>
      <c r="D21" s="54" t="s">
        <v>378</v>
      </c>
      <c r="E21" s="6" t="s">
        <v>58</v>
      </c>
      <c r="F21" s="19">
        <v>220000</v>
      </c>
      <c r="G21" s="24">
        <v>10560</v>
      </c>
      <c r="H21" s="24">
        <v>2.4900000000000002</v>
      </c>
      <c r="I21" s="31"/>
      <c r="J21" s="31"/>
      <c r="K21" s="35"/>
    </row>
    <row r="22" spans="2:11" x14ac:dyDescent="0.35">
      <c r="B22" s="8" t="s">
        <v>406</v>
      </c>
      <c r="C22" s="60" t="s">
        <v>407</v>
      </c>
      <c r="D22" s="54" t="s">
        <v>408</v>
      </c>
      <c r="E22" s="6" t="s">
        <v>58</v>
      </c>
      <c r="F22" s="19">
        <v>700000</v>
      </c>
      <c r="G22" s="24">
        <v>10314.5</v>
      </c>
      <c r="H22" s="24">
        <v>2.4300000000000002</v>
      </c>
      <c r="I22" s="31"/>
      <c r="J22" s="31"/>
      <c r="K22" s="35"/>
    </row>
    <row r="23" spans="2:11" x14ac:dyDescent="0.35">
      <c r="B23" s="8" t="s">
        <v>958</v>
      </c>
      <c r="C23" s="60" t="s">
        <v>959</v>
      </c>
      <c r="D23" s="54" t="s">
        <v>960</v>
      </c>
      <c r="E23" s="6" t="s">
        <v>961</v>
      </c>
      <c r="F23" s="19">
        <v>609031</v>
      </c>
      <c r="G23" s="24">
        <v>10147.67</v>
      </c>
      <c r="H23" s="24">
        <v>2.39</v>
      </c>
      <c r="I23" s="31"/>
      <c r="J23" s="31"/>
      <c r="K23" s="35"/>
    </row>
    <row r="24" spans="2:11" x14ac:dyDescent="0.35">
      <c r="B24" s="8" t="s">
        <v>962</v>
      </c>
      <c r="C24" s="60" t="s">
        <v>963</v>
      </c>
      <c r="D24" s="54" t="s">
        <v>964</v>
      </c>
      <c r="E24" s="6" t="s">
        <v>153</v>
      </c>
      <c r="F24" s="19">
        <v>1000000</v>
      </c>
      <c r="G24" s="24">
        <v>9728.5</v>
      </c>
      <c r="H24" s="24">
        <v>2.29</v>
      </c>
      <c r="I24" s="31"/>
      <c r="J24" s="31"/>
      <c r="K24" s="35"/>
    </row>
    <row r="25" spans="2:11" x14ac:dyDescent="0.35">
      <c r="B25" s="8" t="s">
        <v>312</v>
      </c>
      <c r="C25" s="60" t="s">
        <v>313</v>
      </c>
      <c r="D25" s="54" t="s">
        <v>314</v>
      </c>
      <c r="E25" s="6" t="s">
        <v>58</v>
      </c>
      <c r="F25" s="19">
        <v>800000</v>
      </c>
      <c r="G25" s="24">
        <v>9592.7999999999993</v>
      </c>
      <c r="H25" s="24">
        <v>2.2599999999999998</v>
      </c>
      <c r="I25" s="31"/>
      <c r="J25" s="31"/>
      <c r="K25" s="35"/>
    </row>
    <row r="26" spans="2:11" x14ac:dyDescent="0.35">
      <c r="B26" s="8" t="s">
        <v>289</v>
      </c>
      <c r="C26" s="60" t="s">
        <v>290</v>
      </c>
      <c r="D26" s="54" t="s">
        <v>291</v>
      </c>
      <c r="E26" s="6" t="s">
        <v>292</v>
      </c>
      <c r="F26" s="19">
        <v>1856246</v>
      </c>
      <c r="G26" s="24">
        <v>8669.6</v>
      </c>
      <c r="H26" s="24">
        <v>2.04</v>
      </c>
      <c r="I26" s="31"/>
      <c r="J26" s="31"/>
      <c r="K26" s="35"/>
    </row>
    <row r="27" spans="2:11" x14ac:dyDescent="0.35">
      <c r="B27" s="8" t="s">
        <v>261</v>
      </c>
      <c r="C27" s="60" t="s">
        <v>262</v>
      </c>
      <c r="D27" s="54" t="s">
        <v>263</v>
      </c>
      <c r="E27" s="6" t="s">
        <v>58</v>
      </c>
      <c r="F27" s="19">
        <v>1800011</v>
      </c>
      <c r="G27" s="24">
        <v>8057.75</v>
      </c>
      <c r="H27" s="24">
        <v>1.9</v>
      </c>
      <c r="I27" s="31"/>
      <c r="J27" s="31"/>
      <c r="K27" s="35"/>
    </row>
    <row r="28" spans="2:11" x14ac:dyDescent="0.35">
      <c r="B28" s="8" t="s">
        <v>160</v>
      </c>
      <c r="C28" s="60" t="s">
        <v>161</v>
      </c>
      <c r="D28" s="54" t="s">
        <v>162</v>
      </c>
      <c r="E28" s="6" t="s">
        <v>163</v>
      </c>
      <c r="F28" s="19">
        <v>200000</v>
      </c>
      <c r="G28" s="24">
        <v>7252.6</v>
      </c>
      <c r="H28" s="24">
        <v>1.71</v>
      </c>
      <c r="I28" s="31"/>
      <c r="J28" s="31"/>
      <c r="K28" s="35"/>
    </row>
    <row r="29" spans="2:11" x14ac:dyDescent="0.35">
      <c r="B29" s="8" t="s">
        <v>150</v>
      </c>
      <c r="C29" s="60" t="s">
        <v>151</v>
      </c>
      <c r="D29" s="54" t="s">
        <v>152</v>
      </c>
      <c r="E29" s="6" t="s">
        <v>153</v>
      </c>
      <c r="F29" s="19">
        <v>2000000</v>
      </c>
      <c r="G29" s="24">
        <v>5295.2</v>
      </c>
      <c r="H29" s="24">
        <v>1.25</v>
      </c>
      <c r="I29" s="31"/>
      <c r="J29" s="31"/>
      <c r="K29" s="35"/>
    </row>
    <row r="30" spans="2:11" x14ac:dyDescent="0.35">
      <c r="B30" s="8" t="s">
        <v>965</v>
      </c>
      <c r="C30" s="60" t="s">
        <v>966</v>
      </c>
      <c r="D30" s="54" t="s">
        <v>967</v>
      </c>
      <c r="E30" s="6" t="s">
        <v>170</v>
      </c>
      <c r="F30" s="19">
        <v>892860</v>
      </c>
      <c r="G30" s="24">
        <v>4462.07</v>
      </c>
      <c r="H30" s="24">
        <v>1.05</v>
      </c>
      <c r="I30" s="31"/>
      <c r="J30" s="31"/>
      <c r="K30" s="35"/>
    </row>
    <row r="31" spans="2:11" x14ac:dyDescent="0.35">
      <c r="B31" s="8" t="s">
        <v>968</v>
      </c>
      <c r="C31" s="60" t="s">
        <v>969</v>
      </c>
      <c r="D31" s="54" t="s">
        <v>970</v>
      </c>
      <c r="E31" s="6" t="s">
        <v>58</v>
      </c>
      <c r="F31" s="19">
        <v>800000</v>
      </c>
      <c r="G31" s="24">
        <v>4411.2</v>
      </c>
      <c r="H31" s="24">
        <v>1.04</v>
      </c>
      <c r="I31" s="31"/>
      <c r="J31" s="31"/>
      <c r="K31" s="35"/>
    </row>
    <row r="32" spans="2:11" x14ac:dyDescent="0.35">
      <c r="B32" s="8" t="s">
        <v>971</v>
      </c>
      <c r="C32" s="60" t="s">
        <v>972</v>
      </c>
      <c r="D32" s="54" t="s">
        <v>973</v>
      </c>
      <c r="E32" s="6" t="s">
        <v>974</v>
      </c>
      <c r="F32" s="19">
        <v>400000</v>
      </c>
      <c r="G32" s="24">
        <v>4275.6000000000004</v>
      </c>
      <c r="H32" s="24">
        <v>1.01</v>
      </c>
      <c r="I32" s="31"/>
      <c r="J32" s="31"/>
      <c r="K32" s="35"/>
    </row>
    <row r="33" spans="2:11" x14ac:dyDescent="0.35">
      <c r="B33" s="8" t="s">
        <v>975</v>
      </c>
      <c r="C33" s="60" t="s">
        <v>976</v>
      </c>
      <c r="D33" s="54" t="s">
        <v>977</v>
      </c>
      <c r="E33" s="6" t="s">
        <v>163</v>
      </c>
      <c r="F33" s="19">
        <v>513061</v>
      </c>
      <c r="G33" s="24">
        <v>2510.92</v>
      </c>
      <c r="H33" s="24">
        <v>0.59</v>
      </c>
      <c r="I33" s="31"/>
      <c r="J33" s="31"/>
      <c r="K33" s="35"/>
    </row>
    <row r="34" spans="2:11" x14ac:dyDescent="0.35">
      <c r="B34" s="8" t="s">
        <v>978</v>
      </c>
      <c r="C34" s="60" t="s">
        <v>979</v>
      </c>
      <c r="D34" s="54" t="s">
        <v>980</v>
      </c>
      <c r="E34" s="6" t="s">
        <v>981</v>
      </c>
      <c r="F34" s="19">
        <v>800000</v>
      </c>
      <c r="G34" s="24">
        <v>2501.6</v>
      </c>
      <c r="H34" s="24">
        <v>0.59</v>
      </c>
      <c r="I34" s="31"/>
      <c r="J34" s="31"/>
      <c r="K34" s="35"/>
    </row>
    <row r="35" spans="2:11" x14ac:dyDescent="0.35">
      <c r="B35" s="8" t="s">
        <v>982</v>
      </c>
      <c r="C35" s="60" t="s">
        <v>983</v>
      </c>
      <c r="D35" s="54" t="s">
        <v>984</v>
      </c>
      <c r="E35" s="6" t="s">
        <v>127</v>
      </c>
      <c r="F35" s="19">
        <v>155808</v>
      </c>
      <c r="G35" s="24">
        <v>1956.01</v>
      </c>
      <c r="H35" s="24">
        <v>0.46</v>
      </c>
      <c r="I35" s="31"/>
      <c r="J35" s="31"/>
      <c r="K35" s="35"/>
    </row>
    <row r="36" spans="2:11" x14ac:dyDescent="0.35">
      <c r="B36" s="8" t="s">
        <v>614</v>
      </c>
      <c r="C36" s="60" t="s">
        <v>615</v>
      </c>
      <c r="D36" s="54" t="s">
        <v>616</v>
      </c>
      <c r="E36" s="6" t="s">
        <v>153</v>
      </c>
      <c r="F36" s="19">
        <v>130953</v>
      </c>
      <c r="G36" s="24">
        <v>252.91</v>
      </c>
      <c r="H36" s="24">
        <v>0.06</v>
      </c>
      <c r="I36" s="31"/>
      <c r="J36" s="31"/>
      <c r="K36" s="35"/>
    </row>
    <row r="37" spans="2:11" x14ac:dyDescent="0.35">
      <c r="C37" s="58" t="s">
        <v>185</v>
      </c>
      <c r="D37" s="54"/>
      <c r="E37" s="6"/>
      <c r="F37" s="19"/>
      <c r="G37" s="25">
        <v>360274.95</v>
      </c>
      <c r="H37" s="25">
        <v>84.93</v>
      </c>
      <c r="I37" s="31"/>
      <c r="J37" s="31"/>
      <c r="K37" s="35"/>
    </row>
    <row r="38" spans="2:11" x14ac:dyDescent="0.35">
      <c r="C38" s="57"/>
      <c r="D38" s="54"/>
      <c r="E38" s="6"/>
      <c r="F38" s="19"/>
      <c r="G38" s="24"/>
      <c r="H38" s="24"/>
      <c r="I38" s="31"/>
      <c r="J38" s="31"/>
      <c r="K38" s="35"/>
    </row>
    <row r="39" spans="2:11" x14ac:dyDescent="0.35">
      <c r="C39" s="59" t="s">
        <v>3</v>
      </c>
      <c r="D39" s="54"/>
      <c r="E39" s="6"/>
      <c r="F39" s="19"/>
      <c r="G39" s="24"/>
      <c r="H39" s="24"/>
      <c r="I39" s="31"/>
      <c r="J39" s="31"/>
      <c r="K39" s="35"/>
    </row>
    <row r="40" spans="2:11" x14ac:dyDescent="0.35">
      <c r="B40" s="8" t="s">
        <v>985</v>
      </c>
      <c r="C40" s="60" t="s">
        <v>986</v>
      </c>
      <c r="D40" s="54" t="s">
        <v>987</v>
      </c>
      <c r="E40" s="6" t="s">
        <v>58</v>
      </c>
      <c r="F40" s="19">
        <v>56000</v>
      </c>
      <c r="G40" s="24">
        <v>20523.439999999999</v>
      </c>
      <c r="H40" s="24">
        <v>4.84</v>
      </c>
      <c r="I40" s="31"/>
      <c r="J40" s="31"/>
      <c r="K40" s="35"/>
    </row>
    <row r="41" spans="2:11" x14ac:dyDescent="0.35">
      <c r="B41" s="8" t="s">
        <v>988</v>
      </c>
      <c r="C41" s="60" t="s">
        <v>989</v>
      </c>
      <c r="D41" s="54" t="s">
        <v>990</v>
      </c>
      <c r="E41" s="6" t="s">
        <v>163</v>
      </c>
      <c r="F41" s="19">
        <v>330000</v>
      </c>
      <c r="G41" s="24">
        <v>16626.34</v>
      </c>
      <c r="H41" s="24">
        <v>3.92</v>
      </c>
      <c r="I41" s="31"/>
      <c r="J41" s="31"/>
      <c r="K41" s="35"/>
    </row>
    <row r="42" spans="2:11" x14ac:dyDescent="0.35">
      <c r="B42" s="8" t="s">
        <v>991</v>
      </c>
      <c r="C42" s="60" t="s">
        <v>992</v>
      </c>
      <c r="D42" s="54" t="s">
        <v>993</v>
      </c>
      <c r="E42" s="6" t="s">
        <v>58</v>
      </c>
      <c r="F42" s="19">
        <v>38000</v>
      </c>
      <c r="G42" s="24">
        <v>14758.31</v>
      </c>
      <c r="H42" s="24">
        <v>3.48</v>
      </c>
      <c r="I42" s="31"/>
      <c r="J42" s="31"/>
      <c r="K42" s="35"/>
    </row>
    <row r="43" spans="2:11" x14ac:dyDescent="0.35">
      <c r="B43" s="8" t="s">
        <v>385</v>
      </c>
      <c r="C43" s="60" t="s">
        <v>386</v>
      </c>
      <c r="D43" s="54" t="s">
        <v>387</v>
      </c>
      <c r="E43" s="6" t="s">
        <v>163</v>
      </c>
      <c r="F43" s="19">
        <v>38000</v>
      </c>
      <c r="G43" s="24">
        <v>4117.91</v>
      </c>
      <c r="H43" s="24">
        <v>0.97</v>
      </c>
      <c r="I43" s="31"/>
      <c r="J43" s="31"/>
      <c r="K43" s="35"/>
    </row>
    <row r="44" spans="2:11" x14ac:dyDescent="0.35">
      <c r="C44" s="58" t="s">
        <v>185</v>
      </c>
      <c r="D44" s="54"/>
      <c r="E44" s="6"/>
      <c r="F44" s="19"/>
      <c r="G44" s="25">
        <v>56026</v>
      </c>
      <c r="H44" s="25">
        <v>13.21</v>
      </c>
      <c r="I44" s="31"/>
      <c r="J44" s="31"/>
      <c r="K44" s="35"/>
    </row>
    <row r="45" spans="2:11" x14ac:dyDescent="0.35">
      <c r="C45" s="57"/>
      <c r="D45" s="54"/>
      <c r="E45" s="6"/>
      <c r="F45" s="19"/>
      <c r="G45" s="24"/>
      <c r="H45" s="24"/>
      <c r="I45" s="31"/>
      <c r="J45" s="31"/>
      <c r="K45" s="35"/>
    </row>
    <row r="46" spans="2:11" x14ac:dyDescent="0.35">
      <c r="C46" s="59" t="s">
        <v>4</v>
      </c>
      <c r="D46" s="54"/>
      <c r="E46" s="6"/>
      <c r="F46" s="19"/>
      <c r="G46" s="24"/>
      <c r="H46" s="24"/>
      <c r="I46" s="31"/>
      <c r="J46" s="31"/>
      <c r="K46" s="35"/>
    </row>
    <row r="47" spans="2:11" x14ac:dyDescent="0.35">
      <c r="B47" s="8" t="s">
        <v>994</v>
      </c>
      <c r="C47" s="60" t="s">
        <v>995</v>
      </c>
      <c r="D47" s="54" t="s">
        <v>996</v>
      </c>
      <c r="E47" s="6" t="s">
        <v>189</v>
      </c>
      <c r="F47" s="19">
        <v>100000</v>
      </c>
      <c r="G47" s="62">
        <v>0</v>
      </c>
      <c r="H47" s="24" t="s">
        <v>4856</v>
      </c>
      <c r="I47" s="31"/>
      <c r="J47" s="31"/>
      <c r="K47" s="35" t="s">
        <v>4953</v>
      </c>
    </row>
    <row r="48" spans="2:11" x14ac:dyDescent="0.35">
      <c r="B48" s="8" t="s">
        <v>997</v>
      </c>
      <c r="C48" s="60" t="s">
        <v>998</v>
      </c>
      <c r="D48" s="54" t="s">
        <v>999</v>
      </c>
      <c r="E48" s="6" t="s">
        <v>58</v>
      </c>
      <c r="F48" s="19">
        <v>35014</v>
      </c>
      <c r="G48" s="62">
        <v>0</v>
      </c>
      <c r="H48" s="24" t="s">
        <v>4856</v>
      </c>
      <c r="I48" s="31"/>
      <c r="J48" s="31"/>
      <c r="K48" s="35" t="s">
        <v>4953</v>
      </c>
    </row>
    <row r="49" spans="3:11" x14ac:dyDescent="0.35">
      <c r="C49" s="58" t="s">
        <v>185</v>
      </c>
      <c r="D49" s="54"/>
      <c r="E49" s="6"/>
      <c r="F49" s="19"/>
      <c r="G49" s="63">
        <v>0</v>
      </c>
      <c r="H49" s="25" t="s">
        <v>4856</v>
      </c>
      <c r="I49" s="31"/>
      <c r="J49" s="31"/>
      <c r="K49" s="35"/>
    </row>
    <row r="50" spans="3:11" x14ac:dyDescent="0.35">
      <c r="C50" s="57"/>
      <c r="D50" s="54"/>
      <c r="E50" s="6"/>
      <c r="F50" s="19"/>
      <c r="G50" s="24"/>
      <c r="H50" s="24"/>
      <c r="I50" s="31"/>
      <c r="J50" s="31"/>
      <c r="K50" s="35"/>
    </row>
    <row r="51" spans="3:11" x14ac:dyDescent="0.35">
      <c r="C51" s="58" t="s">
        <v>5</v>
      </c>
      <c r="D51" s="54"/>
      <c r="E51" s="6"/>
      <c r="F51" s="19"/>
      <c r="G51" s="24"/>
      <c r="H51" s="24"/>
      <c r="I51" s="31"/>
      <c r="J51" s="31"/>
      <c r="K51" s="35"/>
    </row>
    <row r="52" spans="3:11" x14ac:dyDescent="0.35">
      <c r="C52" s="57"/>
      <c r="D52" s="54"/>
      <c r="E52" s="6"/>
      <c r="F52" s="19"/>
      <c r="G52" s="24"/>
      <c r="H52" s="24"/>
      <c r="I52" s="31"/>
      <c r="J52" s="31"/>
      <c r="K52" s="35"/>
    </row>
    <row r="53" spans="3:11" x14ac:dyDescent="0.35">
      <c r="C53" s="58" t="s">
        <v>6</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7</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8</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9</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10</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11</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13</v>
      </c>
      <c r="D65" s="54"/>
      <c r="E65" s="6"/>
      <c r="F65" s="19"/>
      <c r="G65" s="24"/>
      <c r="H65" s="24"/>
      <c r="I65" s="31"/>
      <c r="J65" s="31"/>
      <c r="K65" s="35"/>
    </row>
    <row r="66" spans="1:11" x14ac:dyDescent="0.35">
      <c r="A66" s="28"/>
      <c r="B66" s="28"/>
      <c r="C66" s="58" t="s">
        <v>14</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15</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C70" s="59" t="s">
        <v>16</v>
      </c>
      <c r="D70" s="54"/>
      <c r="E70" s="6"/>
      <c r="F70" s="19"/>
      <c r="G70" s="24"/>
      <c r="H70" s="24"/>
      <c r="I70" s="31"/>
      <c r="J70" s="31"/>
      <c r="K70" s="35"/>
    </row>
    <row r="71" spans="1:11" x14ac:dyDescent="0.35">
      <c r="B71" s="8" t="s">
        <v>193</v>
      </c>
      <c r="C71" s="60" t="s">
        <v>194</v>
      </c>
      <c r="D71" s="54" t="s">
        <v>195</v>
      </c>
      <c r="E71" s="6" t="s">
        <v>196</v>
      </c>
      <c r="F71" s="19">
        <v>300000</v>
      </c>
      <c r="G71" s="24">
        <v>291.13</v>
      </c>
      <c r="H71" s="24">
        <v>7.0000000000000007E-2</v>
      </c>
      <c r="I71" s="31">
        <v>5.5027999999999997</v>
      </c>
      <c r="J71" s="31"/>
      <c r="K71" s="35"/>
    </row>
    <row r="72" spans="1:11" x14ac:dyDescent="0.35">
      <c r="C72" s="58" t="s">
        <v>185</v>
      </c>
      <c r="D72" s="54"/>
      <c r="E72" s="6"/>
      <c r="F72" s="19"/>
      <c r="G72" s="25">
        <v>291.13</v>
      </c>
      <c r="H72" s="25">
        <v>7.0000000000000007E-2</v>
      </c>
      <c r="I72" s="31"/>
      <c r="J72" s="31"/>
      <c r="K72" s="35"/>
    </row>
    <row r="73" spans="1:11" x14ac:dyDescent="0.35">
      <c r="C73" s="57"/>
      <c r="D73" s="54"/>
      <c r="E73" s="6"/>
      <c r="F73" s="19"/>
      <c r="G73" s="24"/>
      <c r="H73" s="24"/>
      <c r="I73" s="31"/>
      <c r="J73" s="31"/>
      <c r="K73" s="35"/>
    </row>
    <row r="74" spans="1:11" x14ac:dyDescent="0.35">
      <c r="C74" s="58" t="s">
        <v>17</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18</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19</v>
      </c>
      <c r="D78" s="54"/>
      <c r="E78" s="6"/>
      <c r="F78" s="19"/>
      <c r="G78" s="24"/>
      <c r="H78" s="24"/>
      <c r="I78" s="31"/>
      <c r="J78" s="31"/>
      <c r="K78" s="35"/>
    </row>
    <row r="79" spans="1:11" x14ac:dyDescent="0.35">
      <c r="A79" s="28"/>
      <c r="B79" s="28"/>
      <c r="C79" s="58" t="s">
        <v>20</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21</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22</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23</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C87" s="59" t="s">
        <v>24</v>
      </c>
      <c r="D87" s="54"/>
      <c r="E87" s="6"/>
      <c r="F87" s="19"/>
      <c r="G87" s="24"/>
      <c r="H87" s="24"/>
      <c r="I87" s="31"/>
      <c r="J87" s="31"/>
      <c r="K87" s="35"/>
    </row>
    <row r="88" spans="1:54" x14ac:dyDescent="0.35">
      <c r="B88" s="8" t="s">
        <v>197</v>
      </c>
      <c r="C88" s="60" t="s">
        <v>198</v>
      </c>
      <c r="D88" s="54"/>
      <c r="E88" s="6"/>
      <c r="F88" s="19"/>
      <c r="G88" s="24">
        <v>8080.08</v>
      </c>
      <c r="H88" s="24">
        <v>1.91</v>
      </c>
      <c r="I88" s="31"/>
      <c r="J88" s="31"/>
      <c r="K88" s="35"/>
    </row>
    <row r="89" spans="1:54" x14ac:dyDescent="0.35">
      <c r="C89" s="58" t="s">
        <v>185</v>
      </c>
      <c r="D89" s="54"/>
      <c r="E89" s="6"/>
      <c r="F89" s="19"/>
      <c r="G89" s="25">
        <v>8080.08</v>
      </c>
      <c r="H89" s="25">
        <v>1.91</v>
      </c>
      <c r="I89" s="31"/>
      <c r="J89" s="31"/>
      <c r="K89" s="35"/>
    </row>
    <row r="90" spans="1:54" x14ac:dyDescent="0.35">
      <c r="C90" s="57"/>
      <c r="D90" s="54"/>
      <c r="E90" s="6"/>
      <c r="F90" s="19"/>
      <c r="G90" s="24"/>
      <c r="H90" s="24"/>
      <c r="I90" s="31"/>
      <c r="J90" s="31"/>
      <c r="K90" s="35"/>
    </row>
    <row r="91" spans="1:54" x14ac:dyDescent="0.35">
      <c r="A91" s="10"/>
      <c r="B91" s="28"/>
      <c r="C91" s="58" t="s">
        <v>25</v>
      </c>
      <c r="D91" s="54"/>
      <c r="E91" s="6"/>
      <c r="F91" s="19"/>
      <c r="G91" s="24"/>
      <c r="H91" s="24"/>
      <c r="I91" s="31"/>
      <c r="J91" s="31"/>
      <c r="K91" s="35"/>
    </row>
    <row r="92" spans="1:54" s="2" customFormat="1" ht="13.5" x14ac:dyDescent="0.35">
      <c r="A92" s="28"/>
      <c r="B92" s="28"/>
      <c r="C92" s="57" t="s">
        <v>4855</v>
      </c>
      <c r="D92" s="54"/>
      <c r="E92" s="6"/>
      <c r="F92" s="19"/>
      <c r="G92" s="24" t="s">
        <v>2</v>
      </c>
      <c r="H92" s="24" t="s">
        <v>2</v>
      </c>
      <c r="I92" s="31"/>
      <c r="J92" s="31"/>
      <c r="K92" s="35"/>
      <c r="L92" s="3"/>
      <c r="AI92" s="3"/>
      <c r="AV92" s="3"/>
      <c r="AX92" s="3"/>
      <c r="BB92" s="3"/>
    </row>
    <row r="93" spans="1:54" x14ac:dyDescent="0.35">
      <c r="B93" s="8"/>
      <c r="C93" s="60" t="s">
        <v>199</v>
      </c>
      <c r="D93" s="54"/>
      <c r="E93" s="6"/>
      <c r="F93" s="19"/>
      <c r="G93" s="24">
        <v>-631.74</v>
      </c>
      <c r="H93" s="24">
        <v>-0.12</v>
      </c>
      <c r="I93" s="31"/>
      <c r="J93" s="31"/>
      <c r="K93" s="35"/>
    </row>
    <row r="94" spans="1:54" x14ac:dyDescent="0.35">
      <c r="C94" s="58" t="s">
        <v>185</v>
      </c>
      <c r="D94" s="54"/>
      <c r="E94" s="6"/>
      <c r="F94" s="19"/>
      <c r="G94" s="25">
        <v>-631.74</v>
      </c>
      <c r="H94" s="25">
        <v>-0.12</v>
      </c>
      <c r="I94" s="31"/>
      <c r="J94" s="31"/>
      <c r="K94" s="35"/>
    </row>
    <row r="95" spans="1:54" x14ac:dyDescent="0.35">
      <c r="C95" s="57"/>
      <c r="D95" s="54"/>
      <c r="E95" s="6"/>
      <c r="F95" s="19"/>
      <c r="G95" s="24"/>
      <c r="H95" s="24"/>
      <c r="I95" s="31"/>
      <c r="J95" s="31"/>
      <c r="K95" s="35"/>
    </row>
    <row r="96" spans="1:54" x14ac:dyDescent="0.35">
      <c r="C96" s="61" t="s">
        <v>200</v>
      </c>
      <c r="D96" s="55"/>
      <c r="E96" s="5"/>
      <c r="F96" s="20"/>
      <c r="G96" s="26">
        <v>424040.42</v>
      </c>
      <c r="H96" s="26">
        <v>100</v>
      </c>
      <c r="I96" s="32"/>
      <c r="J96" s="32"/>
      <c r="K96" s="36"/>
    </row>
    <row r="99" spans="3:11" x14ac:dyDescent="0.35">
      <c r="C99" s="1" t="s">
        <v>201</v>
      </c>
    </row>
    <row r="100" spans="3:11" x14ac:dyDescent="0.35">
      <c r="C100" s="37" t="s">
        <v>202</v>
      </c>
      <c r="D100" s="37"/>
      <c r="E100" s="37"/>
      <c r="F100" s="37"/>
      <c r="G100" s="37"/>
      <c r="H100" s="37"/>
      <c r="I100" s="37"/>
      <c r="J100" s="37"/>
      <c r="K100" s="37"/>
    </row>
    <row r="101" spans="3:11" x14ac:dyDescent="0.35">
      <c r="C101" s="2" t="s">
        <v>203</v>
      </c>
    </row>
    <row r="102" spans="3:11" x14ac:dyDescent="0.35">
      <c r="C102" s="2" t="s">
        <v>204</v>
      </c>
    </row>
    <row r="103" spans="3:11" ht="30" customHeight="1" x14ac:dyDescent="0.35">
      <c r="C103" s="205" t="s">
        <v>205</v>
      </c>
      <c r="D103" s="206"/>
      <c r="E103" s="206"/>
      <c r="F103" s="206"/>
      <c r="G103" s="206"/>
      <c r="H103" s="206"/>
      <c r="I103" s="206"/>
      <c r="J103" s="206"/>
      <c r="K103" s="206"/>
    </row>
    <row r="104" spans="3:11" x14ac:dyDescent="0.35">
      <c r="C104" s="2" t="s">
        <v>206</v>
      </c>
    </row>
    <row r="105" spans="3:11" x14ac:dyDescent="0.35">
      <c r="C105" s="2" t="s">
        <v>4880</v>
      </c>
    </row>
    <row r="107" spans="3:11" x14ac:dyDescent="0.35">
      <c r="C107" s="2" t="s">
        <v>5006</v>
      </c>
      <c r="E107" s="2" t="s">
        <v>2</v>
      </c>
    </row>
    <row r="109" spans="3:11" x14ac:dyDescent="0.35">
      <c r="C109" s="2" t="s">
        <v>5007</v>
      </c>
      <c r="E109" s="101" t="s">
        <v>5055</v>
      </c>
      <c r="F109" s="102">
        <v>0</v>
      </c>
    </row>
    <row r="111" spans="3:11" x14ac:dyDescent="0.35">
      <c r="C111" s="2" t="s">
        <v>5056</v>
      </c>
    </row>
    <row r="113" spans="1:256" x14ac:dyDescent="0.35">
      <c r="C113" s="2" t="s">
        <v>5057</v>
      </c>
    </row>
    <row r="114" spans="1:256" s="86" customFormat="1" ht="35.25" customHeight="1" x14ac:dyDescent="0.35">
      <c r="A114" s="82"/>
      <c r="B114" s="82"/>
      <c r="C114" s="87" t="s">
        <v>5012</v>
      </c>
      <c r="D114" s="91" t="s">
        <v>5013</v>
      </c>
      <c r="E114" s="91" t="s">
        <v>5014</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35">
      <c r="A115" s="82"/>
      <c r="B115" s="82"/>
      <c r="C115" s="89" t="s">
        <v>5015</v>
      </c>
      <c r="D115" s="92">
        <v>107.291</v>
      </c>
      <c r="E115" s="92">
        <v>112.23520000000001</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35">
      <c r="A116" s="82"/>
      <c r="B116" s="82"/>
      <c r="C116" s="89" t="s">
        <v>5016</v>
      </c>
      <c r="D116" s="92">
        <v>178.16919999999999</v>
      </c>
      <c r="E116" s="92">
        <v>186.37950000000001</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35">
      <c r="A117" s="82"/>
      <c r="B117" s="82"/>
      <c r="C117" s="89" t="s">
        <v>5017</v>
      </c>
      <c r="D117" s="92">
        <v>145.14619999999999</v>
      </c>
      <c r="E117" s="92">
        <v>151.95670000000001</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x14ac:dyDescent="0.35">
      <c r="A118" s="82"/>
      <c r="B118" s="82"/>
      <c r="C118" s="89" t="s">
        <v>5018</v>
      </c>
      <c r="D118" s="92">
        <v>204.35489999999999</v>
      </c>
      <c r="E118" s="92">
        <v>213.9435</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ht="85" customHeight="1" x14ac:dyDescent="0.35">
      <c r="A119" s="82"/>
      <c r="B119" s="82"/>
      <c r="C119" s="207" t="s">
        <v>5051</v>
      </c>
      <c r="D119" s="208"/>
      <c r="E119" s="209"/>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1" spans="1:256" x14ac:dyDescent="0.35">
      <c r="C121" s="2" t="s">
        <v>5058</v>
      </c>
      <c r="E121" s="2" t="s">
        <v>2</v>
      </c>
    </row>
    <row r="123" spans="1:256" x14ac:dyDescent="0.35">
      <c r="C123" s="2" t="s">
        <v>5059</v>
      </c>
      <c r="E123" s="2" t="s">
        <v>2</v>
      </c>
    </row>
    <row r="125" spans="1:256" x14ac:dyDescent="0.35">
      <c r="C125" s="2" t="s">
        <v>5008</v>
      </c>
      <c r="E125" s="2" t="s">
        <v>2</v>
      </c>
    </row>
    <row r="127" spans="1:256" x14ac:dyDescent="0.35">
      <c r="C127" s="2" t="s">
        <v>5009</v>
      </c>
      <c r="E127" s="2" t="s">
        <v>5234</v>
      </c>
    </row>
    <row r="129" spans="3:5" x14ac:dyDescent="0.35">
      <c r="C129" s="2" t="s">
        <v>5010</v>
      </c>
      <c r="E129" s="100">
        <v>0.252088539787507</v>
      </c>
    </row>
    <row r="131" spans="3:5" x14ac:dyDescent="0.35">
      <c r="C131" s="2" t="s">
        <v>5011</v>
      </c>
      <c r="E131" s="101" t="s">
        <v>5229</v>
      </c>
    </row>
    <row r="133" spans="3:5" x14ac:dyDescent="0.35">
      <c r="C133" s="2" t="s">
        <v>5060</v>
      </c>
      <c r="E133" s="2" t="s">
        <v>2</v>
      </c>
    </row>
    <row r="135" spans="3:5" x14ac:dyDescent="0.35">
      <c r="C135" s="2" t="s">
        <v>5230</v>
      </c>
    </row>
    <row r="137" spans="3:5" x14ac:dyDescent="0.35">
      <c r="C137" s="1" t="s">
        <v>5156</v>
      </c>
      <c r="E137" s="94" t="s">
        <v>5157</v>
      </c>
    </row>
    <row r="138" spans="3:5" x14ac:dyDescent="0.35">
      <c r="E138" s="2" t="s">
        <v>5165</v>
      </c>
    </row>
  </sheetData>
  <mergeCells count="2">
    <mergeCell ref="C103:K103"/>
    <mergeCell ref="C119:E119"/>
  </mergeCells>
  <hyperlinks>
    <hyperlink ref="J2" location="'Index'!A1" display="'Index'!A1" xr:uid="{40490C78-F90F-45C4-9A91-5843E72FFD52}"/>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3C0BE-0C68-4795-9C43-BAF86B81BB83}">
  <sheetPr codeName="Sheet1"/>
  <dimension ref="A1:IV101"/>
  <sheetViews>
    <sheetView showGridLines="0" zoomScale="90" zoomScaleNormal="90" workbookViewId="0">
      <pane ySplit="6" topLeftCell="A8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4218</v>
      </c>
      <c r="J2" s="38" t="s">
        <v>4539</v>
      </c>
    </row>
    <row r="3" spans="1:54" ht="16" x14ac:dyDescent="0.4">
      <c r="C3" s="1" t="s">
        <v>28</v>
      </c>
      <c r="D3" s="21" t="s">
        <v>4219</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3030</v>
      </c>
      <c r="C24" s="60" t="s">
        <v>3031</v>
      </c>
      <c r="D24" s="54" t="s">
        <v>3032</v>
      </c>
      <c r="E24" s="6" t="s">
        <v>196</v>
      </c>
      <c r="F24" s="19">
        <v>179608300</v>
      </c>
      <c r="G24" s="24">
        <v>182760.95999999999</v>
      </c>
      <c r="H24" s="24">
        <v>96.36</v>
      </c>
      <c r="I24" s="31">
        <v>6.5422194999999999</v>
      </c>
      <c r="J24" s="31"/>
      <c r="K24" s="35"/>
    </row>
    <row r="25" spans="1:11" x14ac:dyDescent="0.35">
      <c r="C25" s="58" t="s">
        <v>185</v>
      </c>
      <c r="D25" s="54"/>
      <c r="E25" s="6"/>
      <c r="F25" s="19"/>
      <c r="G25" s="25">
        <v>182760.95999999999</v>
      </c>
      <c r="H25" s="25">
        <v>96.36</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t="s">
        <v>2</v>
      </c>
      <c r="H29" s="24" t="s">
        <v>2</v>
      </c>
      <c r="I29" s="31"/>
      <c r="J29" s="31"/>
      <c r="K29" s="35"/>
    </row>
    <row r="30" spans="1:11" x14ac:dyDescent="0.35">
      <c r="C30" s="57"/>
      <c r="D30" s="54"/>
      <c r="E30" s="6"/>
      <c r="F30" s="19"/>
      <c r="G30" s="24"/>
      <c r="H30" s="24"/>
      <c r="I30" s="31"/>
      <c r="J30" s="31"/>
      <c r="K30" s="35"/>
    </row>
    <row r="31" spans="1:11" x14ac:dyDescent="0.35">
      <c r="C31" s="58" t="s">
        <v>13</v>
      </c>
      <c r="D31" s="54"/>
      <c r="E31" s="6"/>
      <c r="F31" s="19"/>
      <c r="G31" s="24"/>
      <c r="H31" s="24"/>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C41" s="58" t="s">
        <v>18</v>
      </c>
      <c r="D41" s="54"/>
      <c r="E41" s="6"/>
      <c r="F41" s="19"/>
      <c r="G41" s="24" t="s">
        <v>2</v>
      </c>
      <c r="H41" s="24" t="s">
        <v>2</v>
      </c>
      <c r="I41" s="31"/>
      <c r="J41" s="31"/>
      <c r="K41" s="35"/>
    </row>
    <row r="42" spans="1:11" x14ac:dyDescent="0.35">
      <c r="C42" s="57"/>
      <c r="D42" s="54"/>
      <c r="E42" s="6"/>
      <c r="F42" s="19"/>
      <c r="G42" s="24"/>
      <c r="H42" s="24"/>
      <c r="I42" s="31"/>
      <c r="J42" s="31"/>
      <c r="K42" s="35"/>
    </row>
    <row r="43" spans="1:11" x14ac:dyDescent="0.35">
      <c r="A43" s="10"/>
      <c r="B43" s="28"/>
      <c r="C43" s="58" t="s">
        <v>19</v>
      </c>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197</v>
      </c>
      <c r="C53" s="60" t="s">
        <v>198</v>
      </c>
      <c r="D53" s="54"/>
      <c r="E53" s="6"/>
      <c r="F53" s="19"/>
      <c r="G53" s="24">
        <v>6481.63</v>
      </c>
      <c r="H53" s="24">
        <v>3.42</v>
      </c>
      <c r="I53" s="31"/>
      <c r="J53" s="31"/>
      <c r="K53" s="35"/>
    </row>
    <row r="54" spans="1:54" x14ac:dyDescent="0.35">
      <c r="C54" s="58" t="s">
        <v>185</v>
      </c>
      <c r="D54" s="54"/>
      <c r="E54" s="6"/>
      <c r="F54" s="19"/>
      <c r="G54" s="25">
        <v>6481.63</v>
      </c>
      <c r="H54" s="25">
        <v>3.42</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4855</v>
      </c>
      <c r="D57" s="54"/>
      <c r="E57" s="6"/>
      <c r="F57" s="19"/>
      <c r="G57" s="24" t="s">
        <v>2</v>
      </c>
      <c r="H57" s="24" t="s">
        <v>2</v>
      </c>
      <c r="I57" s="31"/>
      <c r="J57" s="31"/>
      <c r="K57" s="35"/>
      <c r="L57" s="3"/>
      <c r="AI57" s="3"/>
      <c r="AV57" s="3"/>
      <c r="AX57" s="3"/>
      <c r="BB57" s="3"/>
    </row>
    <row r="58" spans="1:54" x14ac:dyDescent="0.35">
      <c r="B58" s="8"/>
      <c r="C58" s="60" t="s">
        <v>199</v>
      </c>
      <c r="D58" s="54"/>
      <c r="E58" s="6"/>
      <c r="F58" s="19"/>
      <c r="G58" s="24">
        <v>431.36</v>
      </c>
      <c r="H58" s="24">
        <v>0.22</v>
      </c>
      <c r="I58" s="31"/>
      <c r="J58" s="31"/>
      <c r="K58" s="35"/>
    </row>
    <row r="59" spans="1:54" x14ac:dyDescent="0.35">
      <c r="C59" s="58" t="s">
        <v>185</v>
      </c>
      <c r="D59" s="54"/>
      <c r="E59" s="6"/>
      <c r="F59" s="19"/>
      <c r="G59" s="25">
        <v>431.36</v>
      </c>
      <c r="H59" s="25">
        <v>0.22</v>
      </c>
      <c r="I59" s="31"/>
      <c r="J59" s="31"/>
      <c r="K59" s="35"/>
    </row>
    <row r="60" spans="1:54" x14ac:dyDescent="0.35">
      <c r="C60" s="57"/>
      <c r="D60" s="54"/>
      <c r="E60" s="6"/>
      <c r="F60" s="19"/>
      <c r="G60" s="24"/>
      <c r="H60" s="24"/>
      <c r="I60" s="31"/>
      <c r="J60" s="31"/>
      <c r="K60" s="35"/>
    </row>
    <row r="61" spans="1:54" x14ac:dyDescent="0.35">
      <c r="C61" s="61" t="s">
        <v>200</v>
      </c>
      <c r="D61" s="55"/>
      <c r="E61" s="5"/>
      <c r="F61" s="20"/>
      <c r="G61" s="26">
        <v>189673.95</v>
      </c>
      <c r="H61" s="26">
        <v>100</v>
      </c>
      <c r="I61" s="32"/>
      <c r="J61" s="32"/>
      <c r="K61" s="36"/>
    </row>
    <row r="64" spans="1:54" x14ac:dyDescent="0.35">
      <c r="C64" s="1" t="s">
        <v>201</v>
      </c>
    </row>
    <row r="65" spans="1:256" x14ac:dyDescent="0.35">
      <c r="C65" s="37" t="s">
        <v>202</v>
      </c>
      <c r="D65" s="37"/>
      <c r="E65" s="37"/>
      <c r="F65" s="37"/>
      <c r="G65" s="37"/>
      <c r="H65" s="37"/>
      <c r="I65" s="37"/>
      <c r="J65" s="37"/>
      <c r="K65" s="37"/>
    </row>
    <row r="66" spans="1:256" x14ac:dyDescent="0.35">
      <c r="C66" s="2" t="s">
        <v>203</v>
      </c>
    </row>
    <row r="67" spans="1:256" x14ac:dyDescent="0.35">
      <c r="C67" s="2" t="s">
        <v>204</v>
      </c>
    </row>
    <row r="68" spans="1:256" ht="30" customHeight="1" x14ac:dyDescent="0.35">
      <c r="C68" s="205" t="s">
        <v>205</v>
      </c>
      <c r="D68" s="206"/>
      <c r="E68" s="206"/>
      <c r="F68" s="206"/>
      <c r="G68" s="206"/>
      <c r="H68" s="206"/>
      <c r="I68" s="206"/>
      <c r="J68" s="206"/>
      <c r="K68" s="206"/>
    </row>
    <row r="69" spans="1:256" x14ac:dyDescent="0.35">
      <c r="C69" s="2" t="s">
        <v>206</v>
      </c>
    </row>
    <row r="70" spans="1:256" x14ac:dyDescent="0.35">
      <c r="C70" s="2" t="s">
        <v>4957</v>
      </c>
    </row>
    <row r="72" spans="1:256" x14ac:dyDescent="0.35">
      <c r="C72" s="2" t="s">
        <v>5006</v>
      </c>
      <c r="E72" s="2" t="s">
        <v>2</v>
      </c>
    </row>
    <row r="74" spans="1:256" x14ac:dyDescent="0.35">
      <c r="C74" s="2" t="s">
        <v>5007</v>
      </c>
      <c r="E74" s="2" t="s">
        <v>2</v>
      </c>
    </row>
    <row r="76" spans="1:256" x14ac:dyDescent="0.35">
      <c r="C76" s="2" t="s">
        <v>5056</v>
      </c>
    </row>
    <row r="78" spans="1:256" x14ac:dyDescent="0.35">
      <c r="C78" s="2" t="s">
        <v>5057</v>
      </c>
    </row>
    <row r="79" spans="1:256" s="86" customFormat="1" ht="35.25" customHeight="1" x14ac:dyDescent="0.35">
      <c r="A79" s="82"/>
      <c r="B79" s="82"/>
      <c r="C79" s="87" t="s">
        <v>5012</v>
      </c>
      <c r="D79" s="91" t="s">
        <v>5013</v>
      </c>
      <c r="E79" s="91" t="s">
        <v>5014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35">
      <c r="A80" s="82"/>
      <c r="B80" s="82"/>
      <c r="C80" s="89" t="s">
        <v>5015</v>
      </c>
      <c r="D80" s="92">
        <v>12.911</v>
      </c>
      <c r="E80" s="92">
        <v>12.992000000000001</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35">
      <c r="A81" s="82"/>
      <c r="B81" s="82"/>
      <c r="C81" s="89" t="s">
        <v>5016</v>
      </c>
      <c r="D81" s="92">
        <v>12.9102</v>
      </c>
      <c r="E81" s="92">
        <v>12.991199999999999</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5017</v>
      </c>
      <c r="D82" s="92">
        <v>13.0151</v>
      </c>
      <c r="E82" s="92">
        <v>13.0992</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5018</v>
      </c>
      <c r="D83" s="92">
        <v>13.015000000000001</v>
      </c>
      <c r="E83" s="92">
        <v>13.0991</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 customHeight="1" x14ac:dyDescent="0.35">
      <c r="A84" s="82"/>
      <c r="B84" s="82"/>
      <c r="C84" s="207" t="s">
        <v>5051</v>
      </c>
      <c r="D84" s="208"/>
      <c r="E84" s="209"/>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35">
      <c r="C86" s="2" t="s">
        <v>5058</v>
      </c>
      <c r="E86" s="2" t="s">
        <v>2</v>
      </c>
    </row>
    <row r="88" spans="1:256" x14ac:dyDescent="0.35">
      <c r="C88" s="2" t="s">
        <v>5059</v>
      </c>
      <c r="E88" s="2" t="s">
        <v>2</v>
      </c>
    </row>
    <row r="90" spans="1:256" x14ac:dyDescent="0.35">
      <c r="C90" s="2" t="s">
        <v>5008</v>
      </c>
      <c r="E90" s="2" t="s">
        <v>2</v>
      </c>
    </row>
    <row r="92" spans="1:256" x14ac:dyDescent="0.35">
      <c r="C92" s="2" t="s">
        <v>5009</v>
      </c>
      <c r="E92" s="2" t="s">
        <v>2</v>
      </c>
    </row>
    <row r="94" spans="1:256" x14ac:dyDescent="0.35">
      <c r="C94" s="2" t="s">
        <v>5010</v>
      </c>
      <c r="E94" s="100" t="s">
        <v>5229</v>
      </c>
    </row>
    <row r="96" spans="1:256" x14ac:dyDescent="0.35">
      <c r="C96" s="2" t="s">
        <v>5011</v>
      </c>
      <c r="E96" s="101" t="s">
        <v>5284</v>
      </c>
    </row>
    <row r="98" spans="3:5" x14ac:dyDescent="0.35">
      <c r="C98" s="2" t="s">
        <v>5060</v>
      </c>
      <c r="E98" s="2" t="s">
        <v>2</v>
      </c>
    </row>
    <row r="100" spans="3:5" x14ac:dyDescent="0.35">
      <c r="C100" s="1" t="s">
        <v>5156</v>
      </c>
      <c r="E100" s="94" t="s">
        <v>5157</v>
      </c>
    </row>
    <row r="101" spans="3:5" x14ac:dyDescent="0.35">
      <c r="E101" s="2" t="s">
        <v>5210</v>
      </c>
    </row>
  </sheetData>
  <mergeCells count="2">
    <mergeCell ref="C68:K68"/>
    <mergeCell ref="C84:E84"/>
  </mergeCells>
  <hyperlinks>
    <hyperlink ref="J2" location="'Index'!A1" display="'Index'!A1" xr:uid="{8A3CEBA5-93C7-4A85-9DBE-E3724D581709}"/>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CE07-CBB4-4FC3-A890-57B834E98A6A}">
  <sheetPr codeName="Sheet1"/>
  <dimension ref="A1:IV120"/>
  <sheetViews>
    <sheetView showGridLines="0" zoomScale="90" zoomScaleNormal="90" workbookViewId="0">
      <pane ySplit="6" topLeftCell="A10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4220</v>
      </c>
      <c r="J2" s="38" t="s">
        <v>4539</v>
      </c>
    </row>
    <row r="3" spans="1:54" ht="16" x14ac:dyDescent="0.4">
      <c r="C3" s="1" t="s">
        <v>28</v>
      </c>
      <c r="D3" s="21" t="s">
        <v>4221</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2496</v>
      </c>
      <c r="C24" s="60" t="s">
        <v>2497</v>
      </c>
      <c r="D24" s="54" t="s">
        <v>2498</v>
      </c>
      <c r="E24" s="6" t="s">
        <v>196</v>
      </c>
      <c r="F24" s="19">
        <v>1500000</v>
      </c>
      <c r="G24" s="24">
        <v>1522.66</v>
      </c>
      <c r="H24" s="24">
        <v>1.02</v>
      </c>
      <c r="I24" s="31">
        <v>6.0644787999999998</v>
      </c>
      <c r="J24" s="31"/>
      <c r="K24" s="35"/>
    </row>
    <row r="25" spans="1:11" x14ac:dyDescent="0.35">
      <c r="C25" s="58" t="s">
        <v>185</v>
      </c>
      <c r="D25" s="54"/>
      <c r="E25" s="6"/>
      <c r="F25" s="19"/>
      <c r="G25" s="25">
        <v>1522.66</v>
      </c>
      <c r="H25" s="25">
        <v>1.02</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4222</v>
      </c>
      <c r="C28" s="60" t="s">
        <v>4223</v>
      </c>
      <c r="D28" s="54" t="s">
        <v>4224</v>
      </c>
      <c r="E28" s="6" t="s">
        <v>196</v>
      </c>
      <c r="F28" s="19">
        <v>33500000</v>
      </c>
      <c r="G28" s="24">
        <v>33779.589999999997</v>
      </c>
      <c r="H28" s="24">
        <v>22.73</v>
      </c>
      <c r="I28" s="31">
        <v>6.5587676999999998</v>
      </c>
      <c r="J28" s="31"/>
      <c r="K28" s="35"/>
    </row>
    <row r="29" spans="1:11" x14ac:dyDescent="0.35">
      <c r="B29" s="8" t="s">
        <v>4225</v>
      </c>
      <c r="C29" s="60" t="s">
        <v>4226</v>
      </c>
      <c r="D29" s="54" t="s">
        <v>4227</v>
      </c>
      <c r="E29" s="6" t="s">
        <v>196</v>
      </c>
      <c r="F29" s="19">
        <v>26000000</v>
      </c>
      <c r="G29" s="24">
        <v>26229.45</v>
      </c>
      <c r="H29" s="24">
        <v>17.649999999999999</v>
      </c>
      <c r="I29" s="31">
        <v>6.5587676999999998</v>
      </c>
      <c r="J29" s="31"/>
      <c r="K29" s="35"/>
    </row>
    <row r="30" spans="1:11" x14ac:dyDescent="0.35">
      <c r="B30" s="8" t="s">
        <v>3563</v>
      </c>
      <c r="C30" s="60" t="s">
        <v>3564</v>
      </c>
      <c r="D30" s="54" t="s">
        <v>3565</v>
      </c>
      <c r="E30" s="6" t="s">
        <v>196</v>
      </c>
      <c r="F30" s="19">
        <v>23000000</v>
      </c>
      <c r="G30" s="24">
        <v>23282.33</v>
      </c>
      <c r="H30" s="24">
        <v>15.66</v>
      </c>
      <c r="I30" s="31">
        <v>6.4023067999999999</v>
      </c>
      <c r="J30" s="31"/>
      <c r="K30" s="35"/>
    </row>
    <row r="31" spans="1:11" x14ac:dyDescent="0.35">
      <c r="B31" s="8" t="s">
        <v>4228</v>
      </c>
      <c r="C31" s="60" t="s">
        <v>4229</v>
      </c>
      <c r="D31" s="54" t="s">
        <v>4230</v>
      </c>
      <c r="E31" s="6" t="s">
        <v>196</v>
      </c>
      <c r="F31" s="19">
        <v>18500000</v>
      </c>
      <c r="G31" s="24">
        <v>18723.7</v>
      </c>
      <c r="H31" s="24">
        <v>12.6</v>
      </c>
      <c r="I31" s="31">
        <v>6.6354160000000002</v>
      </c>
      <c r="J31" s="31"/>
      <c r="K31" s="35"/>
    </row>
    <row r="32" spans="1:11" x14ac:dyDescent="0.35">
      <c r="B32" s="8" t="s">
        <v>4231</v>
      </c>
      <c r="C32" s="60" t="s">
        <v>4232</v>
      </c>
      <c r="D32" s="54" t="s">
        <v>4233</v>
      </c>
      <c r="E32" s="6" t="s">
        <v>196</v>
      </c>
      <c r="F32" s="19">
        <v>9800000</v>
      </c>
      <c r="G32" s="24">
        <v>9909.43</v>
      </c>
      <c r="H32" s="24">
        <v>6.67</v>
      </c>
      <c r="I32" s="31">
        <v>6.5587676999999998</v>
      </c>
      <c r="J32" s="31"/>
      <c r="K32" s="35"/>
    </row>
    <row r="33" spans="2:11" x14ac:dyDescent="0.35">
      <c r="B33" s="8" t="s">
        <v>4234</v>
      </c>
      <c r="C33" s="60" t="s">
        <v>4235</v>
      </c>
      <c r="D33" s="54" t="s">
        <v>4236</v>
      </c>
      <c r="E33" s="6" t="s">
        <v>196</v>
      </c>
      <c r="F33" s="19">
        <v>6500000</v>
      </c>
      <c r="G33" s="24">
        <v>6563.14</v>
      </c>
      <c r="H33" s="24">
        <v>4.42</v>
      </c>
      <c r="I33" s="31">
        <v>6.5587676999999998</v>
      </c>
      <c r="J33" s="31"/>
      <c r="K33" s="35"/>
    </row>
    <row r="34" spans="2:11" x14ac:dyDescent="0.35">
      <c r="B34" s="8" t="s">
        <v>4237</v>
      </c>
      <c r="C34" s="60" t="s">
        <v>4238</v>
      </c>
      <c r="D34" s="54" t="s">
        <v>4239</v>
      </c>
      <c r="E34" s="6" t="s">
        <v>196</v>
      </c>
      <c r="F34" s="19">
        <v>5450000</v>
      </c>
      <c r="G34" s="24">
        <v>5494.85</v>
      </c>
      <c r="H34" s="24">
        <v>3.7</v>
      </c>
      <c r="I34" s="31">
        <v>6.5587676999999998</v>
      </c>
      <c r="J34" s="31"/>
      <c r="K34" s="35"/>
    </row>
    <row r="35" spans="2:11" x14ac:dyDescent="0.35">
      <c r="B35" s="8" t="s">
        <v>4240</v>
      </c>
      <c r="C35" s="60" t="s">
        <v>4241</v>
      </c>
      <c r="D35" s="54" t="s">
        <v>4242</v>
      </c>
      <c r="E35" s="6" t="s">
        <v>196</v>
      </c>
      <c r="F35" s="19">
        <v>4000000</v>
      </c>
      <c r="G35" s="24">
        <v>4051.33</v>
      </c>
      <c r="H35" s="24">
        <v>2.73</v>
      </c>
      <c r="I35" s="31">
        <v>6.5884779</v>
      </c>
      <c r="J35" s="31"/>
      <c r="K35" s="35"/>
    </row>
    <row r="36" spans="2:11" x14ac:dyDescent="0.35">
      <c r="B36" s="8" t="s">
        <v>4243</v>
      </c>
      <c r="C36" s="60" t="s">
        <v>4244</v>
      </c>
      <c r="D36" s="54" t="s">
        <v>4245</v>
      </c>
      <c r="E36" s="6" t="s">
        <v>196</v>
      </c>
      <c r="F36" s="19">
        <v>3500000</v>
      </c>
      <c r="G36" s="24">
        <v>3542.98</v>
      </c>
      <c r="H36" s="24">
        <v>2.38</v>
      </c>
      <c r="I36" s="31">
        <v>6.641375</v>
      </c>
      <c r="J36" s="31"/>
      <c r="K36" s="35"/>
    </row>
    <row r="37" spans="2:11" x14ac:dyDescent="0.35">
      <c r="B37" s="8" t="s">
        <v>4246</v>
      </c>
      <c r="C37" s="60" t="s">
        <v>4247</v>
      </c>
      <c r="D37" s="54" t="s">
        <v>4248</v>
      </c>
      <c r="E37" s="6" t="s">
        <v>196</v>
      </c>
      <c r="F37" s="19">
        <v>2500000</v>
      </c>
      <c r="G37" s="24">
        <v>2521.2199999999998</v>
      </c>
      <c r="H37" s="24">
        <v>1.7</v>
      </c>
      <c r="I37" s="31">
        <v>6.6898144999999998</v>
      </c>
      <c r="J37" s="31"/>
      <c r="K37" s="35"/>
    </row>
    <row r="38" spans="2:11" x14ac:dyDescent="0.35">
      <c r="B38" s="8" t="s">
        <v>3566</v>
      </c>
      <c r="C38" s="60" t="s">
        <v>3567</v>
      </c>
      <c r="D38" s="54" t="s">
        <v>3568</v>
      </c>
      <c r="E38" s="6" t="s">
        <v>196</v>
      </c>
      <c r="F38" s="19">
        <v>2000000</v>
      </c>
      <c r="G38" s="24">
        <v>2018.83</v>
      </c>
      <c r="H38" s="24">
        <v>1.36</v>
      </c>
      <c r="I38" s="31">
        <v>6.4951506999999999</v>
      </c>
      <c r="J38" s="31"/>
      <c r="K38" s="35"/>
    </row>
    <row r="39" spans="2:11" x14ac:dyDescent="0.35">
      <c r="B39" s="8" t="s">
        <v>4249</v>
      </c>
      <c r="C39" s="60" t="s">
        <v>4250</v>
      </c>
      <c r="D39" s="54" t="s">
        <v>4251</v>
      </c>
      <c r="E39" s="6" t="s">
        <v>196</v>
      </c>
      <c r="F39" s="19">
        <v>1500000</v>
      </c>
      <c r="G39" s="24">
        <v>1517.36</v>
      </c>
      <c r="H39" s="24">
        <v>1.02</v>
      </c>
      <c r="I39" s="31">
        <v>6.6000791000000003</v>
      </c>
      <c r="J39" s="31"/>
      <c r="K39" s="35"/>
    </row>
    <row r="40" spans="2:11" x14ac:dyDescent="0.35">
      <c r="B40" s="8" t="s">
        <v>4252</v>
      </c>
      <c r="C40" s="60" t="s">
        <v>4253</v>
      </c>
      <c r="D40" s="54" t="s">
        <v>4254</v>
      </c>
      <c r="E40" s="6" t="s">
        <v>196</v>
      </c>
      <c r="F40" s="19">
        <v>1500000</v>
      </c>
      <c r="G40" s="24">
        <v>1513.16</v>
      </c>
      <c r="H40" s="24">
        <v>1.02</v>
      </c>
      <c r="I40" s="31">
        <v>6.6774364000000004</v>
      </c>
      <c r="J40" s="31"/>
      <c r="K40" s="35"/>
    </row>
    <row r="41" spans="2:11" x14ac:dyDescent="0.35">
      <c r="B41" s="8" t="s">
        <v>4255</v>
      </c>
      <c r="C41" s="60" t="s">
        <v>4256</v>
      </c>
      <c r="D41" s="54" t="s">
        <v>4257</v>
      </c>
      <c r="E41" s="6" t="s">
        <v>196</v>
      </c>
      <c r="F41" s="19">
        <v>1200000</v>
      </c>
      <c r="G41" s="24">
        <v>1213.22</v>
      </c>
      <c r="H41" s="24">
        <v>0.82</v>
      </c>
      <c r="I41" s="31">
        <v>6.6774364000000004</v>
      </c>
      <c r="J41" s="31"/>
      <c r="K41" s="35"/>
    </row>
    <row r="42" spans="2:11" x14ac:dyDescent="0.35">
      <c r="B42" s="8" t="s">
        <v>4258</v>
      </c>
      <c r="C42" s="60" t="s">
        <v>4259</v>
      </c>
      <c r="D42" s="54" t="s">
        <v>4260</v>
      </c>
      <c r="E42" s="6" t="s">
        <v>196</v>
      </c>
      <c r="F42" s="19">
        <v>1000000</v>
      </c>
      <c r="G42" s="24">
        <v>1008.21</v>
      </c>
      <c r="H42" s="24">
        <v>0.68</v>
      </c>
      <c r="I42" s="31">
        <v>6.6201224999999999</v>
      </c>
      <c r="J42" s="31"/>
      <c r="K42" s="35"/>
    </row>
    <row r="43" spans="2:11" x14ac:dyDescent="0.35">
      <c r="B43" s="8" t="s">
        <v>4261</v>
      </c>
      <c r="C43" s="60" t="s">
        <v>4262</v>
      </c>
      <c r="D43" s="54" t="s">
        <v>4263</v>
      </c>
      <c r="E43" s="6" t="s">
        <v>196</v>
      </c>
      <c r="F43" s="19">
        <v>1000000</v>
      </c>
      <c r="G43" s="24">
        <v>1007.75</v>
      </c>
      <c r="H43" s="24">
        <v>0.68</v>
      </c>
      <c r="I43" s="31">
        <v>6.6212343000000002</v>
      </c>
      <c r="J43" s="31"/>
      <c r="K43" s="35"/>
    </row>
    <row r="44" spans="2:11" x14ac:dyDescent="0.35">
      <c r="B44" s="8" t="s">
        <v>3569</v>
      </c>
      <c r="C44" s="60" t="s">
        <v>3570</v>
      </c>
      <c r="D44" s="54" t="s">
        <v>3571</v>
      </c>
      <c r="E44" s="6" t="s">
        <v>196</v>
      </c>
      <c r="F44" s="19">
        <v>474700</v>
      </c>
      <c r="G44" s="24">
        <v>479.54</v>
      </c>
      <c r="H44" s="24">
        <v>0.32</v>
      </c>
      <c r="I44" s="31">
        <v>6.4023067999999999</v>
      </c>
      <c r="J44" s="31"/>
      <c r="K44" s="35"/>
    </row>
    <row r="45" spans="2:11" x14ac:dyDescent="0.35">
      <c r="B45" s="8" t="s">
        <v>3587</v>
      </c>
      <c r="C45" s="60" t="s">
        <v>3588</v>
      </c>
      <c r="D45" s="54" t="s">
        <v>3589</v>
      </c>
      <c r="E45" s="6" t="s">
        <v>196</v>
      </c>
      <c r="F45" s="19">
        <v>25000</v>
      </c>
      <c r="G45" s="24">
        <v>25.24</v>
      </c>
      <c r="H45" s="24">
        <v>0.02</v>
      </c>
      <c r="I45" s="31">
        <v>6.4023067999999999</v>
      </c>
      <c r="J45" s="31"/>
      <c r="K45" s="35"/>
    </row>
    <row r="46" spans="2:11" x14ac:dyDescent="0.35">
      <c r="C46" s="58" t="s">
        <v>185</v>
      </c>
      <c r="D46" s="54"/>
      <c r="E46" s="6"/>
      <c r="F46" s="19"/>
      <c r="G46" s="25">
        <v>142881.32999999999</v>
      </c>
      <c r="H46" s="25">
        <v>96.16</v>
      </c>
      <c r="I46" s="31"/>
      <c r="J46" s="31"/>
      <c r="K46" s="35"/>
    </row>
    <row r="47" spans="2:11" x14ac:dyDescent="0.35">
      <c r="C47" s="57"/>
      <c r="D47" s="54"/>
      <c r="E47" s="6"/>
      <c r="F47" s="19"/>
      <c r="G47" s="24"/>
      <c r="H47" s="24"/>
      <c r="I47" s="31"/>
      <c r="J47" s="31"/>
      <c r="K47" s="35"/>
    </row>
    <row r="48" spans="2:11" x14ac:dyDescent="0.35">
      <c r="C48" s="58" t="s">
        <v>11</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13</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14</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15</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16</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17</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18</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19</v>
      </c>
      <c r="D62" s="54"/>
      <c r="E62" s="6"/>
      <c r="F62" s="19"/>
      <c r="G62" s="24"/>
      <c r="H62" s="24"/>
      <c r="I62" s="31"/>
      <c r="J62" s="31"/>
      <c r="K62" s="35"/>
    </row>
    <row r="63" spans="1:11" x14ac:dyDescent="0.35">
      <c r="A63" s="28"/>
      <c r="B63" s="28"/>
      <c r="C63" s="58" t="s">
        <v>20</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21</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22</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23</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197</v>
      </c>
      <c r="C72" s="60" t="s">
        <v>198</v>
      </c>
      <c r="D72" s="54"/>
      <c r="E72" s="6"/>
      <c r="F72" s="19"/>
      <c r="G72" s="24">
        <v>670.37</v>
      </c>
      <c r="H72" s="24">
        <v>0.45</v>
      </c>
      <c r="I72" s="31"/>
      <c r="J72" s="31"/>
      <c r="K72" s="35"/>
    </row>
    <row r="73" spans="1:54" x14ac:dyDescent="0.35">
      <c r="C73" s="58" t="s">
        <v>185</v>
      </c>
      <c r="D73" s="54"/>
      <c r="E73" s="6"/>
      <c r="F73" s="19"/>
      <c r="G73" s="25">
        <v>670.37</v>
      </c>
      <c r="H73" s="25">
        <v>0.45</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4855</v>
      </c>
      <c r="D76" s="54"/>
      <c r="E76" s="6"/>
      <c r="F76" s="19"/>
      <c r="G76" s="24" t="s">
        <v>2</v>
      </c>
      <c r="H76" s="24" t="s">
        <v>2</v>
      </c>
      <c r="I76" s="31"/>
      <c r="J76" s="31"/>
      <c r="K76" s="35"/>
      <c r="L76" s="3"/>
      <c r="AI76" s="3"/>
      <c r="AV76" s="3"/>
      <c r="AX76" s="3"/>
      <c r="BB76" s="3"/>
    </row>
    <row r="77" spans="1:54" x14ac:dyDescent="0.35">
      <c r="B77" s="8"/>
      <c r="C77" s="60" t="s">
        <v>199</v>
      </c>
      <c r="D77" s="54"/>
      <c r="E77" s="6"/>
      <c r="F77" s="19"/>
      <c r="G77" s="24">
        <v>3555.33</v>
      </c>
      <c r="H77" s="24">
        <v>2.37</v>
      </c>
      <c r="I77" s="31"/>
      <c r="J77" s="31"/>
      <c r="K77" s="35"/>
    </row>
    <row r="78" spans="1:54" x14ac:dyDescent="0.35">
      <c r="C78" s="58" t="s">
        <v>185</v>
      </c>
      <c r="D78" s="54"/>
      <c r="E78" s="6"/>
      <c r="F78" s="19"/>
      <c r="G78" s="25">
        <v>3555.33</v>
      </c>
      <c r="H78" s="25">
        <v>2.37</v>
      </c>
      <c r="I78" s="31"/>
      <c r="J78" s="31"/>
      <c r="K78" s="35"/>
    </row>
    <row r="79" spans="1:54" x14ac:dyDescent="0.35">
      <c r="C79" s="57"/>
      <c r="D79" s="54"/>
      <c r="E79" s="6"/>
      <c r="F79" s="19"/>
      <c r="G79" s="24"/>
      <c r="H79" s="24"/>
      <c r="I79" s="31"/>
      <c r="J79" s="31"/>
      <c r="K79" s="35"/>
    </row>
    <row r="80" spans="1:54" x14ac:dyDescent="0.35">
      <c r="C80" s="61" t="s">
        <v>200</v>
      </c>
      <c r="D80" s="55"/>
      <c r="E80" s="5"/>
      <c r="F80" s="20"/>
      <c r="G80" s="26">
        <v>148629.69</v>
      </c>
      <c r="H80" s="26">
        <v>100</v>
      </c>
      <c r="I80" s="32"/>
      <c r="J80" s="32"/>
      <c r="K80" s="36"/>
    </row>
    <row r="83" spans="3:11" x14ac:dyDescent="0.35">
      <c r="C83" s="1" t="s">
        <v>201</v>
      </c>
    </row>
    <row r="84" spans="3:11" x14ac:dyDescent="0.35">
      <c r="C84" s="37" t="s">
        <v>202</v>
      </c>
      <c r="D84" s="37"/>
      <c r="E84" s="37"/>
      <c r="F84" s="37"/>
      <c r="G84" s="37"/>
      <c r="H84" s="37"/>
      <c r="I84" s="37"/>
      <c r="J84" s="37"/>
      <c r="K84" s="37"/>
    </row>
    <row r="85" spans="3:11" x14ac:dyDescent="0.35">
      <c r="C85" s="2" t="s">
        <v>203</v>
      </c>
    </row>
    <row r="86" spans="3:11" x14ac:dyDescent="0.35">
      <c r="C86" s="2" t="s">
        <v>204</v>
      </c>
    </row>
    <row r="87" spans="3:11" ht="30" customHeight="1" x14ac:dyDescent="0.35">
      <c r="C87" s="205" t="s">
        <v>205</v>
      </c>
      <c r="D87" s="206"/>
      <c r="E87" s="206"/>
      <c r="F87" s="206"/>
      <c r="G87" s="206"/>
      <c r="H87" s="206"/>
      <c r="I87" s="206"/>
      <c r="J87" s="206"/>
      <c r="K87" s="206"/>
    </row>
    <row r="88" spans="3:11" x14ac:dyDescent="0.35">
      <c r="C88" s="2" t="s">
        <v>206</v>
      </c>
    </row>
    <row r="89" spans="3:11" x14ac:dyDescent="0.35">
      <c r="C89" s="2" t="s">
        <v>4958</v>
      </c>
    </row>
    <row r="91" spans="3:11" x14ac:dyDescent="0.35">
      <c r="C91" s="2" t="s">
        <v>5006</v>
      </c>
      <c r="E91" s="2" t="s">
        <v>2</v>
      </c>
    </row>
    <row r="93" spans="3:11" x14ac:dyDescent="0.35">
      <c r="C93" s="2" t="s">
        <v>5007</v>
      </c>
      <c r="E93" s="2" t="s">
        <v>2</v>
      </c>
    </row>
    <row r="95" spans="3:11" x14ac:dyDescent="0.35">
      <c r="C95" s="2" t="s">
        <v>5056</v>
      </c>
    </row>
    <row r="97" spans="1:256" x14ac:dyDescent="0.35">
      <c r="C97" s="2" t="s">
        <v>5057</v>
      </c>
    </row>
    <row r="98" spans="1:256" s="86" customFormat="1" ht="35.25" customHeight="1" x14ac:dyDescent="0.35">
      <c r="A98" s="82"/>
      <c r="B98" s="82"/>
      <c r="C98" s="87" t="s">
        <v>5012</v>
      </c>
      <c r="D98" s="91" t="s">
        <v>5013</v>
      </c>
      <c r="E98" s="91" t="s">
        <v>5014</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35">
      <c r="A99" s="82"/>
      <c r="B99" s="82"/>
      <c r="C99" s="89" t="s">
        <v>5015</v>
      </c>
      <c r="D99" s="92">
        <v>12.855</v>
      </c>
      <c r="E99" s="92">
        <v>12.897399999999999</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35">
      <c r="A100" s="82"/>
      <c r="B100" s="82"/>
      <c r="C100" s="89" t="s">
        <v>5016</v>
      </c>
      <c r="D100" s="92">
        <v>12.8546</v>
      </c>
      <c r="E100" s="92">
        <v>12.897</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35">
      <c r="A101" s="82"/>
      <c r="B101" s="82"/>
      <c r="C101" s="89" t="s">
        <v>5017</v>
      </c>
      <c r="D101" s="92">
        <v>12.938599999999999</v>
      </c>
      <c r="E101" s="92">
        <v>12.982900000000001</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35">
      <c r="A102" s="82"/>
      <c r="B102" s="82"/>
      <c r="C102" s="89" t="s">
        <v>5018</v>
      </c>
      <c r="D102" s="92">
        <v>12.9328</v>
      </c>
      <c r="E102" s="92">
        <v>12.9771</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ht="85" customHeight="1" x14ac:dyDescent="0.35">
      <c r="A103" s="82"/>
      <c r="B103" s="82"/>
      <c r="C103" s="207" t="s">
        <v>5051</v>
      </c>
      <c r="D103" s="208"/>
      <c r="E103" s="209"/>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5" spans="1:256" x14ac:dyDescent="0.35">
      <c r="C105" s="2" t="s">
        <v>5058</v>
      </c>
      <c r="E105" s="2" t="s">
        <v>2</v>
      </c>
    </row>
    <row r="107" spans="1:256" x14ac:dyDescent="0.35">
      <c r="C107" s="2" t="s">
        <v>5059</v>
      </c>
      <c r="E107" s="2" t="s">
        <v>2</v>
      </c>
    </row>
    <row r="109" spans="1:256" x14ac:dyDescent="0.35">
      <c r="C109" s="2" t="s">
        <v>5008</v>
      </c>
      <c r="E109" s="2" t="s">
        <v>2</v>
      </c>
    </row>
    <row r="111" spans="1:256" x14ac:dyDescent="0.35">
      <c r="C111" s="2" t="s">
        <v>5009</v>
      </c>
      <c r="E111" s="2" t="s">
        <v>2</v>
      </c>
    </row>
    <row r="113" spans="3:5" x14ac:dyDescent="0.35">
      <c r="C113" s="2" t="s">
        <v>5010</v>
      </c>
      <c r="E113" s="100" t="s">
        <v>5229</v>
      </c>
    </row>
    <row r="115" spans="3:5" x14ac:dyDescent="0.35">
      <c r="C115" s="2" t="s">
        <v>5011</v>
      </c>
      <c r="E115" s="101" t="s">
        <v>5285</v>
      </c>
    </row>
    <row r="117" spans="3:5" x14ac:dyDescent="0.35">
      <c r="C117" s="2" t="s">
        <v>5060</v>
      </c>
      <c r="E117" s="2" t="s">
        <v>2</v>
      </c>
    </row>
    <row r="119" spans="3:5" x14ac:dyDescent="0.35">
      <c r="C119" s="1" t="s">
        <v>5156</v>
      </c>
      <c r="E119" s="94" t="s">
        <v>5157</v>
      </c>
    </row>
    <row r="120" spans="3:5" x14ac:dyDescent="0.35">
      <c r="E120" s="2" t="s">
        <v>5211</v>
      </c>
    </row>
  </sheetData>
  <mergeCells count="2">
    <mergeCell ref="C87:K87"/>
    <mergeCell ref="C103:E103"/>
  </mergeCells>
  <hyperlinks>
    <hyperlink ref="J2" location="'Index'!A1" display="'Index'!A1" xr:uid="{C1624635-972F-4EDE-A130-5801ABBAD5BD}"/>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DEB9-D887-4345-9560-6C1F36E0BDFB}">
  <sheetPr codeName="Sheet1"/>
  <dimension ref="A1:IV128"/>
  <sheetViews>
    <sheetView showGridLines="0" zoomScale="90" zoomScaleNormal="90" workbookViewId="0">
      <pane ySplit="6" topLeftCell="A10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4264</v>
      </c>
      <c r="J2" s="38" t="s">
        <v>4539</v>
      </c>
    </row>
    <row r="3" spans="1:54" ht="16" x14ac:dyDescent="0.4">
      <c r="C3" s="1" t="s">
        <v>28</v>
      </c>
      <c r="D3" s="21" t="s">
        <v>4265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780</v>
      </c>
      <c r="C24" s="60" t="s">
        <v>781</v>
      </c>
      <c r="D24" s="54" t="s">
        <v>782</v>
      </c>
      <c r="E24" s="6" t="s">
        <v>196</v>
      </c>
      <c r="F24" s="19">
        <v>135000000</v>
      </c>
      <c r="G24" s="24">
        <v>122385.60000000001</v>
      </c>
      <c r="H24" s="24">
        <v>77.959999999999994</v>
      </c>
      <c r="I24" s="31">
        <v>7.8019064</v>
      </c>
      <c r="J24" s="31"/>
      <c r="K24" s="35"/>
    </row>
    <row r="25" spans="1:11" x14ac:dyDescent="0.35">
      <c r="B25" s="8" t="s">
        <v>3119</v>
      </c>
      <c r="C25" s="60" t="s">
        <v>3120</v>
      </c>
      <c r="D25" s="54" t="s">
        <v>3121</v>
      </c>
      <c r="E25" s="6" t="s">
        <v>196</v>
      </c>
      <c r="F25" s="19">
        <v>19000000</v>
      </c>
      <c r="G25" s="24">
        <v>18307.36</v>
      </c>
      <c r="H25" s="24">
        <v>11.66</v>
      </c>
      <c r="I25" s="31">
        <v>7.8654824000000003</v>
      </c>
      <c r="J25" s="31"/>
      <c r="K25" s="35"/>
    </row>
    <row r="26" spans="1:11" x14ac:dyDescent="0.35">
      <c r="B26" s="8" t="s">
        <v>882</v>
      </c>
      <c r="C26" s="60" t="s">
        <v>883</v>
      </c>
      <c r="D26" s="54" t="s">
        <v>884</v>
      </c>
      <c r="E26" s="6" t="s">
        <v>196</v>
      </c>
      <c r="F26" s="19">
        <v>12500000</v>
      </c>
      <c r="G26" s="24">
        <v>12035.25</v>
      </c>
      <c r="H26" s="24">
        <v>7.67</v>
      </c>
      <c r="I26" s="31">
        <v>7.1481848000000001</v>
      </c>
      <c r="J26" s="31"/>
      <c r="K26" s="35"/>
    </row>
    <row r="27" spans="1:11" x14ac:dyDescent="0.35">
      <c r="C27" s="58" t="s">
        <v>185</v>
      </c>
      <c r="D27" s="54"/>
      <c r="E27" s="6"/>
      <c r="F27" s="19"/>
      <c r="G27" s="25">
        <v>152728.21</v>
      </c>
      <c r="H27" s="25">
        <v>97.29</v>
      </c>
      <c r="I27" s="31"/>
      <c r="J27" s="31"/>
      <c r="K27" s="35"/>
    </row>
    <row r="28" spans="1:11" x14ac:dyDescent="0.35">
      <c r="C28" s="57"/>
      <c r="D28" s="54"/>
      <c r="E28" s="6"/>
      <c r="F28" s="19"/>
      <c r="G28" s="24"/>
      <c r="H28" s="24"/>
      <c r="I28" s="31"/>
      <c r="J28" s="31"/>
      <c r="K28" s="35"/>
    </row>
    <row r="29" spans="1:11" x14ac:dyDescent="0.35">
      <c r="C29" s="58" t="s">
        <v>10</v>
      </c>
      <c r="D29" s="54"/>
      <c r="E29" s="6"/>
      <c r="F29" s="19"/>
      <c r="G29" s="24" t="s">
        <v>2</v>
      </c>
      <c r="H29" s="24" t="s">
        <v>2</v>
      </c>
      <c r="I29" s="31"/>
      <c r="J29" s="31"/>
      <c r="K29" s="35"/>
    </row>
    <row r="30" spans="1:11" x14ac:dyDescent="0.35">
      <c r="C30" s="57"/>
      <c r="D30" s="54"/>
      <c r="E30" s="6"/>
      <c r="F30" s="19"/>
      <c r="G30" s="24"/>
      <c r="H30" s="24"/>
      <c r="I30" s="31"/>
      <c r="J30" s="31"/>
      <c r="K30" s="35"/>
    </row>
    <row r="31" spans="1:11" x14ac:dyDescent="0.35">
      <c r="C31" s="58" t="s">
        <v>11</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13</v>
      </c>
      <c r="D33" s="54"/>
      <c r="E33" s="6"/>
      <c r="F33" s="19"/>
      <c r="G33" s="24"/>
      <c r="H33" s="24"/>
      <c r="I33" s="31"/>
      <c r="J33" s="31"/>
      <c r="K33" s="35"/>
    </row>
    <row r="34" spans="1:11" x14ac:dyDescent="0.35">
      <c r="C34" s="57"/>
      <c r="D34" s="54"/>
      <c r="E34" s="6"/>
      <c r="F34" s="19"/>
      <c r="G34" s="24"/>
      <c r="H34" s="24"/>
      <c r="I34" s="31"/>
      <c r="J34" s="31"/>
      <c r="K34" s="35"/>
    </row>
    <row r="35" spans="1:11" x14ac:dyDescent="0.35">
      <c r="C35" s="58" t="s">
        <v>14</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15</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16</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C41" s="58" t="s">
        <v>17</v>
      </c>
      <c r="D41" s="54"/>
      <c r="E41" s="6"/>
      <c r="F41" s="19"/>
      <c r="G41" s="24" t="s">
        <v>2</v>
      </c>
      <c r="H41" s="24" t="s">
        <v>2</v>
      </c>
      <c r="I41" s="31"/>
      <c r="J41" s="31"/>
      <c r="K41" s="35"/>
    </row>
    <row r="42" spans="1:11" x14ac:dyDescent="0.35">
      <c r="C42" s="57"/>
      <c r="D42" s="54"/>
      <c r="E42" s="6"/>
      <c r="F42" s="19"/>
      <c r="G42" s="24"/>
      <c r="H42" s="24"/>
      <c r="I42" s="31"/>
      <c r="J42" s="31"/>
      <c r="K42" s="35"/>
    </row>
    <row r="43" spans="1:11" x14ac:dyDescent="0.35">
      <c r="C43" s="58" t="s">
        <v>18</v>
      </c>
      <c r="D43" s="54"/>
      <c r="E43" s="6"/>
      <c r="F43" s="19"/>
      <c r="G43" s="24" t="s">
        <v>2</v>
      </c>
      <c r="H43" s="24" t="s">
        <v>2</v>
      </c>
      <c r="I43" s="31"/>
      <c r="J43" s="31"/>
      <c r="K43" s="35"/>
    </row>
    <row r="44" spans="1:11" x14ac:dyDescent="0.35">
      <c r="C44" s="57"/>
      <c r="D44" s="54"/>
      <c r="E44" s="6"/>
      <c r="F44" s="19"/>
      <c r="G44" s="24"/>
      <c r="H44" s="24"/>
      <c r="I44" s="31"/>
      <c r="J44" s="31"/>
      <c r="K44" s="35"/>
    </row>
    <row r="45" spans="1:11" x14ac:dyDescent="0.35">
      <c r="A45" s="10"/>
      <c r="B45" s="28"/>
      <c r="C45" s="58" t="s">
        <v>19</v>
      </c>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21</v>
      </c>
      <c r="D48" s="54"/>
      <c r="E48" s="6"/>
      <c r="F48" s="19"/>
      <c r="G48" s="24"/>
      <c r="H48" s="24"/>
      <c r="I48" s="31"/>
      <c r="J48" s="31"/>
      <c r="K48" s="35"/>
    </row>
    <row r="49" spans="1:54" x14ac:dyDescent="0.35">
      <c r="B49" s="8" t="s">
        <v>890</v>
      </c>
      <c r="C49" s="60" t="s">
        <v>4902</v>
      </c>
      <c r="D49" s="54" t="s">
        <v>891</v>
      </c>
      <c r="E49" s="6" t="s">
        <v>892</v>
      </c>
      <c r="F49" s="19">
        <v>6833.4260000000004</v>
      </c>
      <c r="G49" s="24">
        <v>803.02</v>
      </c>
      <c r="H49" s="24">
        <v>0.51</v>
      </c>
      <c r="I49" s="31">
        <v>5.61</v>
      </c>
      <c r="J49" s="31"/>
      <c r="K49" s="35"/>
    </row>
    <row r="50" spans="1:54" x14ac:dyDescent="0.35">
      <c r="C50" s="58" t="s">
        <v>185</v>
      </c>
      <c r="D50" s="54"/>
      <c r="E50" s="6"/>
      <c r="F50" s="19"/>
      <c r="G50" s="25">
        <v>803.02</v>
      </c>
      <c r="H50" s="25">
        <v>0.51</v>
      </c>
      <c r="I50" s="31"/>
      <c r="J50" s="31"/>
      <c r="K50" s="35"/>
    </row>
    <row r="51" spans="1:54" x14ac:dyDescent="0.35">
      <c r="C51" s="57"/>
      <c r="D51" s="54"/>
      <c r="E51" s="6"/>
      <c r="F51" s="19"/>
      <c r="G51" s="24"/>
      <c r="H51" s="24"/>
      <c r="I51" s="31"/>
      <c r="J51" s="31"/>
      <c r="K51" s="35"/>
    </row>
    <row r="52" spans="1:54" x14ac:dyDescent="0.35">
      <c r="C52" s="58" t="s">
        <v>22</v>
      </c>
      <c r="D52" s="54"/>
      <c r="E52" s="6"/>
      <c r="F52" s="19"/>
      <c r="G52" s="24" t="s">
        <v>2</v>
      </c>
      <c r="H52" s="24" t="s">
        <v>2</v>
      </c>
      <c r="I52" s="31"/>
      <c r="J52" s="31"/>
      <c r="K52" s="35"/>
    </row>
    <row r="53" spans="1:54" x14ac:dyDescent="0.35">
      <c r="C53" s="57"/>
      <c r="D53" s="54"/>
      <c r="E53" s="6"/>
      <c r="F53" s="19"/>
      <c r="G53" s="24"/>
      <c r="H53" s="24"/>
      <c r="I53" s="31"/>
      <c r="J53" s="31"/>
      <c r="K53" s="35"/>
    </row>
    <row r="54" spans="1:54" x14ac:dyDescent="0.35">
      <c r="C54" s="58" t="s">
        <v>23</v>
      </c>
      <c r="D54" s="54"/>
      <c r="E54" s="6"/>
      <c r="F54" s="19"/>
      <c r="G54" s="24" t="s">
        <v>2</v>
      </c>
      <c r="H54" s="24" t="s">
        <v>2</v>
      </c>
      <c r="I54" s="31"/>
      <c r="J54" s="31"/>
      <c r="K54" s="35"/>
    </row>
    <row r="55" spans="1:54" x14ac:dyDescent="0.35">
      <c r="C55" s="57"/>
      <c r="D55" s="54"/>
      <c r="E55" s="6"/>
      <c r="F55" s="19"/>
      <c r="G55" s="24"/>
      <c r="H55" s="24"/>
      <c r="I55" s="31"/>
      <c r="J55" s="31"/>
      <c r="K55" s="35"/>
    </row>
    <row r="56" spans="1:54" x14ac:dyDescent="0.35">
      <c r="C56" s="59" t="s">
        <v>24</v>
      </c>
      <c r="D56" s="54"/>
      <c r="E56" s="6"/>
      <c r="F56" s="19"/>
      <c r="G56" s="24"/>
      <c r="H56" s="24"/>
      <c r="I56" s="31"/>
      <c r="J56" s="31"/>
      <c r="K56" s="35"/>
    </row>
    <row r="57" spans="1:54" x14ac:dyDescent="0.35">
      <c r="B57" s="8" t="s">
        <v>197</v>
      </c>
      <c r="C57" s="60" t="s">
        <v>198</v>
      </c>
      <c r="D57" s="54"/>
      <c r="E57" s="6"/>
      <c r="F57" s="19"/>
      <c r="G57" s="24">
        <v>7161.01</v>
      </c>
      <c r="H57" s="24">
        <v>4.5599999999999996</v>
      </c>
      <c r="I57" s="31"/>
      <c r="J57" s="31"/>
      <c r="K57" s="35"/>
    </row>
    <row r="58" spans="1:54" x14ac:dyDescent="0.35">
      <c r="C58" s="58" t="s">
        <v>185</v>
      </c>
      <c r="D58" s="54"/>
      <c r="E58" s="6"/>
      <c r="F58" s="19"/>
      <c r="G58" s="25">
        <v>7161.01</v>
      </c>
      <c r="H58" s="25">
        <v>4.5599999999999996</v>
      </c>
      <c r="I58" s="31"/>
      <c r="J58" s="31"/>
      <c r="K58" s="35"/>
    </row>
    <row r="59" spans="1:54" x14ac:dyDescent="0.35">
      <c r="C59" s="57"/>
      <c r="D59" s="54"/>
      <c r="E59" s="6"/>
      <c r="F59" s="19"/>
      <c r="G59" s="24"/>
      <c r="H59" s="24"/>
      <c r="I59" s="31"/>
      <c r="J59" s="31"/>
      <c r="K59" s="35"/>
    </row>
    <row r="60" spans="1:54" x14ac:dyDescent="0.35">
      <c r="A60" s="10"/>
      <c r="B60" s="28"/>
      <c r="C60" s="58" t="s">
        <v>25</v>
      </c>
      <c r="D60" s="54"/>
      <c r="E60" s="6"/>
      <c r="F60" s="19"/>
      <c r="G60" s="24"/>
      <c r="H60" s="24"/>
      <c r="I60" s="31"/>
      <c r="J60" s="31"/>
      <c r="K60" s="35"/>
    </row>
    <row r="61" spans="1:54" s="2" customFormat="1" ht="13.5" x14ac:dyDescent="0.35">
      <c r="A61" s="28"/>
      <c r="B61" s="28"/>
      <c r="C61" s="57" t="s">
        <v>4855</v>
      </c>
      <c r="D61" s="54"/>
      <c r="E61" s="6"/>
      <c r="F61" s="19"/>
      <c r="G61" s="24" t="s">
        <v>2</v>
      </c>
      <c r="H61" s="24" t="s">
        <v>2</v>
      </c>
      <c r="I61" s="31"/>
      <c r="J61" s="31"/>
      <c r="K61" s="35"/>
      <c r="L61" s="3"/>
      <c r="AI61" s="3"/>
      <c r="AV61" s="3"/>
      <c r="AX61" s="3"/>
      <c r="BB61" s="3"/>
    </row>
    <row r="62" spans="1:54" x14ac:dyDescent="0.35">
      <c r="B62" s="8"/>
      <c r="C62" s="60" t="s">
        <v>199</v>
      </c>
      <c r="D62" s="54"/>
      <c r="E62" s="6"/>
      <c r="F62" s="19"/>
      <c r="G62" s="24">
        <v>-3702.28</v>
      </c>
      <c r="H62" s="24">
        <v>-2.36</v>
      </c>
      <c r="I62" s="31"/>
      <c r="J62" s="31"/>
      <c r="K62" s="35"/>
    </row>
    <row r="63" spans="1:54" x14ac:dyDescent="0.35">
      <c r="C63" s="58" t="s">
        <v>185</v>
      </c>
      <c r="D63" s="54"/>
      <c r="E63" s="6"/>
      <c r="F63" s="19"/>
      <c r="G63" s="25">
        <v>-3702.28</v>
      </c>
      <c r="H63" s="25">
        <v>-2.36</v>
      </c>
      <c r="I63" s="31"/>
      <c r="J63" s="31"/>
      <c r="K63" s="35"/>
    </row>
    <row r="64" spans="1:54" x14ac:dyDescent="0.35">
      <c r="C64" s="57"/>
      <c r="D64" s="54"/>
      <c r="E64" s="6"/>
      <c r="F64" s="19"/>
      <c r="G64" s="24"/>
      <c r="H64" s="24"/>
      <c r="I64" s="31"/>
      <c r="J64" s="31"/>
      <c r="K64" s="35"/>
    </row>
    <row r="65" spans="3:11" x14ac:dyDescent="0.35">
      <c r="C65" s="61" t="s">
        <v>200</v>
      </c>
      <c r="D65" s="55"/>
      <c r="E65" s="5"/>
      <c r="F65" s="20"/>
      <c r="G65" s="26">
        <v>156989.96</v>
      </c>
      <c r="H65" s="26">
        <v>100.00000000000001</v>
      </c>
      <c r="I65" s="32"/>
      <c r="J65" s="32"/>
      <c r="K65" s="36"/>
    </row>
    <row r="67" spans="3:11" ht="15" x14ac:dyDescent="0.4">
      <c r="C67" s="50" t="s">
        <v>4550</v>
      </c>
      <c r="D67" s="50"/>
      <c r="E67" s="50"/>
      <c r="F67" s="50"/>
      <c r="G67" s="64"/>
      <c r="H67" s="64"/>
      <c r="I67" s="64"/>
      <c r="J67" s="50"/>
    </row>
    <row r="68" spans="3:11" ht="27" x14ac:dyDescent="0.35">
      <c r="C68" s="43" t="s">
        <v>4545</v>
      </c>
      <c r="D68" s="43" t="s">
        <v>4546</v>
      </c>
      <c r="E68" s="43" t="s">
        <v>4904</v>
      </c>
      <c r="F68" s="43" t="s">
        <v>4547</v>
      </c>
      <c r="G68" s="65" t="s">
        <v>34</v>
      </c>
      <c r="H68" s="66" t="s">
        <v>4905</v>
      </c>
      <c r="I68" s="65" t="s">
        <v>36</v>
      </c>
      <c r="J68" s="43" t="s">
        <v>39</v>
      </c>
    </row>
    <row r="69" spans="3:11" x14ac:dyDescent="0.35">
      <c r="C69" s="43" t="s">
        <v>4906</v>
      </c>
      <c r="D69" s="43"/>
      <c r="E69" s="43"/>
      <c r="F69" s="43"/>
      <c r="G69" s="65"/>
      <c r="H69" s="66"/>
      <c r="I69" s="65"/>
      <c r="J69" s="43"/>
    </row>
    <row r="70" spans="3:11" x14ac:dyDescent="0.35">
      <c r="C70" s="46" t="s">
        <v>4929</v>
      </c>
      <c r="D70" s="67"/>
      <c r="E70" s="67"/>
      <c r="F70" s="67"/>
      <c r="G70" s="68"/>
      <c r="H70" s="69">
        <v>-20000</v>
      </c>
      <c r="I70" s="70">
        <f>H70/G65*100</f>
        <v>-12.739668192793985</v>
      </c>
      <c r="J70" s="43"/>
    </row>
    <row r="71" spans="3:11" x14ac:dyDescent="0.35">
      <c r="C71" s="46" t="s">
        <v>4909</v>
      </c>
      <c r="D71" s="67"/>
      <c r="E71" s="67"/>
      <c r="F71" s="67"/>
      <c r="G71" s="68"/>
      <c r="H71" s="69">
        <v>-10000</v>
      </c>
      <c r="I71" s="70">
        <f>+H71/G65*100</f>
        <v>-6.3698340963969926</v>
      </c>
      <c r="J71" s="43"/>
    </row>
    <row r="72" spans="3:11" x14ac:dyDescent="0.35">
      <c r="C72" s="48" t="s">
        <v>4549</v>
      </c>
      <c r="D72" s="48"/>
      <c r="E72" s="48"/>
      <c r="F72" s="48"/>
      <c r="G72" s="71"/>
      <c r="H72" s="71">
        <f>SUM(H70:H71)</f>
        <v>-30000</v>
      </c>
      <c r="I72" s="71">
        <f>SUM(I70:I71)</f>
        <v>-19.109502289190978</v>
      </c>
      <c r="J72" s="48"/>
    </row>
    <row r="74" spans="3:11" x14ac:dyDescent="0.35">
      <c r="C74" s="1" t="s">
        <v>201</v>
      </c>
    </row>
    <row r="75" spans="3:11" x14ac:dyDescent="0.35">
      <c r="C75" s="37" t="s">
        <v>202</v>
      </c>
      <c r="D75" s="37"/>
      <c r="E75" s="37"/>
      <c r="F75" s="37"/>
      <c r="G75" s="37"/>
      <c r="H75" s="37"/>
      <c r="I75" s="37"/>
      <c r="J75" s="37"/>
      <c r="K75" s="37"/>
    </row>
    <row r="76" spans="3:11" x14ac:dyDescent="0.35">
      <c r="C76" s="2" t="s">
        <v>203</v>
      </c>
    </row>
    <row r="77" spans="3:11" x14ac:dyDescent="0.35">
      <c r="C77" s="2" t="s">
        <v>204</v>
      </c>
    </row>
    <row r="78" spans="3:11" ht="30" customHeight="1" x14ac:dyDescent="0.35">
      <c r="C78" s="205" t="s">
        <v>205</v>
      </c>
      <c r="D78" s="206"/>
      <c r="E78" s="206"/>
      <c r="F78" s="206"/>
      <c r="G78" s="206"/>
      <c r="H78" s="206"/>
      <c r="I78" s="206"/>
      <c r="J78" s="206"/>
      <c r="K78" s="206"/>
    </row>
    <row r="79" spans="3:11" x14ac:dyDescent="0.35">
      <c r="C79" s="2" t="s">
        <v>206</v>
      </c>
    </row>
    <row r="80" spans="3:11" ht="45.75" customHeight="1" x14ac:dyDescent="0.35">
      <c r="C80" s="220" t="s">
        <v>4949</v>
      </c>
      <c r="D80" s="220"/>
      <c r="E80" s="220"/>
      <c r="F80" s="220"/>
      <c r="G80" s="220"/>
      <c r="H80" s="220"/>
      <c r="I80" s="220"/>
      <c r="J80" s="220"/>
      <c r="K80" s="220"/>
    </row>
    <row r="82" spans="1:256" x14ac:dyDescent="0.35">
      <c r="C82" s="2" t="s">
        <v>5006</v>
      </c>
      <c r="E82" s="2" t="s">
        <v>2</v>
      </c>
    </row>
    <row r="84" spans="1:256" x14ac:dyDescent="0.35">
      <c r="C84" s="2" t="s">
        <v>5007</v>
      </c>
      <c r="E84" s="2" t="s">
        <v>2</v>
      </c>
    </row>
    <row r="86" spans="1:256" x14ac:dyDescent="0.35">
      <c r="C86" s="2" t="s">
        <v>5056</v>
      </c>
    </row>
    <row r="88" spans="1:256" x14ac:dyDescent="0.35">
      <c r="C88" s="2" t="s">
        <v>5057</v>
      </c>
    </row>
    <row r="89" spans="1:256" s="86" customFormat="1" ht="35.25" customHeight="1" x14ac:dyDescent="0.35">
      <c r="A89" s="82"/>
      <c r="B89" s="82"/>
      <c r="C89" s="87" t="s">
        <v>5012</v>
      </c>
      <c r="D89" s="91" t="s">
        <v>5013</v>
      </c>
      <c r="E89" s="91" t="s">
        <v>5014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35">
      <c r="A90" s="82"/>
      <c r="B90" s="82"/>
      <c r="C90" s="89" t="s">
        <v>5015</v>
      </c>
      <c r="D90" s="92">
        <v>12.0723</v>
      </c>
      <c r="E90" s="92">
        <v>12.2842</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35">
      <c r="A91" s="82"/>
      <c r="B91" s="82"/>
      <c r="C91" s="89" t="s">
        <v>5016</v>
      </c>
      <c r="D91" s="92">
        <v>12.072100000000001</v>
      </c>
      <c r="E91" s="92">
        <v>12.284000000000001</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5017</v>
      </c>
      <c r="D92" s="92">
        <v>12.2379</v>
      </c>
      <c r="E92" s="92">
        <v>12.4565</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5018</v>
      </c>
      <c r="D93" s="92">
        <v>12.237500000000001</v>
      </c>
      <c r="E93" s="92">
        <v>12.456099999999999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ht="85" customHeight="1" x14ac:dyDescent="0.35">
      <c r="A94" s="82"/>
      <c r="B94" s="82"/>
      <c r="C94" s="207" t="s">
        <v>5051</v>
      </c>
      <c r="D94" s="208"/>
      <c r="E94" s="209"/>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6" spans="1:256" x14ac:dyDescent="0.35">
      <c r="C96" s="2" t="s">
        <v>5058</v>
      </c>
      <c r="E96" s="2" t="s">
        <v>2</v>
      </c>
    </row>
    <row r="98" spans="3:8" x14ac:dyDescent="0.35">
      <c r="C98" s="2" t="s">
        <v>5059</v>
      </c>
      <c r="E98" s="2" t="s">
        <v>2</v>
      </c>
    </row>
    <row r="100" spans="3:8" x14ac:dyDescent="0.35">
      <c r="C100" s="2" t="s">
        <v>5008</v>
      </c>
    </row>
    <row r="102" spans="3:8" s="103" customFormat="1" ht="13.5" x14ac:dyDescent="0.35">
      <c r="C102" s="104" t="s">
        <v>5061</v>
      </c>
      <c r="E102" s="105" t="s">
        <v>2</v>
      </c>
    </row>
    <row r="103" spans="3:8" s="103" customFormat="1" ht="13.5" x14ac:dyDescent="0.35">
      <c r="C103" s="104"/>
      <c r="E103" s="105"/>
    </row>
    <row r="104" spans="3:8" s="103" customFormat="1" ht="13.5" x14ac:dyDescent="0.35">
      <c r="C104" s="104" t="s">
        <v>5069</v>
      </c>
      <c r="E104" s="105" t="s">
        <v>2</v>
      </c>
      <c r="H104" s="120"/>
    </row>
    <row r="105" spans="3:8" s="103" customFormat="1" ht="13.5" x14ac:dyDescent="0.35">
      <c r="C105" s="104"/>
      <c r="E105" s="105"/>
      <c r="H105" s="120"/>
    </row>
    <row r="106" spans="3:8" s="103" customFormat="1" ht="13.5" x14ac:dyDescent="0.35">
      <c r="C106" s="135" t="s">
        <v>5078</v>
      </c>
      <c r="D106" s="136"/>
      <c r="E106" s="105" t="s">
        <v>2</v>
      </c>
      <c r="H106" s="120"/>
    </row>
    <row r="107" spans="3:8" s="103" customFormat="1" ht="13.5" x14ac:dyDescent="0.35">
      <c r="C107" s="137"/>
      <c r="D107" s="138"/>
      <c r="E107" s="118"/>
    </row>
    <row r="108" spans="3:8" s="103" customFormat="1" ht="13.5" x14ac:dyDescent="0.35">
      <c r="C108" s="135" t="s">
        <v>5079</v>
      </c>
      <c r="D108" s="136"/>
      <c r="E108" s="105" t="s">
        <v>2</v>
      </c>
    </row>
    <row r="109" spans="3:8" s="103" customFormat="1" ht="13.5" x14ac:dyDescent="0.35">
      <c r="C109" s="137"/>
      <c r="D109" s="139"/>
      <c r="E109" s="118"/>
    </row>
    <row r="110" spans="3:8" s="103" customFormat="1" ht="13.5" x14ac:dyDescent="0.35">
      <c r="C110" s="135" t="s">
        <v>5080</v>
      </c>
      <c r="D110" s="136"/>
      <c r="E110" s="105"/>
    </row>
    <row r="111" spans="3:8" s="103" customFormat="1" ht="15" customHeight="1" x14ac:dyDescent="0.35">
      <c r="C111" s="214" t="s">
        <v>5081</v>
      </c>
      <c r="D111" s="214" t="s">
        <v>5082</v>
      </c>
      <c r="E111" s="215" t="s">
        <v>5083</v>
      </c>
      <c r="F111" s="217" t="s">
        <v>5084</v>
      </c>
      <c r="G111" s="140" t="s">
        <v>5085</v>
      </c>
    </row>
    <row r="112" spans="3:8" s="103" customFormat="1" x14ac:dyDescent="0.35">
      <c r="C112" s="214"/>
      <c r="D112" s="214"/>
      <c r="E112" s="216"/>
      <c r="F112" s="217"/>
      <c r="G112" s="140" t="s">
        <v>5086</v>
      </c>
    </row>
    <row r="113" spans="3:7" s="103" customFormat="1" x14ac:dyDescent="0.35">
      <c r="C113" s="210" t="s">
        <v>5148</v>
      </c>
      <c r="D113" s="40" t="s">
        <v>4543</v>
      </c>
      <c r="E113" s="40" t="s">
        <v>5088</v>
      </c>
      <c r="F113" s="141">
        <v>46315</v>
      </c>
      <c r="G113" s="40">
        <v>20000</v>
      </c>
    </row>
    <row r="114" spans="3:7" s="103" customFormat="1" x14ac:dyDescent="0.35">
      <c r="C114" s="211"/>
      <c r="D114" s="40" t="s">
        <v>4552</v>
      </c>
      <c r="E114" s="40" t="s">
        <v>5089</v>
      </c>
      <c r="F114" s="141">
        <v>47959</v>
      </c>
      <c r="G114" s="40">
        <v>-20000</v>
      </c>
    </row>
    <row r="115" spans="3:7" s="103" customFormat="1" x14ac:dyDescent="0.35">
      <c r="C115" s="210" t="s">
        <v>5148</v>
      </c>
      <c r="D115" s="40" t="s">
        <v>4543</v>
      </c>
      <c r="E115" s="40" t="s">
        <v>5088</v>
      </c>
      <c r="F115" s="141">
        <v>46316</v>
      </c>
      <c r="G115" s="40">
        <v>10000</v>
      </c>
    </row>
    <row r="116" spans="3:7" s="103" customFormat="1" x14ac:dyDescent="0.35">
      <c r="C116" s="211"/>
      <c r="D116" s="40" t="s">
        <v>4552</v>
      </c>
      <c r="E116" s="40" t="s">
        <v>5089</v>
      </c>
      <c r="F116" s="141">
        <v>47959</v>
      </c>
      <c r="G116" s="40">
        <v>-10000</v>
      </c>
    </row>
    <row r="117" spans="3:7" s="103" customFormat="1" x14ac:dyDescent="0.35">
      <c r="C117" s="142" t="s">
        <v>5090</v>
      </c>
      <c r="E117" s="118"/>
    </row>
    <row r="118" spans="3:7" s="103" customFormat="1" ht="13.5" x14ac:dyDescent="0.35">
      <c r="E118" s="118"/>
    </row>
    <row r="119" spans="3:7" x14ac:dyDescent="0.35">
      <c r="C119" s="2" t="s">
        <v>5009</v>
      </c>
      <c r="E119" s="2" t="s">
        <v>2</v>
      </c>
    </row>
    <row r="121" spans="3:7" x14ac:dyDescent="0.35">
      <c r="C121" s="2" t="s">
        <v>5010</v>
      </c>
      <c r="E121" s="100" t="s">
        <v>5229</v>
      </c>
    </row>
    <row r="123" spans="3:7" x14ac:dyDescent="0.35">
      <c r="C123" s="2" t="s">
        <v>5011</v>
      </c>
      <c r="E123" s="101" t="s">
        <v>5286</v>
      </c>
    </row>
    <row r="125" spans="3:7" x14ac:dyDescent="0.35">
      <c r="C125" s="2" t="s">
        <v>5060</v>
      </c>
      <c r="E125" s="2" t="s">
        <v>2</v>
      </c>
    </row>
    <row r="127" spans="3:7" x14ac:dyDescent="0.35">
      <c r="C127" s="1" t="s">
        <v>5156</v>
      </c>
      <c r="E127" s="94" t="s">
        <v>5157</v>
      </c>
    </row>
    <row r="128" spans="3:7" x14ac:dyDescent="0.35">
      <c r="E128" s="2" t="s">
        <v>5198</v>
      </c>
    </row>
  </sheetData>
  <mergeCells count="9">
    <mergeCell ref="C113:C114"/>
    <mergeCell ref="C115:C116"/>
    <mergeCell ref="C78:K78"/>
    <mergeCell ref="C80:K80"/>
    <mergeCell ref="C94:E94"/>
    <mergeCell ref="C111:C112"/>
    <mergeCell ref="D111:D112"/>
    <mergeCell ref="E111:E112"/>
    <mergeCell ref="F111:F112"/>
  </mergeCells>
  <hyperlinks>
    <hyperlink ref="J2" location="'Index'!A1" display="'Index'!A1" xr:uid="{E54D1285-39E7-4FF1-BFE5-CACDE9A9DAF7}"/>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0DF62-4480-4F91-AD7A-F508B8888918}">
  <sheetPr codeName="Sheet1"/>
  <dimension ref="A1:IV105"/>
  <sheetViews>
    <sheetView showGridLines="0" zoomScale="90" zoomScaleNormal="90" workbookViewId="0">
      <pane ySplit="6" topLeftCell="A89"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4266</v>
      </c>
      <c r="J2" s="38" t="s">
        <v>4539</v>
      </c>
    </row>
    <row r="3" spans="1:54" ht="16" x14ac:dyDescent="0.4">
      <c r="C3" s="1" t="s">
        <v>28</v>
      </c>
      <c r="D3" s="21" t="s">
        <v>4267</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4268</v>
      </c>
      <c r="C26" s="60" t="s">
        <v>4269</v>
      </c>
      <c r="D26" s="54" t="s">
        <v>4270</v>
      </c>
      <c r="E26" s="6" t="s">
        <v>196</v>
      </c>
      <c r="F26" s="19">
        <v>2000000</v>
      </c>
      <c r="G26" s="24">
        <v>2000.96</v>
      </c>
      <c r="H26" s="24">
        <v>11.91</v>
      </c>
      <c r="I26" s="31">
        <v>5.3151999999999999</v>
      </c>
      <c r="J26" s="31"/>
      <c r="K26" s="35"/>
    </row>
    <row r="27" spans="1:11" x14ac:dyDescent="0.35">
      <c r="B27" s="8" t="s">
        <v>3168</v>
      </c>
      <c r="C27" s="60" t="s">
        <v>3169</v>
      </c>
      <c r="D27" s="54" t="s">
        <v>3170</v>
      </c>
      <c r="E27" s="6" t="s">
        <v>196</v>
      </c>
      <c r="F27" s="19">
        <v>500000</v>
      </c>
      <c r="G27" s="24">
        <v>500.36</v>
      </c>
      <c r="H27" s="24">
        <v>2.98</v>
      </c>
      <c r="I27" s="31">
        <v>5.2975000000000003</v>
      </c>
      <c r="J27" s="31"/>
      <c r="K27" s="35"/>
    </row>
    <row r="28" spans="1:11" x14ac:dyDescent="0.35">
      <c r="B28" s="8" t="s">
        <v>3174</v>
      </c>
      <c r="C28" s="60" t="s">
        <v>3175</v>
      </c>
      <c r="D28" s="54" t="s">
        <v>3176</v>
      </c>
      <c r="E28" s="6" t="s">
        <v>196</v>
      </c>
      <c r="F28" s="19">
        <v>270000</v>
      </c>
      <c r="G28" s="24">
        <v>270.19</v>
      </c>
      <c r="H28" s="24">
        <v>1.61</v>
      </c>
      <c r="I28" s="31">
        <v>5.3275499999999996</v>
      </c>
      <c r="J28" s="31"/>
      <c r="K28" s="35"/>
    </row>
    <row r="29" spans="1:11" x14ac:dyDescent="0.35">
      <c r="C29" s="58" t="s">
        <v>185</v>
      </c>
      <c r="D29" s="54"/>
      <c r="E29" s="6"/>
      <c r="F29" s="19"/>
      <c r="G29" s="25">
        <v>2771.51</v>
      </c>
      <c r="H29" s="25">
        <v>16.5</v>
      </c>
      <c r="I29" s="31"/>
      <c r="J29" s="31"/>
      <c r="K29" s="35"/>
    </row>
    <row r="30" spans="1:11" x14ac:dyDescent="0.35">
      <c r="C30" s="57"/>
      <c r="D30" s="54"/>
      <c r="E30" s="6"/>
      <c r="F30" s="19"/>
      <c r="G30" s="24"/>
      <c r="H30" s="24"/>
      <c r="I30" s="31"/>
      <c r="J30" s="31"/>
      <c r="K30" s="35"/>
    </row>
    <row r="31" spans="1:11" x14ac:dyDescent="0.35">
      <c r="C31" s="58" t="s">
        <v>11</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A33" s="10"/>
      <c r="B33" s="28"/>
      <c r="C33" s="58" t="s">
        <v>13</v>
      </c>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16</v>
      </c>
      <c r="D38" s="54"/>
      <c r="E38" s="6"/>
      <c r="F38" s="19"/>
      <c r="G38" s="24"/>
      <c r="H38" s="24"/>
      <c r="I38" s="31"/>
      <c r="J38" s="31"/>
      <c r="K38" s="35"/>
    </row>
    <row r="39" spans="1:11" x14ac:dyDescent="0.35">
      <c r="B39" s="8" t="s">
        <v>1224</v>
      </c>
      <c r="C39" s="60" t="s">
        <v>1225</v>
      </c>
      <c r="D39" s="54" t="s">
        <v>1226</v>
      </c>
      <c r="E39" s="6" t="s">
        <v>196</v>
      </c>
      <c r="F39" s="19">
        <v>7500000</v>
      </c>
      <c r="G39" s="24">
        <v>7479.1</v>
      </c>
      <c r="H39" s="24">
        <v>44.53</v>
      </c>
      <c r="I39" s="31">
        <v>5.1005000000000003</v>
      </c>
      <c r="J39" s="31"/>
      <c r="K39" s="35"/>
    </row>
    <row r="40" spans="1:11" x14ac:dyDescent="0.35">
      <c r="C40" s="58" t="s">
        <v>185</v>
      </c>
      <c r="D40" s="54"/>
      <c r="E40" s="6"/>
      <c r="F40" s="19"/>
      <c r="G40" s="25">
        <v>7479.1</v>
      </c>
      <c r="H40" s="25">
        <v>44.53</v>
      </c>
      <c r="I40" s="31"/>
      <c r="J40" s="31"/>
      <c r="K40" s="35"/>
    </row>
    <row r="41" spans="1:11" x14ac:dyDescent="0.35">
      <c r="C41" s="57"/>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3163</v>
      </c>
      <c r="C43" s="60" t="s">
        <v>3164</v>
      </c>
      <c r="D43" s="54" t="s">
        <v>3165</v>
      </c>
      <c r="E43" s="6" t="s">
        <v>196</v>
      </c>
      <c r="F43" s="19">
        <v>750000</v>
      </c>
      <c r="G43" s="24">
        <v>749.46</v>
      </c>
      <c r="H43" s="24">
        <v>4.46</v>
      </c>
      <c r="I43" s="31">
        <v>5.2363</v>
      </c>
      <c r="J43" s="31"/>
      <c r="K43" s="35"/>
    </row>
    <row r="44" spans="1:11" x14ac:dyDescent="0.35">
      <c r="C44" s="58" t="s">
        <v>185</v>
      </c>
      <c r="D44" s="54"/>
      <c r="E44" s="6"/>
      <c r="F44" s="19"/>
      <c r="G44" s="25">
        <v>749.46</v>
      </c>
      <c r="H44" s="25">
        <v>4.46</v>
      </c>
      <c r="I44" s="31"/>
      <c r="J44" s="31"/>
      <c r="K44" s="35"/>
    </row>
    <row r="45" spans="1:11" x14ac:dyDescent="0.35">
      <c r="C45" s="57"/>
      <c r="D45" s="54"/>
      <c r="E45" s="6"/>
      <c r="F45" s="19"/>
      <c r="G45" s="24"/>
      <c r="H45" s="24"/>
      <c r="I45" s="31"/>
      <c r="J45" s="31"/>
      <c r="K45" s="35"/>
    </row>
    <row r="46" spans="1:11" x14ac:dyDescent="0.35">
      <c r="C46" s="58" t="s">
        <v>18</v>
      </c>
      <c r="D46" s="54"/>
      <c r="E46" s="6"/>
      <c r="F46" s="19"/>
      <c r="G46" s="24" t="s">
        <v>2</v>
      </c>
      <c r="H46" s="24" t="s">
        <v>2</v>
      </c>
      <c r="I46" s="31"/>
      <c r="J46" s="31"/>
      <c r="K46" s="35"/>
    </row>
    <row r="47" spans="1:11" x14ac:dyDescent="0.35">
      <c r="C47" s="57"/>
      <c r="D47" s="54"/>
      <c r="E47" s="6"/>
      <c r="F47" s="19"/>
      <c r="G47" s="24"/>
      <c r="H47" s="24"/>
      <c r="I47" s="31"/>
      <c r="J47" s="31"/>
      <c r="K47" s="35"/>
    </row>
    <row r="48" spans="1:11" x14ac:dyDescent="0.35">
      <c r="A48" s="10"/>
      <c r="B48" s="28"/>
      <c r="C48" s="58" t="s">
        <v>19</v>
      </c>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197</v>
      </c>
      <c r="C58" s="60" t="s">
        <v>198</v>
      </c>
      <c r="D58" s="54"/>
      <c r="E58" s="6"/>
      <c r="F58" s="19"/>
      <c r="G58" s="24">
        <v>5639.87</v>
      </c>
      <c r="H58" s="24">
        <v>33.58</v>
      </c>
      <c r="I58" s="31"/>
      <c r="J58" s="31"/>
      <c r="K58" s="35"/>
    </row>
    <row r="59" spans="1:54" x14ac:dyDescent="0.35">
      <c r="C59" s="58" t="s">
        <v>185</v>
      </c>
      <c r="D59" s="54"/>
      <c r="E59" s="6"/>
      <c r="F59" s="19"/>
      <c r="G59" s="25">
        <v>5639.87</v>
      </c>
      <c r="H59" s="25">
        <v>33.58</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4855</v>
      </c>
      <c r="D62" s="54"/>
      <c r="E62" s="6"/>
      <c r="F62" s="19"/>
      <c r="G62" s="24" t="s">
        <v>2</v>
      </c>
      <c r="H62" s="24" t="s">
        <v>2</v>
      </c>
      <c r="I62" s="31"/>
      <c r="J62" s="31"/>
      <c r="K62" s="35"/>
      <c r="L62" s="3"/>
      <c r="AI62" s="3"/>
      <c r="AV62" s="3"/>
      <c r="AX62" s="3"/>
      <c r="BB62" s="3"/>
    </row>
    <row r="63" spans="1:54" x14ac:dyDescent="0.35">
      <c r="B63" s="8"/>
      <c r="C63" s="60" t="s">
        <v>199</v>
      </c>
      <c r="D63" s="54"/>
      <c r="E63" s="6"/>
      <c r="F63" s="19"/>
      <c r="G63" s="24">
        <v>155.62</v>
      </c>
      <c r="H63" s="24">
        <v>0.93</v>
      </c>
      <c r="I63" s="31"/>
      <c r="J63" s="31"/>
      <c r="K63" s="35"/>
    </row>
    <row r="64" spans="1:54" x14ac:dyDescent="0.35">
      <c r="C64" s="58" t="s">
        <v>185</v>
      </c>
      <c r="D64" s="54"/>
      <c r="E64" s="6"/>
      <c r="F64" s="19"/>
      <c r="G64" s="25">
        <v>155.62</v>
      </c>
      <c r="H64" s="25">
        <v>0.93</v>
      </c>
      <c r="I64" s="31"/>
      <c r="J64" s="31"/>
      <c r="K64" s="35"/>
    </row>
    <row r="65" spans="3:11" x14ac:dyDescent="0.35">
      <c r="C65" s="57"/>
      <c r="D65" s="54"/>
      <c r="E65" s="6"/>
      <c r="F65" s="19"/>
      <c r="G65" s="24"/>
      <c r="H65" s="24"/>
      <c r="I65" s="31"/>
      <c r="J65" s="31"/>
      <c r="K65" s="35"/>
    </row>
    <row r="66" spans="3:11" x14ac:dyDescent="0.35">
      <c r="C66" s="61" t="s">
        <v>200</v>
      </c>
      <c r="D66" s="55"/>
      <c r="E66" s="5"/>
      <c r="F66" s="20"/>
      <c r="G66" s="26">
        <v>16795.560000000001</v>
      </c>
      <c r="H66" s="26">
        <v>100</v>
      </c>
      <c r="I66" s="32"/>
      <c r="J66" s="32"/>
      <c r="K66" s="36"/>
    </row>
    <row r="69" spans="3:11" x14ac:dyDescent="0.35">
      <c r="C69" s="1" t="s">
        <v>201</v>
      </c>
    </row>
    <row r="70" spans="3:11" x14ac:dyDescent="0.35">
      <c r="C70" s="37" t="s">
        <v>202</v>
      </c>
      <c r="D70" s="37"/>
      <c r="E70" s="37"/>
      <c r="F70" s="37"/>
      <c r="G70" s="37"/>
      <c r="H70" s="37"/>
      <c r="I70" s="37"/>
      <c r="J70" s="37"/>
      <c r="K70" s="37"/>
    </row>
    <row r="71" spans="3:11" x14ac:dyDescent="0.35">
      <c r="C71" s="2" t="s">
        <v>203</v>
      </c>
    </row>
    <row r="72" spans="3:11" x14ac:dyDescent="0.35">
      <c r="C72" s="2" t="s">
        <v>204</v>
      </c>
    </row>
    <row r="73" spans="3:11" ht="30" customHeight="1" x14ac:dyDescent="0.35">
      <c r="C73" s="205" t="s">
        <v>205</v>
      </c>
      <c r="D73" s="206"/>
      <c r="E73" s="206"/>
      <c r="F73" s="206"/>
      <c r="G73" s="206"/>
      <c r="H73" s="206"/>
      <c r="I73" s="206"/>
      <c r="J73" s="206"/>
      <c r="K73" s="206"/>
    </row>
    <row r="74" spans="3:11" x14ac:dyDescent="0.35">
      <c r="C74" s="2" t="s">
        <v>206</v>
      </c>
    </row>
    <row r="76" spans="3:11" x14ac:dyDescent="0.35">
      <c r="C76" s="2" t="s">
        <v>5006</v>
      </c>
      <c r="E76" s="2" t="s">
        <v>2</v>
      </c>
    </row>
    <row r="78" spans="3:11" x14ac:dyDescent="0.35">
      <c r="C78" s="2" t="s">
        <v>5007</v>
      </c>
      <c r="E78" s="2" t="s">
        <v>2</v>
      </c>
    </row>
    <row r="80" spans="3:11" x14ac:dyDescent="0.35">
      <c r="C80" s="2" t="s">
        <v>5056</v>
      </c>
    </row>
    <row r="82" spans="1:256" x14ac:dyDescent="0.35">
      <c r="C82" s="2" t="s">
        <v>5057</v>
      </c>
    </row>
    <row r="83" spans="1:256" s="86" customFormat="1" ht="35.25" customHeight="1" x14ac:dyDescent="0.35">
      <c r="A83" s="82"/>
      <c r="B83" s="82"/>
      <c r="C83" s="87" t="s">
        <v>5012</v>
      </c>
      <c r="D83" s="91" t="s">
        <v>5013</v>
      </c>
      <c r="E83" s="91" t="s">
        <v>5014</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35">
      <c r="A84" s="82"/>
      <c r="B84" s="82"/>
      <c r="C84" s="89" t="s">
        <v>5015</v>
      </c>
      <c r="D84" s="92">
        <v>12.5121</v>
      </c>
      <c r="E84" s="92">
        <v>12.562799999999999</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35">
      <c r="A85" s="82"/>
      <c r="B85" s="82"/>
      <c r="C85" s="89" t="s">
        <v>5016</v>
      </c>
      <c r="D85" s="92">
        <v>12.5121</v>
      </c>
      <c r="E85" s="92">
        <v>12.5627</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35">
      <c r="A86" s="82"/>
      <c r="B86" s="82"/>
      <c r="C86" s="89" t="s">
        <v>5017</v>
      </c>
      <c r="D86" s="92">
        <v>12.5593</v>
      </c>
      <c r="E86" s="92">
        <v>12.6113</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35">
      <c r="A87" s="82"/>
      <c r="B87" s="82"/>
      <c r="C87" s="89" t="s">
        <v>5018</v>
      </c>
      <c r="D87" s="92">
        <v>12.5593</v>
      </c>
      <c r="E87" s="92">
        <v>12.6113</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ht="85" customHeight="1" x14ac:dyDescent="0.35">
      <c r="A88" s="82"/>
      <c r="B88" s="82"/>
      <c r="C88" s="207" t="s">
        <v>5051</v>
      </c>
      <c r="D88" s="208"/>
      <c r="E88" s="209"/>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90" spans="1:256" x14ac:dyDescent="0.35">
      <c r="C90" s="2" t="s">
        <v>5058</v>
      </c>
      <c r="E90" s="2" t="s">
        <v>2</v>
      </c>
    </row>
    <row r="92" spans="1:256" x14ac:dyDescent="0.35">
      <c r="C92" s="2" t="s">
        <v>5059</v>
      </c>
      <c r="E92" s="2" t="s">
        <v>2</v>
      </c>
    </row>
    <row r="94" spans="1:256" x14ac:dyDescent="0.35">
      <c r="C94" s="2" t="s">
        <v>5008</v>
      </c>
      <c r="E94" s="2" t="s">
        <v>2</v>
      </c>
    </row>
    <row r="96" spans="1:256" x14ac:dyDescent="0.35">
      <c r="C96" s="2" t="s">
        <v>5009</v>
      </c>
      <c r="E96" s="2" t="s">
        <v>2</v>
      </c>
    </row>
    <row r="98" spans="3:5" x14ac:dyDescent="0.35">
      <c r="C98" s="2" t="s">
        <v>5010</v>
      </c>
      <c r="E98" s="100" t="s">
        <v>5229</v>
      </c>
    </row>
    <row r="100" spans="3:5" x14ac:dyDescent="0.35">
      <c r="C100" s="2" t="s">
        <v>5011</v>
      </c>
      <c r="E100" s="101" t="s">
        <v>5287</v>
      </c>
    </row>
    <row r="102" spans="3:5" x14ac:dyDescent="0.35">
      <c r="C102" s="2" t="s">
        <v>5060</v>
      </c>
      <c r="E102" s="2" t="s">
        <v>2</v>
      </c>
    </row>
    <row r="104" spans="3:5" x14ac:dyDescent="0.35">
      <c r="C104" s="1" t="s">
        <v>5156</v>
      </c>
      <c r="E104" s="94" t="s">
        <v>5157</v>
      </c>
    </row>
    <row r="105" spans="3:5" x14ac:dyDescent="0.35">
      <c r="E105" s="2" t="s">
        <v>5212</v>
      </c>
    </row>
  </sheetData>
  <mergeCells count="2">
    <mergeCell ref="C73:K73"/>
    <mergeCell ref="C88:E88"/>
  </mergeCells>
  <hyperlinks>
    <hyperlink ref="J2" location="'Index'!A1" display="'Index'!A1" xr:uid="{67CB7579-3BF1-4E85-BE15-E66F83C13CBD}"/>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54FF-9577-4FF4-8403-A824E99D2335}">
  <sheetPr codeName="Sheet1"/>
  <dimension ref="A1:IV103"/>
  <sheetViews>
    <sheetView showGridLines="0" zoomScale="90" zoomScaleNormal="90" workbookViewId="0">
      <pane ySplit="6" topLeftCell="A8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4271</v>
      </c>
      <c r="J2" s="38" t="s">
        <v>4539</v>
      </c>
    </row>
    <row r="3" spans="1:54" ht="16" x14ac:dyDescent="0.4">
      <c r="C3" s="1" t="s">
        <v>28</v>
      </c>
      <c r="D3" s="21" t="s">
        <v>4272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4273</v>
      </c>
      <c r="C19" s="60" t="s">
        <v>2954</v>
      </c>
      <c r="D19" s="54" t="s">
        <v>4274</v>
      </c>
      <c r="E19" s="6" t="s">
        <v>1126</v>
      </c>
      <c r="F19" s="19">
        <v>1000</v>
      </c>
      <c r="G19" s="24">
        <v>1000.22</v>
      </c>
      <c r="H19" s="24">
        <v>5.7</v>
      </c>
      <c r="I19" s="31">
        <v>6.66</v>
      </c>
      <c r="J19" s="31"/>
      <c r="K19" s="35"/>
    </row>
    <row r="20" spans="2:11" x14ac:dyDescent="0.35">
      <c r="B20" s="8" t="s">
        <v>3424</v>
      </c>
      <c r="C20" s="60" t="s">
        <v>609</v>
      </c>
      <c r="D20" s="54" t="s">
        <v>3425</v>
      </c>
      <c r="E20" s="6" t="s">
        <v>653</v>
      </c>
      <c r="F20" s="19">
        <v>20</v>
      </c>
      <c r="G20" s="24">
        <v>200.03</v>
      </c>
      <c r="H20" s="24">
        <v>1.1399999999999999</v>
      </c>
      <c r="I20" s="31">
        <v>6.2214999999999998</v>
      </c>
      <c r="J20" s="31"/>
      <c r="K20" s="35" t="s">
        <v>645</v>
      </c>
    </row>
    <row r="21" spans="2:11" x14ac:dyDescent="0.35">
      <c r="C21" s="58" t="s">
        <v>185</v>
      </c>
      <c r="D21" s="54"/>
      <c r="E21" s="6"/>
      <c r="F21" s="19"/>
      <c r="G21" s="25">
        <v>1200.25</v>
      </c>
      <c r="H21" s="25">
        <v>6.84</v>
      </c>
      <c r="I21" s="31"/>
      <c r="J21" s="31"/>
      <c r="K21" s="35"/>
    </row>
    <row r="22" spans="2:11" x14ac:dyDescent="0.35">
      <c r="C22" s="57"/>
      <c r="D22" s="54"/>
      <c r="E22" s="6"/>
      <c r="F22" s="19"/>
      <c r="G22" s="24"/>
      <c r="H22" s="24"/>
      <c r="I22" s="31"/>
      <c r="J22" s="31"/>
      <c r="K22" s="35"/>
    </row>
    <row r="23" spans="2:11" x14ac:dyDescent="0.35">
      <c r="C23" s="58" t="s">
        <v>7</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8</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9</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10</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11</v>
      </c>
      <c r="D31" s="54"/>
      <c r="E31" s="6"/>
      <c r="F31" s="19"/>
      <c r="G31" s="24" t="s">
        <v>2</v>
      </c>
      <c r="H31" s="24" t="s">
        <v>2</v>
      </c>
      <c r="I31" s="31"/>
      <c r="J31" s="31"/>
      <c r="K31" s="35"/>
    </row>
    <row r="32" spans="2:11" x14ac:dyDescent="0.35">
      <c r="C32" s="57"/>
      <c r="D32" s="54"/>
      <c r="E32" s="6"/>
      <c r="F32" s="19"/>
      <c r="G32" s="24"/>
      <c r="H32" s="24"/>
      <c r="I32" s="31"/>
      <c r="J32" s="31"/>
      <c r="K32" s="35"/>
    </row>
    <row r="33" spans="1:11" x14ac:dyDescent="0.35">
      <c r="A33" s="10"/>
      <c r="B33" s="28"/>
      <c r="C33" s="58" t="s">
        <v>13</v>
      </c>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16</v>
      </c>
      <c r="D38" s="54"/>
      <c r="E38" s="6"/>
      <c r="F38" s="19"/>
      <c r="G38" s="24"/>
      <c r="H38" s="24"/>
      <c r="I38" s="31"/>
      <c r="J38" s="31"/>
      <c r="K38" s="35"/>
    </row>
    <row r="39" spans="1:11" x14ac:dyDescent="0.35">
      <c r="B39" s="8" t="s">
        <v>1224</v>
      </c>
      <c r="C39" s="60" t="s">
        <v>1225</v>
      </c>
      <c r="D39" s="54" t="s">
        <v>1226</v>
      </c>
      <c r="E39" s="6" t="s">
        <v>196</v>
      </c>
      <c r="F39" s="19">
        <v>5500000</v>
      </c>
      <c r="G39" s="24">
        <v>5484.67</v>
      </c>
      <c r="H39" s="24">
        <v>31.23</v>
      </c>
      <c r="I39" s="31">
        <v>5.1005000000000003</v>
      </c>
      <c r="J39" s="31"/>
      <c r="K39" s="35"/>
    </row>
    <row r="40" spans="1:11" x14ac:dyDescent="0.35">
      <c r="C40" s="58" t="s">
        <v>185</v>
      </c>
      <c r="D40" s="54"/>
      <c r="E40" s="6"/>
      <c r="F40" s="19"/>
      <c r="G40" s="25">
        <v>5484.67</v>
      </c>
      <c r="H40" s="25">
        <v>31.23</v>
      </c>
      <c r="I40" s="31"/>
      <c r="J40" s="31"/>
      <c r="K40" s="35"/>
    </row>
    <row r="41" spans="1:11" x14ac:dyDescent="0.35">
      <c r="C41" s="57"/>
      <c r="D41" s="54"/>
      <c r="E41" s="6"/>
      <c r="F41" s="19"/>
      <c r="G41" s="24"/>
      <c r="H41" s="24"/>
      <c r="I41" s="31"/>
      <c r="J41" s="31"/>
      <c r="K41" s="35"/>
    </row>
    <row r="42" spans="1:11" x14ac:dyDescent="0.35">
      <c r="C42" s="58" t="s">
        <v>17</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C44" s="58" t="s">
        <v>18</v>
      </c>
      <c r="D44" s="54"/>
      <c r="E44" s="6"/>
      <c r="F44" s="19"/>
      <c r="G44" s="24" t="s">
        <v>2</v>
      </c>
      <c r="H44" s="24" t="s">
        <v>2</v>
      </c>
      <c r="I44" s="31"/>
      <c r="J44" s="31"/>
      <c r="K44" s="35"/>
    </row>
    <row r="45" spans="1:11" x14ac:dyDescent="0.35">
      <c r="C45" s="57"/>
      <c r="D45" s="54"/>
      <c r="E45" s="6"/>
      <c r="F45" s="19"/>
      <c r="G45" s="24"/>
      <c r="H45" s="24"/>
      <c r="I45" s="31"/>
      <c r="J45" s="31"/>
      <c r="K45" s="35"/>
    </row>
    <row r="46" spans="1:11" x14ac:dyDescent="0.35">
      <c r="A46" s="10"/>
      <c r="B46" s="28"/>
      <c r="C46" s="58" t="s">
        <v>19</v>
      </c>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197</v>
      </c>
      <c r="C56" s="60" t="s">
        <v>198</v>
      </c>
      <c r="D56" s="54"/>
      <c r="E56" s="6"/>
      <c r="F56" s="19"/>
      <c r="G56" s="24">
        <v>10672.76</v>
      </c>
      <c r="H56" s="24">
        <v>60.78</v>
      </c>
      <c r="I56" s="31"/>
      <c r="J56" s="31"/>
      <c r="K56" s="35"/>
    </row>
    <row r="57" spans="1:54" x14ac:dyDescent="0.35">
      <c r="C57" s="58" t="s">
        <v>185</v>
      </c>
      <c r="D57" s="54"/>
      <c r="E57" s="6"/>
      <c r="F57" s="19"/>
      <c r="G57" s="25">
        <v>10672.76</v>
      </c>
      <c r="H57" s="25">
        <v>60.78</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4855</v>
      </c>
      <c r="D60" s="54"/>
      <c r="E60" s="6"/>
      <c r="F60" s="19"/>
      <c r="G60" s="24" t="s">
        <v>2</v>
      </c>
      <c r="H60" s="24" t="s">
        <v>2</v>
      </c>
      <c r="I60" s="31"/>
      <c r="J60" s="31"/>
      <c r="K60" s="35"/>
      <c r="L60" s="3"/>
      <c r="AI60" s="3"/>
      <c r="AV60" s="3"/>
      <c r="AX60" s="3"/>
      <c r="BB60" s="3"/>
    </row>
    <row r="61" spans="1:54" x14ac:dyDescent="0.35">
      <c r="B61" s="8"/>
      <c r="C61" s="60" t="s">
        <v>199</v>
      </c>
      <c r="D61" s="54"/>
      <c r="E61" s="6"/>
      <c r="F61" s="19"/>
      <c r="G61" s="24">
        <v>201.91</v>
      </c>
      <c r="H61" s="24">
        <v>1.1499999999999999</v>
      </c>
      <c r="I61" s="31"/>
      <c r="J61" s="31"/>
      <c r="K61" s="35"/>
    </row>
    <row r="62" spans="1:54" x14ac:dyDescent="0.35">
      <c r="C62" s="58" t="s">
        <v>185</v>
      </c>
      <c r="D62" s="54"/>
      <c r="E62" s="6"/>
      <c r="F62" s="19"/>
      <c r="G62" s="25">
        <v>201.91</v>
      </c>
      <c r="H62" s="25">
        <v>1.1499999999999999</v>
      </c>
      <c r="I62" s="31"/>
      <c r="J62" s="31"/>
      <c r="K62" s="35"/>
    </row>
    <row r="63" spans="1:54" x14ac:dyDescent="0.35">
      <c r="C63" s="57"/>
      <c r="D63" s="54"/>
      <c r="E63" s="6"/>
      <c r="F63" s="19"/>
      <c r="G63" s="24"/>
      <c r="H63" s="24"/>
      <c r="I63" s="31"/>
      <c r="J63" s="31"/>
      <c r="K63" s="35"/>
    </row>
    <row r="64" spans="1:54" x14ac:dyDescent="0.35">
      <c r="C64" s="61" t="s">
        <v>200</v>
      </c>
      <c r="D64" s="55"/>
      <c r="E64" s="5"/>
      <c r="F64" s="20"/>
      <c r="G64" s="26">
        <v>17559.59</v>
      </c>
      <c r="H64" s="26">
        <v>100</v>
      </c>
      <c r="I64" s="32"/>
      <c r="J64" s="32"/>
      <c r="K64" s="36"/>
    </row>
    <row r="67" spans="3:11" x14ac:dyDescent="0.35">
      <c r="C67" s="1" t="s">
        <v>201</v>
      </c>
    </row>
    <row r="68" spans="3:11" x14ac:dyDescent="0.35">
      <c r="C68" s="37" t="s">
        <v>202</v>
      </c>
      <c r="D68" s="37"/>
      <c r="E68" s="37"/>
      <c r="F68" s="37"/>
      <c r="G68" s="37"/>
      <c r="H68" s="37"/>
      <c r="I68" s="37"/>
      <c r="J68" s="37"/>
      <c r="K68" s="37"/>
    </row>
    <row r="69" spans="3:11" x14ac:dyDescent="0.35">
      <c r="C69" s="2" t="s">
        <v>203</v>
      </c>
    </row>
    <row r="70" spans="3:11" x14ac:dyDescent="0.35">
      <c r="C70" s="2" t="s">
        <v>204</v>
      </c>
    </row>
    <row r="71" spans="3:11" ht="30" customHeight="1" x14ac:dyDescent="0.35">
      <c r="C71" s="205" t="s">
        <v>205</v>
      </c>
      <c r="D71" s="206"/>
      <c r="E71" s="206"/>
      <c r="F71" s="206"/>
      <c r="G71" s="206"/>
      <c r="H71" s="206"/>
      <c r="I71" s="206"/>
      <c r="J71" s="206"/>
      <c r="K71" s="206"/>
    </row>
    <row r="72" spans="3:11" x14ac:dyDescent="0.35">
      <c r="C72" s="2" t="s">
        <v>206</v>
      </c>
    </row>
    <row r="74" spans="3:11" x14ac:dyDescent="0.35">
      <c r="C74" s="2" t="s">
        <v>5006</v>
      </c>
      <c r="E74" s="2" t="s">
        <v>2</v>
      </c>
    </row>
    <row r="76" spans="3:11" x14ac:dyDescent="0.35">
      <c r="C76" s="2" t="s">
        <v>5007</v>
      </c>
      <c r="E76" s="2" t="s">
        <v>2</v>
      </c>
    </row>
    <row r="78" spans="3:11" x14ac:dyDescent="0.35">
      <c r="C78" s="2" t="s">
        <v>5056</v>
      </c>
    </row>
    <row r="80" spans="3:11" x14ac:dyDescent="0.35">
      <c r="C80" s="2" t="s">
        <v>5057</v>
      </c>
    </row>
    <row r="81" spans="1:256" s="86" customFormat="1" ht="35.25" customHeight="1" x14ac:dyDescent="0.35">
      <c r="A81" s="82"/>
      <c r="B81" s="82"/>
      <c r="C81" s="87" t="s">
        <v>5012</v>
      </c>
      <c r="D81" s="91" t="s">
        <v>5013</v>
      </c>
      <c r="E81" s="91" t="s">
        <v>5014</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5015</v>
      </c>
      <c r="D82" s="92">
        <v>12.4191</v>
      </c>
      <c r="E82" s="92">
        <v>12.4689</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5016</v>
      </c>
      <c r="D83" s="92">
        <v>12.4191</v>
      </c>
      <c r="E83" s="92">
        <v>12.4689</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35">
      <c r="A84" s="82"/>
      <c r="B84" s="82"/>
      <c r="C84" s="89" t="s">
        <v>5017</v>
      </c>
      <c r="D84" s="92">
        <v>12.465</v>
      </c>
      <c r="E84" s="92">
        <v>12.5161</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35">
      <c r="A85" s="82"/>
      <c r="B85" s="82"/>
      <c r="C85" s="89" t="s">
        <v>5018</v>
      </c>
      <c r="D85" s="92">
        <v>12.4649</v>
      </c>
      <c r="E85" s="92">
        <v>12.516</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ht="85" customHeight="1" x14ac:dyDescent="0.35">
      <c r="A86" s="82"/>
      <c r="B86" s="82"/>
      <c r="C86" s="207" t="s">
        <v>5051</v>
      </c>
      <c r="D86" s="208"/>
      <c r="E86" s="209"/>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8" spans="1:256" x14ac:dyDescent="0.35">
      <c r="C88" s="2" t="s">
        <v>5058</v>
      </c>
      <c r="E88" s="2" t="s">
        <v>2</v>
      </c>
    </row>
    <row r="90" spans="1:256" x14ac:dyDescent="0.35">
      <c r="C90" s="2" t="s">
        <v>5059</v>
      </c>
      <c r="E90" s="2" t="s">
        <v>2</v>
      </c>
    </row>
    <row r="92" spans="1:256" x14ac:dyDescent="0.35">
      <c r="C92" s="2" t="s">
        <v>5008</v>
      </c>
      <c r="E92" s="2" t="s">
        <v>2</v>
      </c>
    </row>
    <row r="94" spans="1:256" x14ac:dyDescent="0.35">
      <c r="C94" s="2" t="s">
        <v>5009</v>
      </c>
      <c r="E94" s="2" t="s">
        <v>2</v>
      </c>
    </row>
    <row r="96" spans="1:256" x14ac:dyDescent="0.35">
      <c r="C96" s="2" t="s">
        <v>5010</v>
      </c>
      <c r="E96" s="100" t="s">
        <v>5229</v>
      </c>
    </row>
    <row r="98" spans="3:5" x14ac:dyDescent="0.35">
      <c r="C98" s="2" t="s">
        <v>5011</v>
      </c>
      <c r="E98" s="101" t="s">
        <v>5288</v>
      </c>
    </row>
    <row r="100" spans="3:5" x14ac:dyDescent="0.35">
      <c r="C100" s="2" t="s">
        <v>5060</v>
      </c>
      <c r="E100" s="2" t="s">
        <v>2</v>
      </c>
    </row>
    <row r="102" spans="3:5" x14ac:dyDescent="0.35">
      <c r="C102" s="1" t="s">
        <v>5156</v>
      </c>
      <c r="E102" s="94" t="s">
        <v>5157</v>
      </c>
    </row>
    <row r="103" spans="3:5" x14ac:dyDescent="0.35">
      <c r="E103" s="2" t="s">
        <v>5212</v>
      </c>
    </row>
  </sheetData>
  <mergeCells count="2">
    <mergeCell ref="C71:K71"/>
    <mergeCell ref="C86:E86"/>
  </mergeCells>
  <hyperlinks>
    <hyperlink ref="J2" location="'Index'!A1" display="'Index'!A1" xr:uid="{FF207F32-4979-4129-BF12-2E1FAF7E0688}"/>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D8EC2-3C21-4FCD-84D9-76D54E9F65B0}">
  <sheetPr codeName="Sheet1"/>
  <dimension ref="A1:IV101"/>
  <sheetViews>
    <sheetView showGridLines="0" zoomScale="90" zoomScaleNormal="90" workbookViewId="0">
      <pane ySplit="6" topLeftCell="A85"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4275</v>
      </c>
      <c r="J2" s="38" t="s">
        <v>4539</v>
      </c>
    </row>
    <row r="3" spans="1:54" ht="16" x14ac:dyDescent="0.4">
      <c r="C3" s="1" t="s">
        <v>28</v>
      </c>
      <c r="D3" s="21" t="s">
        <v>4276</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3424</v>
      </c>
      <c r="C19" s="60" t="s">
        <v>609</v>
      </c>
      <c r="D19" s="54" t="s">
        <v>3425</v>
      </c>
      <c r="E19" s="6" t="s">
        <v>653</v>
      </c>
      <c r="F19" s="19">
        <v>20</v>
      </c>
      <c r="G19" s="24">
        <v>200.03</v>
      </c>
      <c r="H19" s="24">
        <v>1.5</v>
      </c>
      <c r="I19" s="31">
        <v>6.2214999999999998</v>
      </c>
      <c r="J19" s="31"/>
      <c r="K19" s="35" t="s">
        <v>645</v>
      </c>
    </row>
    <row r="20" spans="2:11" x14ac:dyDescent="0.35">
      <c r="C20" s="58" t="s">
        <v>185</v>
      </c>
      <c r="D20" s="54"/>
      <c r="E20" s="6"/>
      <c r="F20" s="19"/>
      <c r="G20" s="25">
        <v>200.03</v>
      </c>
      <c r="H20" s="25">
        <v>1.5</v>
      </c>
      <c r="I20" s="31"/>
      <c r="J20" s="31"/>
      <c r="K20" s="35"/>
    </row>
    <row r="21" spans="2:11" x14ac:dyDescent="0.35">
      <c r="C21" s="57"/>
      <c r="D21" s="54"/>
      <c r="E21" s="6"/>
      <c r="F21" s="19"/>
      <c r="G21" s="24"/>
      <c r="H21" s="24"/>
      <c r="I21" s="31"/>
      <c r="J21" s="31"/>
      <c r="K21" s="35"/>
    </row>
    <row r="22" spans="2:11" x14ac:dyDescent="0.35">
      <c r="C22" s="58" t="s">
        <v>7</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8</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9</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10</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11</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13</v>
      </c>
      <c r="D32" s="54"/>
      <c r="E32" s="6"/>
      <c r="F32" s="19"/>
      <c r="G32" s="24"/>
      <c r="H32" s="24"/>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C42" s="58" t="s">
        <v>18</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A44" s="10"/>
      <c r="B44" s="28"/>
      <c r="C44" s="58" t="s">
        <v>19</v>
      </c>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197</v>
      </c>
      <c r="C54" s="60" t="s">
        <v>198</v>
      </c>
      <c r="D54" s="54"/>
      <c r="E54" s="6"/>
      <c r="F54" s="19"/>
      <c r="G54" s="24">
        <v>12973.96</v>
      </c>
      <c r="H54" s="24">
        <v>97.59</v>
      </c>
      <c r="I54" s="31"/>
      <c r="J54" s="31"/>
      <c r="K54" s="35"/>
    </row>
    <row r="55" spans="1:54" x14ac:dyDescent="0.35">
      <c r="C55" s="58" t="s">
        <v>185</v>
      </c>
      <c r="D55" s="54"/>
      <c r="E55" s="6"/>
      <c r="F55" s="19"/>
      <c r="G55" s="25">
        <v>12973.96</v>
      </c>
      <c r="H55" s="25">
        <v>97.59</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4855</v>
      </c>
      <c r="D58" s="54"/>
      <c r="E58" s="6"/>
      <c r="F58" s="19"/>
      <c r="G58" s="24" t="s">
        <v>2</v>
      </c>
      <c r="H58" s="24" t="s">
        <v>2</v>
      </c>
      <c r="I58" s="31"/>
      <c r="J58" s="31"/>
      <c r="K58" s="35"/>
      <c r="L58" s="3"/>
      <c r="AI58" s="3"/>
      <c r="AV58" s="3"/>
      <c r="AX58" s="3"/>
      <c r="BB58" s="3"/>
    </row>
    <row r="59" spans="1:54" x14ac:dyDescent="0.35">
      <c r="B59" s="8"/>
      <c r="C59" s="60" t="s">
        <v>199</v>
      </c>
      <c r="D59" s="54"/>
      <c r="E59" s="6"/>
      <c r="F59" s="19"/>
      <c r="G59" s="24">
        <v>119.93</v>
      </c>
      <c r="H59" s="24">
        <v>0.91</v>
      </c>
      <c r="I59" s="31"/>
      <c r="J59" s="31"/>
      <c r="K59" s="35"/>
    </row>
    <row r="60" spans="1:54" x14ac:dyDescent="0.35">
      <c r="C60" s="58" t="s">
        <v>185</v>
      </c>
      <c r="D60" s="54"/>
      <c r="E60" s="6"/>
      <c r="F60" s="19"/>
      <c r="G60" s="25">
        <v>119.93</v>
      </c>
      <c r="H60" s="25">
        <v>0.91</v>
      </c>
      <c r="I60" s="31"/>
      <c r="J60" s="31"/>
      <c r="K60" s="35"/>
    </row>
    <row r="61" spans="1:54" x14ac:dyDescent="0.35">
      <c r="C61" s="57"/>
      <c r="D61" s="54"/>
      <c r="E61" s="6"/>
      <c r="F61" s="19"/>
      <c r="G61" s="24"/>
      <c r="H61" s="24"/>
      <c r="I61" s="31"/>
      <c r="J61" s="31"/>
      <c r="K61" s="35"/>
    </row>
    <row r="62" spans="1:54" x14ac:dyDescent="0.35">
      <c r="C62" s="61" t="s">
        <v>200</v>
      </c>
      <c r="D62" s="55"/>
      <c r="E62" s="5"/>
      <c r="F62" s="20"/>
      <c r="G62" s="26">
        <v>13293.92</v>
      </c>
      <c r="H62" s="26">
        <v>100</v>
      </c>
      <c r="I62" s="32"/>
      <c r="J62" s="32"/>
      <c r="K62" s="36"/>
    </row>
    <row r="65" spans="1:256" x14ac:dyDescent="0.35">
      <c r="C65" s="1" t="s">
        <v>201</v>
      </c>
    </row>
    <row r="66" spans="1:256" x14ac:dyDescent="0.35">
      <c r="C66" s="37" t="s">
        <v>202</v>
      </c>
      <c r="D66" s="37"/>
      <c r="E66" s="37"/>
      <c r="F66" s="37"/>
      <c r="G66" s="37"/>
      <c r="H66" s="37"/>
      <c r="I66" s="37"/>
      <c r="J66" s="37"/>
      <c r="K66" s="37"/>
    </row>
    <row r="67" spans="1:256" x14ac:dyDescent="0.35">
      <c r="C67" s="2" t="s">
        <v>203</v>
      </c>
    </row>
    <row r="68" spans="1:256" x14ac:dyDescent="0.35">
      <c r="C68" s="2" t="s">
        <v>204</v>
      </c>
    </row>
    <row r="69" spans="1:256" ht="30" customHeight="1" x14ac:dyDescent="0.35">
      <c r="C69" s="205" t="s">
        <v>205</v>
      </c>
      <c r="D69" s="206"/>
      <c r="E69" s="206"/>
      <c r="F69" s="206"/>
      <c r="G69" s="206"/>
      <c r="H69" s="206"/>
      <c r="I69" s="206"/>
      <c r="J69" s="206"/>
      <c r="K69" s="206"/>
    </row>
    <row r="70" spans="1:256" x14ac:dyDescent="0.35">
      <c r="C70" s="2" t="s">
        <v>206</v>
      </c>
    </row>
    <row r="72" spans="1:256" x14ac:dyDescent="0.35">
      <c r="C72" s="2" t="s">
        <v>5006</v>
      </c>
      <c r="E72" s="2" t="s">
        <v>2</v>
      </c>
    </row>
    <row r="74" spans="1:256" x14ac:dyDescent="0.35">
      <c r="C74" s="2" t="s">
        <v>5007</v>
      </c>
      <c r="E74" s="2" t="s">
        <v>2</v>
      </c>
    </row>
    <row r="76" spans="1:256" x14ac:dyDescent="0.35">
      <c r="C76" s="2" t="s">
        <v>5056</v>
      </c>
    </row>
    <row r="78" spans="1:256" x14ac:dyDescent="0.35">
      <c r="C78" s="2" t="s">
        <v>5057</v>
      </c>
    </row>
    <row r="79" spans="1:256" s="86" customFormat="1" ht="35.25" customHeight="1" x14ac:dyDescent="0.35">
      <c r="A79" s="82"/>
      <c r="B79" s="82"/>
      <c r="C79" s="87" t="s">
        <v>5012</v>
      </c>
      <c r="D79" s="91" t="s">
        <v>5013</v>
      </c>
      <c r="E79" s="91" t="s">
        <v>5014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35">
      <c r="A80" s="82"/>
      <c r="B80" s="82"/>
      <c r="C80" s="89" t="s">
        <v>5015</v>
      </c>
      <c r="D80" s="92">
        <v>12.408099999999999</v>
      </c>
      <c r="E80" s="92">
        <v>12.458299999999999</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35">
      <c r="A81" s="82"/>
      <c r="B81" s="82"/>
      <c r="C81" s="89" t="s">
        <v>5016</v>
      </c>
      <c r="D81" s="92">
        <v>12.408899999999999</v>
      </c>
      <c r="E81" s="92">
        <v>12.459099999999999</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35">
      <c r="A82" s="82"/>
      <c r="B82" s="82"/>
      <c r="C82" s="89" t="s">
        <v>5017</v>
      </c>
      <c r="D82" s="92">
        <v>12.455399999999999</v>
      </c>
      <c r="E82" s="92">
        <v>12.507</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35">
      <c r="A83" s="82"/>
      <c r="B83" s="82"/>
      <c r="C83" s="89" t="s">
        <v>5018</v>
      </c>
      <c r="D83" s="92">
        <v>12.4552</v>
      </c>
      <c r="E83" s="92">
        <v>12.5067</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 customHeight="1" x14ac:dyDescent="0.35">
      <c r="A84" s="82"/>
      <c r="B84" s="82"/>
      <c r="C84" s="207" t="s">
        <v>5051</v>
      </c>
      <c r="D84" s="208"/>
      <c r="E84" s="209"/>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35">
      <c r="C86" s="2" t="s">
        <v>5058</v>
      </c>
      <c r="E86" s="2" t="s">
        <v>2</v>
      </c>
    </row>
    <row r="88" spans="1:256" x14ac:dyDescent="0.35">
      <c r="C88" s="2" t="s">
        <v>5059</v>
      </c>
      <c r="E88" s="2" t="s">
        <v>2</v>
      </c>
    </row>
    <row r="90" spans="1:256" x14ac:dyDescent="0.35">
      <c r="C90" s="2" t="s">
        <v>5008</v>
      </c>
      <c r="E90" s="2" t="s">
        <v>2</v>
      </c>
    </row>
    <row r="92" spans="1:256" x14ac:dyDescent="0.35">
      <c r="C92" s="2" t="s">
        <v>5009</v>
      </c>
      <c r="E92" s="2" t="s">
        <v>2</v>
      </c>
    </row>
    <row r="94" spans="1:256" x14ac:dyDescent="0.35">
      <c r="C94" s="2" t="s">
        <v>5010</v>
      </c>
      <c r="E94" s="100" t="s">
        <v>5229</v>
      </c>
    </row>
    <row r="96" spans="1:256" x14ac:dyDescent="0.35">
      <c r="C96" s="2" t="s">
        <v>5011</v>
      </c>
      <c r="E96" s="101" t="s">
        <v>5289</v>
      </c>
    </row>
    <row r="98" spans="3:5" x14ac:dyDescent="0.35">
      <c r="C98" s="2" t="s">
        <v>5060</v>
      </c>
      <c r="E98" s="2" t="s">
        <v>2</v>
      </c>
    </row>
    <row r="100" spans="3:5" x14ac:dyDescent="0.35">
      <c r="C100" s="1" t="s">
        <v>5156</v>
      </c>
      <c r="E100" s="94" t="s">
        <v>5157</v>
      </c>
    </row>
    <row r="101" spans="3:5" x14ac:dyDescent="0.35">
      <c r="E101" s="2" t="s">
        <v>5212</v>
      </c>
    </row>
  </sheetData>
  <mergeCells count="2">
    <mergeCell ref="C69:K69"/>
    <mergeCell ref="C84:E84"/>
  </mergeCells>
  <hyperlinks>
    <hyperlink ref="J2" location="'Index'!A1" display="'Index'!A1" xr:uid="{37942F06-DBA5-44B5-94CE-1E641454CE67}"/>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CE9F9-78FA-4F40-B890-27F2156C89A9}">
  <sheetPr codeName="Sheet1"/>
  <dimension ref="A1:IV177"/>
  <sheetViews>
    <sheetView showGridLines="0" zoomScale="90" zoomScaleNormal="90" workbookViewId="0">
      <pane ySplit="6" topLeftCell="A14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4277</v>
      </c>
      <c r="J2" s="38" t="s">
        <v>4539</v>
      </c>
    </row>
    <row r="3" spans="1:54" ht="16" x14ac:dyDescent="0.4">
      <c r="C3" s="1" t="s">
        <v>28</v>
      </c>
      <c r="D3" s="21" t="s">
        <v>4278</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41</v>
      </c>
      <c r="C11" s="60" t="s">
        <v>42</v>
      </c>
      <c r="D11" s="54" t="s">
        <v>43</v>
      </c>
      <c r="E11" s="6" t="s">
        <v>44</v>
      </c>
      <c r="F11" s="19">
        <v>4050000</v>
      </c>
      <c r="G11" s="24">
        <v>51167.7</v>
      </c>
      <c r="H11" s="24">
        <v>6.08</v>
      </c>
      <c r="I11" s="31"/>
      <c r="J11" s="31"/>
      <c r="K11" s="35"/>
    </row>
    <row r="12" spans="1:54" x14ac:dyDescent="0.35">
      <c r="B12" s="8" t="s">
        <v>51</v>
      </c>
      <c r="C12" s="60" t="s">
        <v>52</v>
      </c>
      <c r="D12" s="54" t="s">
        <v>53</v>
      </c>
      <c r="E12" s="6" t="s">
        <v>54</v>
      </c>
      <c r="F12" s="19">
        <v>1131446</v>
      </c>
      <c r="G12" s="24">
        <v>45416.24</v>
      </c>
      <c r="H12" s="24">
        <v>5.4</v>
      </c>
      <c r="I12" s="31"/>
      <c r="J12" s="31"/>
      <c r="K12" s="35"/>
    </row>
    <row r="13" spans="1:54" x14ac:dyDescent="0.35">
      <c r="B13" s="8" t="s">
        <v>59</v>
      </c>
      <c r="C13" s="60" t="s">
        <v>60</v>
      </c>
      <c r="D13" s="54" t="s">
        <v>61</v>
      </c>
      <c r="E13" s="6" t="s">
        <v>44</v>
      </c>
      <c r="F13" s="19">
        <v>3615000</v>
      </c>
      <c r="G13" s="24">
        <v>38624.47</v>
      </c>
      <c r="H13" s="24">
        <v>4.59</v>
      </c>
      <c r="I13" s="31"/>
      <c r="J13" s="31"/>
      <c r="K13" s="35"/>
    </row>
    <row r="14" spans="1:54" x14ac:dyDescent="0.35">
      <c r="B14" s="8" t="s">
        <v>45</v>
      </c>
      <c r="C14" s="60" t="s">
        <v>46</v>
      </c>
      <c r="D14" s="54" t="s">
        <v>47</v>
      </c>
      <c r="E14" s="6" t="s">
        <v>44</v>
      </c>
      <c r="F14" s="19">
        <v>4908800</v>
      </c>
      <c r="G14" s="24">
        <v>37881.21</v>
      </c>
      <c r="H14" s="24">
        <v>4.5</v>
      </c>
      <c r="I14" s="31"/>
      <c r="J14" s="31"/>
      <c r="K14" s="35"/>
    </row>
    <row r="15" spans="1:54" x14ac:dyDescent="0.35">
      <c r="B15" s="8" t="s">
        <v>55</v>
      </c>
      <c r="C15" s="60" t="s">
        <v>56</v>
      </c>
      <c r="D15" s="54" t="s">
        <v>57</v>
      </c>
      <c r="E15" s="6" t="s">
        <v>58</v>
      </c>
      <c r="F15" s="19">
        <v>2894194</v>
      </c>
      <c r="G15" s="24">
        <v>34203.58</v>
      </c>
      <c r="H15" s="24">
        <v>4.07</v>
      </c>
      <c r="I15" s="31"/>
      <c r="J15" s="31"/>
      <c r="K15" s="35"/>
    </row>
    <row r="16" spans="1:54" x14ac:dyDescent="0.35">
      <c r="B16" s="8" t="s">
        <v>409</v>
      </c>
      <c r="C16" s="60" t="s">
        <v>410</v>
      </c>
      <c r="D16" s="54" t="s">
        <v>411</v>
      </c>
      <c r="E16" s="6" t="s">
        <v>412</v>
      </c>
      <c r="F16" s="19">
        <v>9950000</v>
      </c>
      <c r="G16" s="24">
        <v>29805.23</v>
      </c>
      <c r="H16" s="24">
        <v>3.54</v>
      </c>
      <c r="I16" s="31"/>
      <c r="J16" s="31"/>
      <c r="K16" s="35"/>
    </row>
    <row r="17" spans="2:11" x14ac:dyDescent="0.35">
      <c r="B17" s="8" t="s">
        <v>324</v>
      </c>
      <c r="C17" s="60" t="s">
        <v>325</v>
      </c>
      <c r="D17" s="54" t="s">
        <v>326</v>
      </c>
      <c r="E17" s="6" t="s">
        <v>58</v>
      </c>
      <c r="F17" s="19">
        <v>1126350</v>
      </c>
      <c r="G17" s="24">
        <v>27864.77</v>
      </c>
      <c r="H17" s="24">
        <v>3.31</v>
      </c>
      <c r="I17" s="31"/>
      <c r="J17" s="31"/>
      <c r="K17" s="35"/>
    </row>
    <row r="18" spans="2:11" x14ac:dyDescent="0.35">
      <c r="B18" s="8" t="s">
        <v>413</v>
      </c>
      <c r="C18" s="60" t="s">
        <v>414</v>
      </c>
      <c r="D18" s="54" t="s">
        <v>415</v>
      </c>
      <c r="E18" s="6" t="s">
        <v>375</v>
      </c>
      <c r="F18" s="19">
        <v>15000000</v>
      </c>
      <c r="G18" s="24">
        <v>24484.5</v>
      </c>
      <c r="H18" s="24">
        <v>2.91</v>
      </c>
      <c r="I18" s="31"/>
      <c r="J18" s="31"/>
      <c r="K18" s="35"/>
    </row>
    <row r="19" spans="2:11" x14ac:dyDescent="0.35">
      <c r="B19" s="8" t="s">
        <v>62</v>
      </c>
      <c r="C19" s="60" t="s">
        <v>63</v>
      </c>
      <c r="D19" s="54" t="s">
        <v>64</v>
      </c>
      <c r="E19" s="6" t="s">
        <v>65</v>
      </c>
      <c r="F19" s="19">
        <v>150000</v>
      </c>
      <c r="G19" s="24">
        <v>19971</v>
      </c>
      <c r="H19" s="24">
        <v>2.37</v>
      </c>
      <c r="I19" s="31"/>
      <c r="J19" s="31"/>
      <c r="K19" s="35"/>
    </row>
    <row r="20" spans="2:11" x14ac:dyDescent="0.35">
      <c r="B20" s="8" t="s">
        <v>128</v>
      </c>
      <c r="C20" s="60" t="s">
        <v>129</v>
      </c>
      <c r="D20" s="54" t="s">
        <v>130</v>
      </c>
      <c r="E20" s="6" t="s">
        <v>131</v>
      </c>
      <c r="F20" s="19">
        <v>450000</v>
      </c>
      <c r="G20" s="24">
        <v>18561.599999999999</v>
      </c>
      <c r="H20" s="24">
        <v>2.21</v>
      </c>
      <c r="I20" s="31"/>
      <c r="J20" s="31"/>
      <c r="K20" s="35"/>
    </row>
    <row r="21" spans="2:11" x14ac:dyDescent="0.35">
      <c r="B21" s="8" t="s">
        <v>583</v>
      </c>
      <c r="C21" s="60" t="s">
        <v>584</v>
      </c>
      <c r="D21" s="54" t="s">
        <v>585</v>
      </c>
      <c r="E21" s="6" t="s">
        <v>292</v>
      </c>
      <c r="F21" s="19">
        <v>420000</v>
      </c>
      <c r="G21" s="24">
        <v>18040.259999999998</v>
      </c>
      <c r="H21" s="24">
        <v>2.15</v>
      </c>
      <c r="I21" s="31"/>
      <c r="J21" s="31"/>
      <c r="K21" s="35"/>
    </row>
    <row r="22" spans="2:11" x14ac:dyDescent="0.35">
      <c r="B22" s="8" t="s">
        <v>416</v>
      </c>
      <c r="C22" s="60" t="s">
        <v>417</v>
      </c>
      <c r="D22" s="54" t="s">
        <v>418</v>
      </c>
      <c r="E22" s="6" t="s">
        <v>72</v>
      </c>
      <c r="F22" s="19">
        <v>1140154</v>
      </c>
      <c r="G22" s="24">
        <v>17819.47</v>
      </c>
      <c r="H22" s="24">
        <v>2.12</v>
      </c>
      <c r="I22" s="31"/>
      <c r="J22" s="31"/>
      <c r="K22" s="35"/>
    </row>
    <row r="23" spans="2:11" x14ac:dyDescent="0.35">
      <c r="B23" s="8" t="s">
        <v>48</v>
      </c>
      <c r="C23" s="60" t="s">
        <v>49</v>
      </c>
      <c r="D23" s="54" t="s">
        <v>50</v>
      </c>
      <c r="E23" s="6" t="s">
        <v>44</v>
      </c>
      <c r="F23" s="19">
        <v>1400000</v>
      </c>
      <c r="G23" s="24">
        <v>17756.2</v>
      </c>
      <c r="H23" s="24">
        <v>2.11</v>
      </c>
      <c r="I23" s="31"/>
      <c r="J23" s="31"/>
      <c r="K23" s="35"/>
    </row>
    <row r="24" spans="2:11" x14ac:dyDescent="0.35">
      <c r="B24" s="8" t="s">
        <v>926</v>
      </c>
      <c r="C24" s="60" t="s">
        <v>927</v>
      </c>
      <c r="D24" s="54" t="s">
        <v>928</v>
      </c>
      <c r="E24" s="6" t="s">
        <v>123</v>
      </c>
      <c r="F24" s="19">
        <v>1210000</v>
      </c>
      <c r="G24" s="24">
        <v>17649.060000000001</v>
      </c>
      <c r="H24" s="24">
        <v>2.1</v>
      </c>
      <c r="I24" s="31"/>
      <c r="J24" s="31"/>
      <c r="K24" s="35"/>
    </row>
    <row r="25" spans="2:11" x14ac:dyDescent="0.35">
      <c r="B25" s="8" t="s">
        <v>2306</v>
      </c>
      <c r="C25" s="60" t="s">
        <v>2307</v>
      </c>
      <c r="D25" s="54" t="s">
        <v>2308</v>
      </c>
      <c r="E25" s="6" t="s">
        <v>80</v>
      </c>
      <c r="F25" s="19">
        <v>4260000</v>
      </c>
      <c r="G25" s="24">
        <v>17010.18</v>
      </c>
      <c r="H25" s="24">
        <v>2.02</v>
      </c>
      <c r="I25" s="31"/>
      <c r="J25" s="31"/>
      <c r="K25" s="35"/>
    </row>
    <row r="26" spans="2:11" x14ac:dyDescent="0.35">
      <c r="B26" s="8" t="s">
        <v>66</v>
      </c>
      <c r="C26" s="60" t="s">
        <v>67</v>
      </c>
      <c r="D26" s="54" t="s">
        <v>68</v>
      </c>
      <c r="E26" s="6" t="s">
        <v>44</v>
      </c>
      <c r="F26" s="19">
        <v>4400000</v>
      </c>
      <c r="G26" s="24">
        <v>16865.2</v>
      </c>
      <c r="H26" s="24">
        <v>2.0099999999999998</v>
      </c>
      <c r="I26" s="31"/>
      <c r="J26" s="31"/>
      <c r="K26" s="35"/>
    </row>
    <row r="27" spans="2:11" x14ac:dyDescent="0.35">
      <c r="B27" s="8" t="s">
        <v>462</v>
      </c>
      <c r="C27" s="60" t="s">
        <v>463</v>
      </c>
      <c r="D27" s="54" t="s">
        <v>464</v>
      </c>
      <c r="E27" s="6" t="s">
        <v>119</v>
      </c>
      <c r="F27" s="19">
        <v>900000</v>
      </c>
      <c r="G27" s="24">
        <v>16274.7</v>
      </c>
      <c r="H27" s="24">
        <v>1.94</v>
      </c>
      <c r="I27" s="31"/>
      <c r="J27" s="31"/>
      <c r="K27" s="35"/>
    </row>
    <row r="28" spans="2:11" x14ac:dyDescent="0.35">
      <c r="B28" s="8" t="s">
        <v>406</v>
      </c>
      <c r="C28" s="60" t="s">
        <v>407</v>
      </c>
      <c r="D28" s="54" t="s">
        <v>408</v>
      </c>
      <c r="E28" s="6" t="s">
        <v>58</v>
      </c>
      <c r="F28" s="19">
        <v>1090000</v>
      </c>
      <c r="G28" s="24">
        <v>16061.15</v>
      </c>
      <c r="H28" s="24">
        <v>1.91</v>
      </c>
      <c r="I28" s="31"/>
      <c r="J28" s="31"/>
      <c r="K28" s="35"/>
    </row>
    <row r="29" spans="2:11" x14ac:dyDescent="0.35">
      <c r="B29" s="8" t="s">
        <v>3742</v>
      </c>
      <c r="C29" s="60" t="s">
        <v>208</v>
      </c>
      <c r="D29" s="54" t="s">
        <v>3743</v>
      </c>
      <c r="E29" s="6" t="s">
        <v>292</v>
      </c>
      <c r="F29" s="19">
        <v>970000</v>
      </c>
      <c r="G29" s="24">
        <v>15294.96</v>
      </c>
      <c r="H29" s="24">
        <v>1.82</v>
      </c>
      <c r="I29" s="31"/>
      <c r="J29" s="31"/>
      <c r="K29" s="35"/>
    </row>
    <row r="30" spans="2:11" x14ac:dyDescent="0.35">
      <c r="B30" s="8" t="s">
        <v>181</v>
      </c>
      <c r="C30" s="60" t="s">
        <v>182</v>
      </c>
      <c r="D30" s="54" t="s">
        <v>183</v>
      </c>
      <c r="E30" s="6" t="s">
        <v>184</v>
      </c>
      <c r="F30" s="19">
        <v>720000</v>
      </c>
      <c r="G30" s="24">
        <v>15092.64</v>
      </c>
      <c r="H30" s="24">
        <v>1.79</v>
      </c>
      <c r="I30" s="31"/>
      <c r="J30" s="31"/>
      <c r="K30" s="35"/>
    </row>
    <row r="31" spans="2:11" x14ac:dyDescent="0.35">
      <c r="B31" s="8" t="s">
        <v>81</v>
      </c>
      <c r="C31" s="60" t="s">
        <v>82</v>
      </c>
      <c r="D31" s="54" t="s">
        <v>83</v>
      </c>
      <c r="E31" s="6" t="s">
        <v>84</v>
      </c>
      <c r="F31" s="19">
        <v>600000</v>
      </c>
      <c r="G31" s="24">
        <v>14667</v>
      </c>
      <c r="H31" s="24">
        <v>1.74</v>
      </c>
      <c r="I31" s="31"/>
      <c r="J31" s="31"/>
      <c r="K31" s="35"/>
    </row>
    <row r="32" spans="2:11" x14ac:dyDescent="0.35">
      <c r="B32" s="8" t="s">
        <v>99</v>
      </c>
      <c r="C32" s="60" t="s">
        <v>100</v>
      </c>
      <c r="D32" s="54" t="s">
        <v>101</v>
      </c>
      <c r="E32" s="6" t="s">
        <v>65</v>
      </c>
      <c r="F32" s="19">
        <v>202000</v>
      </c>
      <c r="G32" s="24">
        <v>14360.18</v>
      </c>
      <c r="H32" s="24">
        <v>1.71</v>
      </c>
      <c r="I32" s="31"/>
      <c r="J32" s="31"/>
      <c r="K32" s="35"/>
    </row>
    <row r="33" spans="2:11" x14ac:dyDescent="0.35">
      <c r="B33" s="8" t="s">
        <v>274</v>
      </c>
      <c r="C33" s="60" t="s">
        <v>275</v>
      </c>
      <c r="D33" s="54" t="s">
        <v>276</v>
      </c>
      <c r="E33" s="6" t="s">
        <v>207</v>
      </c>
      <c r="F33" s="19">
        <v>6700000</v>
      </c>
      <c r="G33" s="24">
        <v>14161.12</v>
      </c>
      <c r="H33" s="24">
        <v>1.68</v>
      </c>
      <c r="I33" s="31"/>
      <c r="J33" s="31"/>
      <c r="K33" s="35"/>
    </row>
    <row r="34" spans="2:11" x14ac:dyDescent="0.35">
      <c r="B34" s="8" t="s">
        <v>89</v>
      </c>
      <c r="C34" s="60" t="s">
        <v>90</v>
      </c>
      <c r="D34" s="54" t="s">
        <v>91</v>
      </c>
      <c r="E34" s="6" t="s">
        <v>65</v>
      </c>
      <c r="F34" s="19">
        <v>403000</v>
      </c>
      <c r="G34" s="24">
        <v>14076.39</v>
      </c>
      <c r="H34" s="24">
        <v>1.67</v>
      </c>
      <c r="I34" s="31"/>
      <c r="J34" s="31"/>
      <c r="K34" s="35"/>
    </row>
    <row r="35" spans="2:11" x14ac:dyDescent="0.35">
      <c r="B35" s="8" t="s">
        <v>116</v>
      </c>
      <c r="C35" s="60" t="s">
        <v>117</v>
      </c>
      <c r="D35" s="54" t="s">
        <v>118</v>
      </c>
      <c r="E35" s="6" t="s">
        <v>119</v>
      </c>
      <c r="F35" s="19">
        <v>214000</v>
      </c>
      <c r="G35" s="24">
        <v>13915.35</v>
      </c>
      <c r="H35" s="24">
        <v>1.65</v>
      </c>
      <c r="I35" s="31"/>
      <c r="J35" s="31"/>
      <c r="K35" s="35"/>
    </row>
    <row r="36" spans="2:11" x14ac:dyDescent="0.35">
      <c r="B36" s="8" t="s">
        <v>608</v>
      </c>
      <c r="C36" s="60" t="s">
        <v>609</v>
      </c>
      <c r="D36" s="54" t="s">
        <v>610</v>
      </c>
      <c r="E36" s="6" t="s">
        <v>221</v>
      </c>
      <c r="F36" s="19">
        <v>3450000</v>
      </c>
      <c r="G36" s="24">
        <v>13770.68</v>
      </c>
      <c r="H36" s="24">
        <v>1.64</v>
      </c>
      <c r="I36" s="31"/>
      <c r="J36" s="31"/>
      <c r="K36" s="35"/>
    </row>
    <row r="37" spans="2:11" x14ac:dyDescent="0.35">
      <c r="B37" s="8" t="s">
        <v>120</v>
      </c>
      <c r="C37" s="60" t="s">
        <v>121</v>
      </c>
      <c r="D37" s="54" t="s">
        <v>122</v>
      </c>
      <c r="E37" s="6" t="s">
        <v>123</v>
      </c>
      <c r="F37" s="19">
        <v>215000</v>
      </c>
      <c r="G37" s="24">
        <v>12310.9</v>
      </c>
      <c r="H37" s="24">
        <v>1.46</v>
      </c>
      <c r="I37" s="31"/>
      <c r="J37" s="31"/>
      <c r="K37" s="35"/>
    </row>
    <row r="38" spans="2:11" x14ac:dyDescent="0.35">
      <c r="B38" s="8" t="s">
        <v>244</v>
      </c>
      <c r="C38" s="60" t="s">
        <v>245</v>
      </c>
      <c r="D38" s="54" t="s">
        <v>246</v>
      </c>
      <c r="E38" s="6" t="s">
        <v>119</v>
      </c>
      <c r="F38" s="19">
        <v>3300000</v>
      </c>
      <c r="G38" s="24">
        <v>11868.45</v>
      </c>
      <c r="H38" s="24">
        <v>1.41</v>
      </c>
      <c r="I38" s="31"/>
      <c r="J38" s="31"/>
      <c r="K38" s="35"/>
    </row>
    <row r="39" spans="2:11" x14ac:dyDescent="0.35">
      <c r="B39" s="8" t="s">
        <v>160</v>
      </c>
      <c r="C39" s="60" t="s">
        <v>161</v>
      </c>
      <c r="D39" s="54" t="s">
        <v>162</v>
      </c>
      <c r="E39" s="6" t="s">
        <v>163</v>
      </c>
      <c r="F39" s="19">
        <v>320000</v>
      </c>
      <c r="G39" s="24">
        <v>11604.16</v>
      </c>
      <c r="H39" s="24">
        <v>1.38</v>
      </c>
      <c r="I39" s="31"/>
      <c r="J39" s="31"/>
      <c r="K39" s="35"/>
    </row>
    <row r="40" spans="2:11" x14ac:dyDescent="0.35">
      <c r="B40" s="8" t="s">
        <v>157</v>
      </c>
      <c r="C40" s="60" t="s">
        <v>158</v>
      </c>
      <c r="D40" s="54" t="s">
        <v>159</v>
      </c>
      <c r="E40" s="6" t="s">
        <v>84</v>
      </c>
      <c r="F40" s="19">
        <v>800000</v>
      </c>
      <c r="G40" s="24">
        <v>11443.2</v>
      </c>
      <c r="H40" s="24">
        <v>1.36</v>
      </c>
      <c r="I40" s="31"/>
      <c r="J40" s="31"/>
      <c r="K40" s="35"/>
    </row>
    <row r="41" spans="2:11" x14ac:dyDescent="0.35">
      <c r="B41" s="8" t="s">
        <v>73</v>
      </c>
      <c r="C41" s="60" t="s">
        <v>74</v>
      </c>
      <c r="D41" s="54" t="s">
        <v>75</v>
      </c>
      <c r="E41" s="6" t="s">
        <v>76</v>
      </c>
      <c r="F41" s="19">
        <v>95000</v>
      </c>
      <c r="G41" s="24">
        <v>11006.7</v>
      </c>
      <c r="H41" s="24">
        <v>1.31</v>
      </c>
      <c r="I41" s="31"/>
      <c r="J41" s="31"/>
      <c r="K41" s="35"/>
    </row>
    <row r="42" spans="2:11" x14ac:dyDescent="0.35">
      <c r="B42" s="8" t="s">
        <v>108</v>
      </c>
      <c r="C42" s="60" t="s">
        <v>109</v>
      </c>
      <c r="D42" s="54" t="s">
        <v>110</v>
      </c>
      <c r="E42" s="6" t="s">
        <v>111</v>
      </c>
      <c r="F42" s="19">
        <v>772373</v>
      </c>
      <c r="G42" s="24">
        <v>10625.54</v>
      </c>
      <c r="H42" s="24">
        <v>1.26</v>
      </c>
      <c r="I42" s="31"/>
      <c r="J42" s="31"/>
      <c r="K42" s="35"/>
    </row>
    <row r="43" spans="2:11" x14ac:dyDescent="0.35">
      <c r="B43" s="8" t="s">
        <v>437</v>
      </c>
      <c r="C43" s="60" t="s">
        <v>438</v>
      </c>
      <c r="D43" s="54" t="s">
        <v>439</v>
      </c>
      <c r="E43" s="6" t="s">
        <v>115</v>
      </c>
      <c r="F43" s="19">
        <v>672644</v>
      </c>
      <c r="G43" s="24">
        <v>10600.2</v>
      </c>
      <c r="H43" s="24">
        <v>1.26</v>
      </c>
      <c r="I43" s="31"/>
      <c r="J43" s="31"/>
      <c r="K43" s="35"/>
    </row>
    <row r="44" spans="2:11" x14ac:dyDescent="0.35">
      <c r="B44" s="8" t="s">
        <v>2093</v>
      </c>
      <c r="C44" s="60" t="s">
        <v>2094</v>
      </c>
      <c r="D44" s="54" t="s">
        <v>2095</v>
      </c>
      <c r="E44" s="6" t="s">
        <v>119</v>
      </c>
      <c r="F44" s="19">
        <v>450000</v>
      </c>
      <c r="G44" s="24">
        <v>10513.8</v>
      </c>
      <c r="H44" s="24">
        <v>1.25</v>
      </c>
      <c r="I44" s="31"/>
      <c r="J44" s="31"/>
      <c r="K44" s="35"/>
    </row>
    <row r="45" spans="2:11" x14ac:dyDescent="0.35">
      <c r="B45" s="8" t="s">
        <v>112</v>
      </c>
      <c r="C45" s="60" t="s">
        <v>113</v>
      </c>
      <c r="D45" s="54" t="s">
        <v>114</v>
      </c>
      <c r="E45" s="6" t="s">
        <v>115</v>
      </c>
      <c r="F45" s="19">
        <v>300000</v>
      </c>
      <c r="G45" s="24">
        <v>10286.4</v>
      </c>
      <c r="H45" s="24">
        <v>1.22</v>
      </c>
      <c r="I45" s="31"/>
      <c r="J45" s="31"/>
      <c r="K45" s="35"/>
    </row>
    <row r="46" spans="2:11" x14ac:dyDescent="0.35">
      <c r="B46" s="8" t="s">
        <v>501</v>
      </c>
      <c r="C46" s="60" t="s">
        <v>502</v>
      </c>
      <c r="D46" s="54" t="s">
        <v>503</v>
      </c>
      <c r="E46" s="6" t="s">
        <v>44</v>
      </c>
      <c r="F46" s="19">
        <v>3825000</v>
      </c>
      <c r="G46" s="24">
        <v>10077.35</v>
      </c>
      <c r="H46" s="24">
        <v>1.2</v>
      </c>
      <c r="I46" s="31"/>
      <c r="J46" s="31"/>
      <c r="K46" s="35"/>
    </row>
    <row r="47" spans="2:11" x14ac:dyDescent="0.35">
      <c r="B47" s="8" t="s">
        <v>2121</v>
      </c>
      <c r="C47" s="60" t="s">
        <v>2122</v>
      </c>
      <c r="D47" s="54" t="s">
        <v>2123</v>
      </c>
      <c r="E47" s="6" t="s">
        <v>412</v>
      </c>
      <c r="F47" s="19">
        <v>2000000</v>
      </c>
      <c r="G47" s="24">
        <v>9816</v>
      </c>
      <c r="H47" s="24">
        <v>1.17</v>
      </c>
      <c r="I47" s="31"/>
      <c r="J47" s="31"/>
      <c r="K47" s="35"/>
    </row>
    <row r="48" spans="2:11" x14ac:dyDescent="0.35">
      <c r="B48" s="8" t="s">
        <v>492</v>
      </c>
      <c r="C48" s="60" t="s">
        <v>493</v>
      </c>
      <c r="D48" s="54" t="s">
        <v>494</v>
      </c>
      <c r="E48" s="6" t="s">
        <v>119</v>
      </c>
      <c r="F48" s="19">
        <v>190000</v>
      </c>
      <c r="G48" s="24">
        <v>9051.41</v>
      </c>
      <c r="H48" s="24">
        <v>1.08</v>
      </c>
      <c r="I48" s="31"/>
      <c r="J48" s="31"/>
      <c r="K48" s="35"/>
    </row>
    <row r="49" spans="2:11" x14ac:dyDescent="0.35">
      <c r="B49" s="8" t="s">
        <v>237</v>
      </c>
      <c r="C49" s="60" t="s">
        <v>238</v>
      </c>
      <c r="D49" s="54" t="s">
        <v>239</v>
      </c>
      <c r="E49" s="6" t="s">
        <v>119</v>
      </c>
      <c r="F49" s="19">
        <v>650000</v>
      </c>
      <c r="G49" s="24">
        <v>9031.75</v>
      </c>
      <c r="H49" s="24">
        <v>1.07</v>
      </c>
      <c r="I49" s="31"/>
      <c r="J49" s="31"/>
      <c r="K49" s="35"/>
    </row>
    <row r="50" spans="2:11" x14ac:dyDescent="0.35">
      <c r="B50" s="8" t="s">
        <v>167</v>
      </c>
      <c r="C50" s="60" t="s">
        <v>168</v>
      </c>
      <c r="D50" s="54" t="s">
        <v>169</v>
      </c>
      <c r="E50" s="6" t="s">
        <v>170</v>
      </c>
      <c r="F50" s="19">
        <v>660000</v>
      </c>
      <c r="G50" s="24">
        <v>9023.52</v>
      </c>
      <c r="H50" s="24">
        <v>1.07</v>
      </c>
      <c r="I50" s="31"/>
      <c r="J50" s="31"/>
      <c r="K50" s="35"/>
    </row>
    <row r="51" spans="2:11" x14ac:dyDescent="0.35">
      <c r="B51" s="8" t="s">
        <v>2279</v>
      </c>
      <c r="C51" s="60" t="s">
        <v>2280</v>
      </c>
      <c r="D51" s="54" t="s">
        <v>2281</v>
      </c>
      <c r="E51" s="6" t="s">
        <v>115</v>
      </c>
      <c r="F51" s="19">
        <v>360000</v>
      </c>
      <c r="G51" s="24">
        <v>7907.04</v>
      </c>
      <c r="H51" s="24">
        <v>0.94</v>
      </c>
      <c r="I51" s="31"/>
      <c r="J51" s="31"/>
      <c r="K51" s="35"/>
    </row>
    <row r="52" spans="2:11" x14ac:dyDescent="0.35">
      <c r="B52" s="8" t="s">
        <v>522</v>
      </c>
      <c r="C52" s="60" t="s">
        <v>523</v>
      </c>
      <c r="D52" s="54" t="s">
        <v>524</v>
      </c>
      <c r="E52" s="6" t="s">
        <v>525</v>
      </c>
      <c r="F52" s="19">
        <v>2800000</v>
      </c>
      <c r="G52" s="24">
        <v>7603.4</v>
      </c>
      <c r="H52" s="24">
        <v>0.9</v>
      </c>
      <c r="I52" s="31"/>
      <c r="J52" s="31"/>
      <c r="K52" s="35"/>
    </row>
    <row r="53" spans="2:11" x14ac:dyDescent="0.35">
      <c r="B53" s="8" t="s">
        <v>1058</v>
      </c>
      <c r="C53" s="60" t="s">
        <v>1059</v>
      </c>
      <c r="D53" s="54" t="s">
        <v>1060</v>
      </c>
      <c r="E53" s="6" t="s">
        <v>221</v>
      </c>
      <c r="F53" s="19">
        <v>3691839</v>
      </c>
      <c r="G53" s="24">
        <v>6923.31</v>
      </c>
      <c r="H53" s="24">
        <v>0.82</v>
      </c>
      <c r="I53" s="31"/>
      <c r="J53" s="31"/>
      <c r="K53" s="35"/>
    </row>
    <row r="54" spans="2:11" x14ac:dyDescent="0.35">
      <c r="B54" s="8" t="s">
        <v>554</v>
      </c>
      <c r="C54" s="60" t="s">
        <v>555</v>
      </c>
      <c r="D54" s="54" t="s">
        <v>5002</v>
      </c>
      <c r="E54" s="6" t="s">
        <v>80</v>
      </c>
      <c r="F54" s="19">
        <v>2800000</v>
      </c>
      <c r="G54" s="24">
        <v>3388.7</v>
      </c>
      <c r="H54" s="24">
        <v>0.4</v>
      </c>
      <c r="I54" s="31"/>
      <c r="J54" s="31"/>
      <c r="K54" s="35" t="s">
        <v>4954</v>
      </c>
    </row>
    <row r="55" spans="2:11" x14ac:dyDescent="0.35">
      <c r="B55" s="8" t="s">
        <v>556</v>
      </c>
      <c r="C55" s="60" t="s">
        <v>557</v>
      </c>
      <c r="D55" s="54" t="s">
        <v>5003</v>
      </c>
      <c r="E55" s="6" t="s">
        <v>207</v>
      </c>
      <c r="F55" s="19">
        <v>2800000</v>
      </c>
      <c r="G55" s="24">
        <v>3388.7</v>
      </c>
      <c r="H55" s="24">
        <v>0.4</v>
      </c>
      <c r="I55" s="31"/>
      <c r="J55" s="31"/>
      <c r="K55" s="35" t="s">
        <v>4954</v>
      </c>
    </row>
    <row r="56" spans="2:11" x14ac:dyDescent="0.35">
      <c r="B56" s="8" t="s">
        <v>558</v>
      </c>
      <c r="C56" s="60" t="s">
        <v>559</v>
      </c>
      <c r="D56" s="54" t="s">
        <v>5004</v>
      </c>
      <c r="E56" s="6" t="s">
        <v>221</v>
      </c>
      <c r="F56" s="19">
        <v>2800000</v>
      </c>
      <c r="G56" s="24">
        <v>3388.7</v>
      </c>
      <c r="H56" s="24">
        <v>0.4</v>
      </c>
      <c r="I56" s="31"/>
      <c r="J56" s="31"/>
      <c r="K56" s="35" t="s">
        <v>4954</v>
      </c>
    </row>
    <row r="57" spans="2:11" x14ac:dyDescent="0.35">
      <c r="B57" s="8" t="s">
        <v>560</v>
      </c>
      <c r="C57" s="60" t="s">
        <v>561</v>
      </c>
      <c r="D57" s="54" t="s">
        <v>5005</v>
      </c>
      <c r="E57" s="6" t="s">
        <v>412</v>
      </c>
      <c r="F57" s="19">
        <v>2800000</v>
      </c>
      <c r="G57" s="24">
        <v>3388.7</v>
      </c>
      <c r="H57" s="24">
        <v>0.4</v>
      </c>
      <c r="I57" s="31"/>
      <c r="J57" s="31"/>
      <c r="K57" s="35" t="s">
        <v>4954</v>
      </c>
    </row>
    <row r="58" spans="2:11" x14ac:dyDescent="0.35">
      <c r="B58" s="8" t="s">
        <v>379</v>
      </c>
      <c r="C58" s="60" t="s">
        <v>380</v>
      </c>
      <c r="D58" s="54" t="s">
        <v>381</v>
      </c>
      <c r="E58" s="6" t="s">
        <v>123</v>
      </c>
      <c r="F58" s="19">
        <v>935000</v>
      </c>
      <c r="G58" s="24">
        <v>254.6</v>
      </c>
      <c r="H58" s="24">
        <v>0.03</v>
      </c>
      <c r="I58" s="31"/>
      <c r="J58" s="31"/>
      <c r="K58" s="35"/>
    </row>
    <row r="59" spans="2:11" x14ac:dyDescent="0.35">
      <c r="C59" s="58" t="s">
        <v>185</v>
      </c>
      <c r="D59" s="54"/>
      <c r="E59" s="6"/>
      <c r="F59" s="19"/>
      <c r="G59" s="25">
        <v>764297.37</v>
      </c>
      <c r="H59" s="25">
        <v>90.83</v>
      </c>
      <c r="I59" s="31"/>
      <c r="J59" s="31"/>
      <c r="K59" s="35"/>
    </row>
    <row r="60" spans="2:11" x14ac:dyDescent="0.35">
      <c r="C60" s="57"/>
      <c r="D60" s="54"/>
      <c r="E60" s="6"/>
      <c r="F60" s="19"/>
      <c r="G60" s="24"/>
      <c r="H60" s="24"/>
      <c r="I60" s="31"/>
      <c r="J60" s="31"/>
      <c r="K60" s="35"/>
    </row>
    <row r="61" spans="2:11" x14ac:dyDescent="0.35">
      <c r="C61" s="59" t="s">
        <v>1116</v>
      </c>
      <c r="D61" s="54"/>
      <c r="E61" s="6"/>
      <c r="F61" s="19"/>
      <c r="G61" s="24"/>
      <c r="H61" s="24"/>
      <c r="I61" s="31"/>
      <c r="J61" s="31"/>
      <c r="K61" s="35"/>
    </row>
    <row r="62" spans="2:11" x14ac:dyDescent="0.35">
      <c r="B62" s="8" t="s">
        <v>4279</v>
      </c>
      <c r="C62" s="60" t="s">
        <v>2597</v>
      </c>
      <c r="D62" s="54" t="s">
        <v>4280</v>
      </c>
      <c r="E62" s="6" t="s">
        <v>135</v>
      </c>
      <c r="F62" s="19">
        <v>12010584</v>
      </c>
      <c r="G62" s="24">
        <v>18651.240000000002</v>
      </c>
      <c r="H62" s="24">
        <v>2.2200000000000002</v>
      </c>
      <c r="I62" s="31"/>
      <c r="J62" s="31"/>
      <c r="K62" s="35"/>
    </row>
    <row r="63" spans="2:11" x14ac:dyDescent="0.35">
      <c r="B63" s="8" t="s">
        <v>1117</v>
      </c>
      <c r="C63" s="60" t="s">
        <v>1118</v>
      </c>
      <c r="D63" s="54" t="s">
        <v>1119</v>
      </c>
      <c r="E63" s="6" t="s">
        <v>135</v>
      </c>
      <c r="F63" s="19">
        <v>3529067</v>
      </c>
      <c r="G63" s="24">
        <v>14990.06</v>
      </c>
      <c r="H63" s="24">
        <v>1.78</v>
      </c>
      <c r="I63" s="31"/>
      <c r="J63" s="31"/>
      <c r="K63" s="35"/>
    </row>
    <row r="64" spans="2:11" x14ac:dyDescent="0.35">
      <c r="B64" s="8" t="s">
        <v>1234</v>
      </c>
      <c r="C64" s="60" t="s">
        <v>1235</v>
      </c>
      <c r="D64" s="54" t="s">
        <v>1236</v>
      </c>
      <c r="E64" s="6" t="s">
        <v>135</v>
      </c>
      <c r="F64" s="19">
        <v>4054745</v>
      </c>
      <c r="G64" s="24">
        <v>13215.22</v>
      </c>
      <c r="H64" s="24">
        <v>1.57</v>
      </c>
      <c r="I64" s="31"/>
      <c r="J64" s="31"/>
      <c r="K64" s="35"/>
    </row>
    <row r="65" spans="2:11" x14ac:dyDescent="0.35">
      <c r="B65" s="8" t="s">
        <v>1231</v>
      </c>
      <c r="C65" s="60" t="s">
        <v>1232</v>
      </c>
      <c r="D65" s="54" t="s">
        <v>1233</v>
      </c>
      <c r="E65" s="6" t="s">
        <v>135</v>
      </c>
      <c r="F65" s="19">
        <v>1976000</v>
      </c>
      <c r="G65" s="24">
        <v>9229.9</v>
      </c>
      <c r="H65" s="24">
        <v>1.1000000000000001</v>
      </c>
      <c r="I65" s="31"/>
      <c r="J65" s="31"/>
      <c r="K65" s="35"/>
    </row>
    <row r="66" spans="2:11" x14ac:dyDescent="0.35">
      <c r="C66" s="58" t="s">
        <v>185</v>
      </c>
      <c r="D66" s="54"/>
      <c r="E66" s="6"/>
      <c r="F66" s="19"/>
      <c r="G66" s="25">
        <v>56086.42</v>
      </c>
      <c r="H66" s="25">
        <v>6.67</v>
      </c>
      <c r="I66" s="31"/>
      <c r="J66" s="31"/>
      <c r="K66" s="35"/>
    </row>
    <row r="67" spans="2:11" x14ac:dyDescent="0.35">
      <c r="C67" s="57"/>
      <c r="D67" s="54"/>
      <c r="E67" s="6"/>
      <c r="F67" s="19"/>
      <c r="G67" s="24"/>
      <c r="H67" s="24"/>
      <c r="I67" s="31"/>
      <c r="J67" s="31"/>
      <c r="K67" s="35"/>
    </row>
    <row r="68" spans="2:11" x14ac:dyDescent="0.35">
      <c r="C68" s="58" t="s">
        <v>3</v>
      </c>
      <c r="D68" s="54"/>
      <c r="E68" s="6"/>
      <c r="F68" s="19"/>
      <c r="G68" s="24" t="s">
        <v>2</v>
      </c>
      <c r="H68" s="24" t="s">
        <v>2</v>
      </c>
      <c r="I68" s="31"/>
      <c r="J68" s="31"/>
      <c r="K68" s="35"/>
    </row>
    <row r="69" spans="2:11" x14ac:dyDescent="0.35">
      <c r="C69" s="57"/>
      <c r="D69" s="54"/>
      <c r="E69" s="6"/>
      <c r="F69" s="19"/>
      <c r="G69" s="24"/>
      <c r="H69" s="24"/>
      <c r="I69" s="31"/>
      <c r="J69" s="31"/>
      <c r="K69" s="35"/>
    </row>
    <row r="70" spans="2:11" x14ac:dyDescent="0.35">
      <c r="C70" s="58" t="s">
        <v>4</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8" t="s">
        <v>5</v>
      </c>
      <c r="D72" s="54"/>
      <c r="E72" s="6"/>
      <c r="F72" s="19"/>
      <c r="G72" s="24"/>
      <c r="H72" s="24"/>
      <c r="I72" s="31"/>
      <c r="J72" s="31"/>
      <c r="K72" s="35"/>
    </row>
    <row r="73" spans="2:11" x14ac:dyDescent="0.35">
      <c r="C73" s="57"/>
      <c r="D73" s="54"/>
      <c r="E73" s="6"/>
      <c r="F73" s="19"/>
      <c r="G73" s="24"/>
      <c r="H73" s="24"/>
      <c r="I73" s="31"/>
      <c r="J73" s="31"/>
      <c r="K73" s="35"/>
    </row>
    <row r="74" spans="2:11" x14ac:dyDescent="0.35">
      <c r="C74" s="58" t="s">
        <v>6</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7</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8</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9</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10</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11</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13</v>
      </c>
      <c r="D86" s="54"/>
      <c r="E86" s="6"/>
      <c r="F86" s="19"/>
      <c r="G86" s="24"/>
      <c r="H86" s="24"/>
      <c r="I86" s="31"/>
      <c r="J86" s="31"/>
      <c r="K86" s="35"/>
    </row>
    <row r="87" spans="1:11" x14ac:dyDescent="0.35">
      <c r="A87" s="28"/>
      <c r="B87" s="28"/>
      <c r="C87" s="58" t="s">
        <v>14</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15</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C91" s="59" t="s">
        <v>16</v>
      </c>
      <c r="D91" s="54"/>
      <c r="E91" s="6"/>
      <c r="F91" s="19"/>
      <c r="G91" s="24"/>
      <c r="H91" s="24"/>
      <c r="I91" s="31"/>
      <c r="J91" s="31"/>
      <c r="K91" s="35"/>
    </row>
    <row r="92" spans="1:11" x14ac:dyDescent="0.35">
      <c r="B92" s="8" t="s">
        <v>193</v>
      </c>
      <c r="C92" s="60" t="s">
        <v>194</v>
      </c>
      <c r="D92" s="54" t="s">
        <v>195</v>
      </c>
      <c r="E92" s="6" t="s">
        <v>196</v>
      </c>
      <c r="F92" s="19">
        <v>500000</v>
      </c>
      <c r="G92" s="24">
        <v>485.22</v>
      </c>
      <c r="H92" s="24">
        <v>0.06</v>
      </c>
      <c r="I92" s="31">
        <v>5.5027999999999997</v>
      </c>
      <c r="J92" s="31"/>
      <c r="K92" s="35"/>
    </row>
    <row r="93" spans="1:11" x14ac:dyDescent="0.35">
      <c r="C93" s="58" t="s">
        <v>185</v>
      </c>
      <c r="D93" s="54"/>
      <c r="E93" s="6"/>
      <c r="F93" s="19"/>
      <c r="G93" s="25">
        <v>485.22</v>
      </c>
      <c r="H93" s="25">
        <v>0.06</v>
      </c>
      <c r="I93" s="31"/>
      <c r="J93" s="31"/>
      <c r="K93" s="35"/>
    </row>
    <row r="94" spans="1:11" x14ac:dyDescent="0.35">
      <c r="C94" s="57"/>
      <c r="D94" s="54"/>
      <c r="E94" s="6"/>
      <c r="F94" s="19"/>
      <c r="G94" s="24"/>
      <c r="H94" s="24"/>
      <c r="I94" s="31"/>
      <c r="J94" s="31"/>
      <c r="K94" s="35"/>
    </row>
    <row r="95" spans="1:11" x14ac:dyDescent="0.35">
      <c r="C95" s="58" t="s">
        <v>17</v>
      </c>
      <c r="D95" s="54"/>
      <c r="E95" s="6"/>
      <c r="F95" s="19"/>
      <c r="G95" s="24" t="s">
        <v>2</v>
      </c>
      <c r="H95" s="24" t="s">
        <v>2</v>
      </c>
      <c r="I95" s="31"/>
      <c r="J95" s="31"/>
      <c r="K95" s="35"/>
    </row>
    <row r="96" spans="1:11" x14ac:dyDescent="0.35">
      <c r="C96" s="57"/>
      <c r="D96" s="54"/>
      <c r="E96" s="6"/>
      <c r="F96" s="19"/>
      <c r="G96" s="24"/>
      <c r="H96" s="24"/>
      <c r="I96" s="31"/>
      <c r="J96" s="31"/>
      <c r="K96" s="35"/>
    </row>
    <row r="97" spans="1:11" x14ac:dyDescent="0.35">
      <c r="C97" s="58" t="s">
        <v>18</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A99" s="10"/>
      <c r="B99" s="28"/>
      <c r="C99" s="58" t="s">
        <v>19</v>
      </c>
      <c r="D99" s="54"/>
      <c r="E99" s="6"/>
      <c r="F99" s="19"/>
      <c r="G99" s="24"/>
      <c r="H99" s="24"/>
      <c r="I99" s="31"/>
      <c r="J99" s="31"/>
      <c r="K99" s="35"/>
    </row>
    <row r="100" spans="1:11" x14ac:dyDescent="0.35">
      <c r="A100" s="28"/>
      <c r="B100" s="28"/>
      <c r="C100" s="58" t="s">
        <v>20</v>
      </c>
      <c r="D100" s="54"/>
      <c r="E100" s="6"/>
      <c r="F100" s="19"/>
      <c r="G100" s="24" t="s">
        <v>2</v>
      </c>
      <c r="H100" s="24" t="s">
        <v>2</v>
      </c>
      <c r="I100" s="31"/>
      <c r="J100" s="31"/>
      <c r="K100" s="35"/>
    </row>
    <row r="101" spans="1:11" x14ac:dyDescent="0.35">
      <c r="A101" s="28"/>
      <c r="B101" s="28"/>
      <c r="C101" s="58"/>
      <c r="D101" s="54"/>
      <c r="E101" s="6"/>
      <c r="F101" s="19"/>
      <c r="G101" s="24"/>
      <c r="H101" s="24"/>
      <c r="I101" s="31"/>
      <c r="J101" s="31"/>
      <c r="K101" s="35"/>
    </row>
    <row r="102" spans="1:11" x14ac:dyDescent="0.35">
      <c r="A102" s="28"/>
      <c r="B102" s="28"/>
      <c r="C102" s="58" t="s">
        <v>21</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22</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23</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C108" s="59" t="s">
        <v>24</v>
      </c>
      <c r="D108" s="54"/>
      <c r="E108" s="6"/>
      <c r="F108" s="19"/>
      <c r="G108" s="24"/>
      <c r="H108" s="24"/>
      <c r="I108" s="31"/>
      <c r="J108" s="31"/>
      <c r="K108" s="35"/>
    </row>
    <row r="109" spans="1:11" x14ac:dyDescent="0.35">
      <c r="B109" s="8" t="s">
        <v>197</v>
      </c>
      <c r="C109" s="60" t="s">
        <v>198</v>
      </c>
      <c r="D109" s="54"/>
      <c r="E109" s="6"/>
      <c r="F109" s="19"/>
      <c r="G109" s="24">
        <v>13398.86</v>
      </c>
      <c r="H109" s="24">
        <v>1.59</v>
      </c>
      <c r="I109" s="31"/>
      <c r="J109" s="31"/>
      <c r="K109" s="35"/>
    </row>
    <row r="110" spans="1:11" x14ac:dyDescent="0.35">
      <c r="C110" s="58" t="s">
        <v>185</v>
      </c>
      <c r="D110" s="54"/>
      <c r="E110" s="6"/>
      <c r="F110" s="19"/>
      <c r="G110" s="25">
        <v>13398.86</v>
      </c>
      <c r="H110" s="25">
        <v>1.59</v>
      </c>
      <c r="I110" s="31"/>
      <c r="J110" s="31"/>
      <c r="K110" s="35"/>
    </row>
    <row r="111" spans="1:11" x14ac:dyDescent="0.35">
      <c r="C111" s="57"/>
      <c r="D111" s="54"/>
      <c r="E111" s="6"/>
      <c r="F111" s="19"/>
      <c r="G111" s="24"/>
      <c r="H111" s="24"/>
      <c r="I111" s="31"/>
      <c r="J111" s="31"/>
      <c r="K111" s="35"/>
    </row>
    <row r="112" spans="1:11" x14ac:dyDescent="0.35">
      <c r="A112" s="10"/>
      <c r="B112" s="28"/>
      <c r="C112" s="58" t="s">
        <v>25</v>
      </c>
      <c r="D112" s="54"/>
      <c r="E112" s="6"/>
      <c r="F112" s="19"/>
      <c r="G112" s="24"/>
      <c r="H112" s="24"/>
      <c r="I112" s="31"/>
      <c r="J112" s="31"/>
      <c r="K112" s="35"/>
    </row>
    <row r="113" spans="1:54" s="2" customFormat="1" ht="13.5" x14ac:dyDescent="0.35">
      <c r="A113" s="28"/>
      <c r="B113" s="28"/>
      <c r="C113" s="57" t="s">
        <v>4855</v>
      </c>
      <c r="D113" s="54"/>
      <c r="E113" s="6"/>
      <c r="F113" s="19"/>
      <c r="G113" s="24">
        <v>7500</v>
      </c>
      <c r="H113" s="24">
        <v>0.89</v>
      </c>
      <c r="I113" s="31"/>
      <c r="J113" s="31"/>
      <c r="K113" s="35"/>
      <c r="L113" s="3"/>
      <c r="AI113" s="3"/>
      <c r="AV113" s="3"/>
      <c r="AX113" s="3"/>
      <c r="BB113" s="3"/>
    </row>
    <row r="114" spans="1:54" x14ac:dyDescent="0.35">
      <c r="B114" s="8"/>
      <c r="C114" s="60" t="s">
        <v>199</v>
      </c>
      <c r="D114" s="54"/>
      <c r="E114" s="6"/>
      <c r="F114" s="19"/>
      <c r="G114" s="24">
        <v>-817.77000000000044</v>
      </c>
      <c r="H114" s="24">
        <v>-3.999999999999998E-2</v>
      </c>
      <c r="I114" s="31"/>
      <c r="J114" s="31"/>
      <c r="K114" s="35"/>
    </row>
    <row r="115" spans="1:54" x14ac:dyDescent="0.35">
      <c r="C115" s="58" t="s">
        <v>185</v>
      </c>
      <c r="D115" s="54"/>
      <c r="E115" s="6"/>
      <c r="F115" s="19"/>
      <c r="G115" s="25">
        <v>6682.23</v>
      </c>
      <c r="H115" s="25">
        <v>0.85000000000000009</v>
      </c>
      <c r="I115" s="31"/>
      <c r="J115" s="31"/>
      <c r="K115" s="35"/>
    </row>
    <row r="116" spans="1:54" x14ac:dyDescent="0.35">
      <c r="C116" s="57"/>
      <c r="D116" s="54"/>
      <c r="E116" s="6"/>
      <c r="F116" s="19"/>
      <c r="G116" s="24"/>
      <c r="H116" s="24"/>
      <c r="I116" s="31"/>
      <c r="J116" s="31"/>
      <c r="K116" s="35"/>
    </row>
    <row r="117" spans="1:54" x14ac:dyDescent="0.35">
      <c r="C117" s="61" t="s">
        <v>200</v>
      </c>
      <c r="D117" s="55"/>
      <c r="E117" s="5"/>
      <c r="F117" s="20"/>
      <c r="G117" s="26">
        <v>840950.1</v>
      </c>
      <c r="H117" s="26">
        <v>100</v>
      </c>
      <c r="I117" s="32"/>
      <c r="J117" s="32"/>
      <c r="K117" s="36"/>
    </row>
    <row r="120" spans="1:54" x14ac:dyDescent="0.35">
      <c r="C120" s="1" t="s">
        <v>201</v>
      </c>
    </row>
    <row r="121" spans="1:54" x14ac:dyDescent="0.35">
      <c r="C121" s="37" t="s">
        <v>202</v>
      </c>
      <c r="D121" s="37"/>
      <c r="E121" s="37"/>
      <c r="F121" s="37"/>
      <c r="G121" s="37"/>
      <c r="H121" s="37"/>
      <c r="I121" s="37"/>
      <c r="J121" s="37"/>
      <c r="K121" s="37"/>
    </row>
    <row r="122" spans="1:54" x14ac:dyDescent="0.35">
      <c r="C122" s="2" t="s">
        <v>203</v>
      </c>
    </row>
    <row r="123" spans="1:54" x14ac:dyDescent="0.35">
      <c r="C123" s="2" t="s">
        <v>204</v>
      </c>
    </row>
    <row r="124" spans="1:54" ht="30" customHeight="1" x14ac:dyDescent="0.35">
      <c r="C124" s="205" t="s">
        <v>205</v>
      </c>
      <c r="D124" s="206"/>
      <c r="E124" s="206"/>
      <c r="F124" s="206"/>
      <c r="G124" s="206"/>
      <c r="H124" s="206"/>
      <c r="I124" s="206"/>
      <c r="J124" s="206"/>
      <c r="K124" s="206"/>
    </row>
    <row r="125" spans="1:54" x14ac:dyDescent="0.35">
      <c r="C125" s="2" t="s">
        <v>206</v>
      </c>
    </row>
    <row r="126" spans="1:54" x14ac:dyDescent="0.35">
      <c r="C126" s="2" t="s">
        <v>4894</v>
      </c>
    </row>
    <row r="128" spans="1:54" x14ac:dyDescent="0.35">
      <c r="C128" s="2" t="s">
        <v>5006</v>
      </c>
      <c r="E128" s="2" t="s">
        <v>2</v>
      </c>
    </row>
    <row r="130" spans="1:256" x14ac:dyDescent="0.35">
      <c r="C130" s="2" t="s">
        <v>5007</v>
      </c>
      <c r="E130" s="2" t="s">
        <v>2</v>
      </c>
    </row>
    <row r="132" spans="1:256" x14ac:dyDescent="0.35">
      <c r="C132" s="2" t="s">
        <v>5056</v>
      </c>
    </row>
    <row r="134" spans="1:256" x14ac:dyDescent="0.35">
      <c r="C134" s="2" t="s">
        <v>5057</v>
      </c>
    </row>
    <row r="135" spans="1:256" s="86" customFormat="1" ht="35.25" customHeight="1" x14ac:dyDescent="0.35">
      <c r="A135" s="82"/>
      <c r="B135" s="82"/>
      <c r="C135" s="87" t="s">
        <v>5012</v>
      </c>
      <c r="D135" s="91" t="s">
        <v>5013</v>
      </c>
      <c r="E135" s="91" t="s">
        <v>5014</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x14ac:dyDescent="0.35">
      <c r="A136" s="82"/>
      <c r="B136" s="82"/>
      <c r="C136" s="89" t="s">
        <v>5015</v>
      </c>
      <c r="D136" s="92">
        <v>13.8743</v>
      </c>
      <c r="E136" s="92">
        <v>14.9201</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x14ac:dyDescent="0.35">
      <c r="A137" s="82"/>
      <c r="B137" s="82"/>
      <c r="C137" s="89" t="s">
        <v>5016</v>
      </c>
      <c r="D137" s="92">
        <v>13.874499999999999</v>
      </c>
      <c r="E137" s="92">
        <v>14.920299999999999</v>
      </c>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8" spans="1:256" s="86" customFormat="1" x14ac:dyDescent="0.35">
      <c r="A138" s="82"/>
      <c r="B138" s="82"/>
      <c r="C138" s="89" t="s">
        <v>5017</v>
      </c>
      <c r="D138" s="92">
        <v>14.316000000000001</v>
      </c>
      <c r="E138" s="92">
        <v>15.407</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35">
      <c r="A139" s="82"/>
      <c r="B139" s="82"/>
      <c r="C139" s="89" t="s">
        <v>5018</v>
      </c>
      <c r="D139" s="92">
        <v>14.315</v>
      </c>
      <c r="E139" s="92">
        <v>15.405900000000001</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ht="85" customHeight="1" x14ac:dyDescent="0.35">
      <c r="A140" s="82"/>
      <c r="B140" s="82"/>
      <c r="C140" s="207" t="s">
        <v>5051</v>
      </c>
      <c r="D140" s="208"/>
      <c r="E140" s="209"/>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2" spans="1:256" x14ac:dyDescent="0.35">
      <c r="C142" s="2" t="s">
        <v>5058</v>
      </c>
      <c r="E142" s="2" t="s">
        <v>2</v>
      </c>
    </row>
    <row r="144" spans="1:256" x14ac:dyDescent="0.35">
      <c r="C144" s="2" t="s">
        <v>5059</v>
      </c>
      <c r="E144" s="2" t="s">
        <v>2</v>
      </c>
    </row>
    <row r="146" spans="3:11" x14ac:dyDescent="0.35">
      <c r="C146" s="2" t="s">
        <v>5008</v>
      </c>
    </row>
    <row r="148" spans="3:11" s="104" customFormat="1" ht="13.5" x14ac:dyDescent="0.35">
      <c r="C148" s="104" t="s">
        <v>5061</v>
      </c>
      <c r="E148" s="164" t="s">
        <v>2</v>
      </c>
    </row>
    <row r="149" spans="3:11" s="104" customFormat="1" ht="13.5" x14ac:dyDescent="0.35">
      <c r="E149" s="164"/>
    </row>
    <row r="150" spans="3:11" s="104" customFormat="1" ht="13.5" x14ac:dyDescent="0.35">
      <c r="C150" s="104" t="s">
        <v>5069</v>
      </c>
      <c r="E150" s="164" t="s">
        <v>2</v>
      </c>
      <c r="F150" s="165"/>
      <c r="H150" s="166"/>
    </row>
    <row r="151" spans="3:11" s="104" customFormat="1" ht="13.5" x14ac:dyDescent="0.35">
      <c r="E151" s="164"/>
      <c r="F151" s="165"/>
      <c r="H151" s="166"/>
    </row>
    <row r="152" spans="3:11" s="104" customFormat="1" ht="27" x14ac:dyDescent="0.35">
      <c r="C152" s="108" t="s">
        <v>5076</v>
      </c>
      <c r="D152" s="128" t="s">
        <v>2</v>
      </c>
      <c r="E152" s="135"/>
      <c r="H152" s="168"/>
    </row>
    <row r="153" spans="3:11" s="104" customFormat="1" ht="27" x14ac:dyDescent="0.35">
      <c r="C153" s="108" t="s">
        <v>5077</v>
      </c>
      <c r="D153" s="123"/>
      <c r="E153" s="135"/>
    </row>
    <row r="154" spans="3:11" s="104" customFormat="1" ht="13.5" x14ac:dyDescent="0.35">
      <c r="C154" s="112" t="s">
        <v>5064</v>
      </c>
      <c r="D154" s="181">
        <v>2800</v>
      </c>
      <c r="E154" s="135"/>
      <c r="F154" s="169"/>
    </row>
    <row r="155" spans="3:11" s="104" customFormat="1" ht="13.5" x14ac:dyDescent="0.35">
      <c r="C155" s="112" t="s">
        <v>5065</v>
      </c>
      <c r="D155" s="181">
        <v>2800</v>
      </c>
      <c r="E155" s="170"/>
      <c r="F155" s="169"/>
      <c r="G155" s="169"/>
    </row>
    <row r="156" spans="3:11" s="104" customFormat="1" ht="13.5" x14ac:dyDescent="0.35">
      <c r="C156" s="112" t="s">
        <v>5066</v>
      </c>
      <c r="D156" s="188">
        <v>20347.32547</v>
      </c>
      <c r="E156" s="135"/>
      <c r="F156" s="166"/>
      <c r="G156" s="168"/>
    </row>
    <row r="157" spans="3:11" s="104" customFormat="1" ht="13.5" x14ac:dyDescent="0.35">
      <c r="C157" s="112" t="s">
        <v>5067</v>
      </c>
      <c r="D157" s="188">
        <v>20469.924999999999</v>
      </c>
      <c r="E157" s="172"/>
    </row>
    <row r="158" spans="3:11" s="104" customFormat="1" ht="13.5" x14ac:dyDescent="0.35">
      <c r="C158" s="112" t="s">
        <v>5068</v>
      </c>
      <c r="D158" s="188">
        <v>122.59953</v>
      </c>
      <c r="E158" s="171"/>
      <c r="F158" s="203"/>
      <c r="G158" s="168"/>
      <c r="H158" s="168"/>
      <c r="I158" s="173"/>
      <c r="J158" s="174"/>
      <c r="K158" s="173"/>
    </row>
    <row r="159" spans="3:11" s="104" customFormat="1" ht="13.5" x14ac:dyDescent="0.35">
      <c r="C159" s="175"/>
      <c r="D159" s="176"/>
      <c r="E159" s="135"/>
      <c r="F159" s="166"/>
      <c r="G159" s="168"/>
    </row>
    <row r="160" spans="3:11" s="104" customFormat="1" ht="13.5" x14ac:dyDescent="0.35">
      <c r="C160" s="135" t="s">
        <v>5078</v>
      </c>
      <c r="D160" s="177"/>
      <c r="E160" s="164" t="s">
        <v>2</v>
      </c>
      <c r="H160" s="166"/>
    </row>
    <row r="161" spans="3:5" s="104" customFormat="1" ht="13.5" x14ac:dyDescent="0.35">
      <c r="C161" s="137"/>
      <c r="D161" s="178"/>
      <c r="E161" s="135"/>
    </row>
    <row r="162" spans="3:5" s="104" customFormat="1" ht="13.5" x14ac:dyDescent="0.35">
      <c r="C162" s="135" t="s">
        <v>5079</v>
      </c>
      <c r="D162" s="177"/>
      <c r="E162" s="164" t="s">
        <v>2</v>
      </c>
    </row>
    <row r="163" spans="3:5" s="104" customFormat="1" ht="13.5" x14ac:dyDescent="0.35">
      <c r="C163" s="137"/>
      <c r="D163" s="179"/>
      <c r="E163" s="135"/>
    </row>
    <row r="164" spans="3:5" s="104" customFormat="1" ht="13.5" x14ac:dyDescent="0.35">
      <c r="C164" s="135" t="s">
        <v>5080</v>
      </c>
      <c r="D164" s="177"/>
      <c r="E164" s="164" t="s">
        <v>2</v>
      </c>
    </row>
    <row r="165" spans="3:5" s="104" customFormat="1" ht="13.5" x14ac:dyDescent="0.35">
      <c r="C165" s="103"/>
      <c r="E165" s="135"/>
    </row>
    <row r="166" spans="3:5" x14ac:dyDescent="0.35">
      <c r="C166" s="2" t="s">
        <v>5009</v>
      </c>
      <c r="E166" s="2" t="s">
        <v>2</v>
      </c>
    </row>
    <row r="168" spans="3:5" x14ac:dyDescent="0.35">
      <c r="C168" s="2" t="s">
        <v>5010</v>
      </c>
      <c r="E168" s="100">
        <v>0.36335550941784739</v>
      </c>
    </row>
    <row r="170" spans="3:5" x14ac:dyDescent="0.35">
      <c r="C170" s="2" t="s">
        <v>5011</v>
      </c>
      <c r="E170" s="101" t="s">
        <v>5229</v>
      </c>
    </row>
    <row r="172" spans="3:5" x14ac:dyDescent="0.35">
      <c r="C172" s="2" t="s">
        <v>5060</v>
      </c>
      <c r="E172" s="2" t="s">
        <v>2</v>
      </c>
    </row>
    <row r="174" spans="3:5" x14ac:dyDescent="0.35">
      <c r="C174" s="2" t="s">
        <v>5230</v>
      </c>
    </row>
    <row r="176" spans="3:5" x14ac:dyDescent="0.35">
      <c r="C176" s="1" t="s">
        <v>5156</v>
      </c>
      <c r="E176" s="94" t="s">
        <v>5157</v>
      </c>
    </row>
    <row r="177" spans="5:5" x14ac:dyDescent="0.35">
      <c r="E177" s="2" t="s">
        <v>5213</v>
      </c>
    </row>
  </sheetData>
  <mergeCells count="2">
    <mergeCell ref="C124:K124"/>
    <mergeCell ref="C140:E140"/>
  </mergeCells>
  <hyperlinks>
    <hyperlink ref="J2" location="'Index'!A1" display="'Index'!A1" xr:uid="{4451E9BC-1D97-4AD5-AD4E-3CACC85DFD94}"/>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018DF-CF54-43F8-8F07-25F0A71B367C}">
  <sheetPr codeName="Sheet1"/>
  <dimension ref="A1:IV113"/>
  <sheetViews>
    <sheetView showGridLines="0" zoomScale="90" zoomScaleNormal="90" workbookViewId="0">
      <pane ySplit="6" topLeftCell="A9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4281</v>
      </c>
      <c r="J2" s="38" t="s">
        <v>4539</v>
      </c>
    </row>
    <row r="3" spans="1:54" ht="16" x14ac:dyDescent="0.4">
      <c r="C3" s="1" t="s">
        <v>28</v>
      </c>
      <c r="D3" s="21" t="s">
        <v>4282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C18" s="59" t="s">
        <v>641</v>
      </c>
      <c r="D18" s="54"/>
      <c r="E18" s="6"/>
      <c r="F18" s="19"/>
      <c r="G18" s="24"/>
      <c r="H18" s="24"/>
      <c r="I18" s="31"/>
      <c r="J18" s="31"/>
      <c r="K18" s="35"/>
    </row>
    <row r="19" spans="2:11" x14ac:dyDescent="0.35">
      <c r="B19" s="8" t="s">
        <v>4273</v>
      </c>
      <c r="C19" s="60" t="s">
        <v>2954</v>
      </c>
      <c r="D19" s="54" t="s">
        <v>4274</v>
      </c>
      <c r="E19" s="6" t="s">
        <v>1126</v>
      </c>
      <c r="F19" s="19">
        <v>1000</v>
      </c>
      <c r="G19" s="24">
        <v>1000.22</v>
      </c>
      <c r="H19" s="24">
        <v>2.2999999999999998</v>
      </c>
      <c r="I19" s="31">
        <v>6.66</v>
      </c>
      <c r="J19" s="31"/>
      <c r="K19" s="35"/>
    </row>
    <row r="20" spans="2:11" x14ac:dyDescent="0.35">
      <c r="B20" s="8" t="s">
        <v>4283</v>
      </c>
      <c r="C20" s="60" t="s">
        <v>46</v>
      </c>
      <c r="D20" s="54" t="s">
        <v>4284</v>
      </c>
      <c r="E20" s="6" t="s">
        <v>653</v>
      </c>
      <c r="F20" s="19">
        <v>50</v>
      </c>
      <c r="G20" s="24">
        <v>499.56</v>
      </c>
      <c r="H20" s="24">
        <v>1.1499999999999999</v>
      </c>
      <c r="I20" s="31">
        <v>6.7847</v>
      </c>
      <c r="J20" s="31"/>
      <c r="K20" s="35" t="s">
        <v>645</v>
      </c>
    </row>
    <row r="21" spans="2:11" x14ac:dyDescent="0.35">
      <c r="C21" s="58" t="s">
        <v>185</v>
      </c>
      <c r="D21" s="54"/>
      <c r="E21" s="6"/>
      <c r="F21" s="19"/>
      <c r="G21" s="25">
        <v>1499.78</v>
      </c>
      <c r="H21" s="25">
        <v>3.45</v>
      </c>
      <c r="I21" s="31"/>
      <c r="J21" s="31"/>
      <c r="K21" s="35"/>
    </row>
    <row r="22" spans="2:11" x14ac:dyDescent="0.35">
      <c r="C22" s="57"/>
      <c r="D22" s="54"/>
      <c r="E22" s="6"/>
      <c r="F22" s="19"/>
      <c r="G22" s="24"/>
      <c r="H22" s="24"/>
      <c r="I22" s="31"/>
      <c r="J22" s="31"/>
      <c r="K22" s="35"/>
    </row>
    <row r="23" spans="2:11" x14ac:dyDescent="0.35">
      <c r="C23" s="59" t="s">
        <v>767</v>
      </c>
      <c r="D23" s="54"/>
      <c r="E23" s="6"/>
      <c r="F23" s="19"/>
      <c r="G23" s="24"/>
      <c r="H23" s="24"/>
      <c r="I23" s="31"/>
      <c r="J23" s="31"/>
      <c r="K23" s="35"/>
    </row>
    <row r="24" spans="2:11" x14ac:dyDescent="0.35">
      <c r="B24" s="8" t="s">
        <v>4285</v>
      </c>
      <c r="C24" s="60" t="s">
        <v>4286</v>
      </c>
      <c r="D24" s="54" t="s">
        <v>4287</v>
      </c>
      <c r="E24" s="6" t="s">
        <v>653</v>
      </c>
      <c r="F24" s="19">
        <v>2500</v>
      </c>
      <c r="G24" s="24">
        <v>3213.91</v>
      </c>
      <c r="H24" s="24">
        <v>7.37</v>
      </c>
      <c r="I24" s="31">
        <v>7.1351000000000004</v>
      </c>
      <c r="J24" s="31"/>
      <c r="K24" s="35" t="s">
        <v>645</v>
      </c>
    </row>
    <row r="25" spans="2:11" x14ac:dyDescent="0.35">
      <c r="C25" s="58" t="s">
        <v>185</v>
      </c>
      <c r="D25" s="54"/>
      <c r="E25" s="6"/>
      <c r="F25" s="19"/>
      <c r="G25" s="25">
        <v>3213.91</v>
      </c>
      <c r="H25" s="25">
        <v>7.37</v>
      </c>
      <c r="I25" s="31"/>
      <c r="J25" s="31"/>
      <c r="K25" s="35"/>
    </row>
    <row r="26" spans="2:11" x14ac:dyDescent="0.35">
      <c r="C26" s="57"/>
      <c r="D26" s="54"/>
      <c r="E26" s="6"/>
      <c r="F26" s="19"/>
      <c r="G26" s="24"/>
      <c r="H26" s="24"/>
      <c r="I26" s="31"/>
      <c r="J26" s="31"/>
      <c r="K26" s="35"/>
    </row>
    <row r="27" spans="2:11" x14ac:dyDescent="0.35">
      <c r="C27" s="58" t="s">
        <v>7</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8</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9</v>
      </c>
      <c r="D31" s="54"/>
      <c r="E31" s="6"/>
      <c r="F31" s="19"/>
      <c r="G31" s="24" t="s">
        <v>2</v>
      </c>
      <c r="H31" s="24" t="s">
        <v>2</v>
      </c>
      <c r="I31" s="31"/>
      <c r="J31" s="31"/>
      <c r="K31" s="35"/>
    </row>
    <row r="32" spans="2:11" x14ac:dyDescent="0.35">
      <c r="C32" s="57"/>
      <c r="D32" s="54"/>
      <c r="E32" s="6"/>
      <c r="F32" s="19"/>
      <c r="G32" s="24"/>
      <c r="H32" s="24"/>
      <c r="I32" s="31"/>
      <c r="J32" s="31"/>
      <c r="K32" s="35"/>
    </row>
    <row r="33" spans="1:11" x14ac:dyDescent="0.35">
      <c r="C33" s="59" t="s">
        <v>10</v>
      </c>
      <c r="D33" s="54"/>
      <c r="E33" s="6"/>
      <c r="F33" s="19"/>
      <c r="G33" s="24"/>
      <c r="H33" s="24"/>
      <c r="I33" s="31"/>
      <c r="J33" s="31"/>
      <c r="K33" s="35"/>
    </row>
    <row r="34" spans="1:11" x14ac:dyDescent="0.35">
      <c r="B34" s="8" t="s">
        <v>1664</v>
      </c>
      <c r="C34" s="60" t="s">
        <v>1665</v>
      </c>
      <c r="D34" s="54" t="s">
        <v>1666</v>
      </c>
      <c r="E34" s="6" t="s">
        <v>196</v>
      </c>
      <c r="F34" s="19">
        <v>2500000</v>
      </c>
      <c r="G34" s="24">
        <v>2501.7800000000002</v>
      </c>
      <c r="H34" s="24">
        <v>5.74</v>
      </c>
      <c r="I34" s="31">
        <v>5.2874999999999996</v>
      </c>
      <c r="J34" s="31"/>
      <c r="K34" s="35"/>
    </row>
    <row r="35" spans="1:11" x14ac:dyDescent="0.35">
      <c r="B35" s="8" t="s">
        <v>3184</v>
      </c>
      <c r="C35" s="60" t="s">
        <v>3185</v>
      </c>
      <c r="D35" s="54" t="s">
        <v>3186</v>
      </c>
      <c r="E35" s="6" t="s">
        <v>196</v>
      </c>
      <c r="F35" s="19">
        <v>800000</v>
      </c>
      <c r="G35" s="24">
        <v>800.09</v>
      </c>
      <c r="H35" s="24">
        <v>1.84</v>
      </c>
      <c r="I35" s="31">
        <v>5.3230250000000003</v>
      </c>
      <c r="J35" s="31"/>
      <c r="K35" s="35"/>
    </row>
    <row r="36" spans="1:11" x14ac:dyDescent="0.35">
      <c r="C36" s="58" t="s">
        <v>185</v>
      </c>
      <c r="D36" s="54"/>
      <c r="E36" s="6"/>
      <c r="F36" s="19"/>
      <c r="G36" s="25">
        <v>3301.87</v>
      </c>
      <c r="H36" s="25">
        <v>7.58</v>
      </c>
      <c r="I36" s="31"/>
      <c r="J36" s="31"/>
      <c r="K36" s="35"/>
    </row>
    <row r="37" spans="1:11" x14ac:dyDescent="0.35">
      <c r="C37" s="57"/>
      <c r="D37" s="54"/>
      <c r="E37" s="6"/>
      <c r="F37" s="19"/>
      <c r="G37" s="24"/>
      <c r="H37" s="24"/>
      <c r="I37" s="31"/>
      <c r="J37" s="31"/>
      <c r="K37" s="35"/>
    </row>
    <row r="38" spans="1:11" x14ac:dyDescent="0.35">
      <c r="C38" s="58" t="s">
        <v>11</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13</v>
      </c>
      <c r="D40" s="54"/>
      <c r="E40" s="6"/>
      <c r="F40" s="19"/>
      <c r="G40" s="24"/>
      <c r="H40" s="24"/>
      <c r="I40" s="31"/>
      <c r="J40" s="31"/>
      <c r="K40" s="35"/>
    </row>
    <row r="41" spans="1:11" x14ac:dyDescent="0.35">
      <c r="A41" s="28"/>
      <c r="B41" s="28"/>
      <c r="C41" s="58" t="s">
        <v>14</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15</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16</v>
      </c>
      <c r="D45" s="54"/>
      <c r="E45" s="6"/>
      <c r="F45" s="19"/>
      <c r="G45" s="24"/>
      <c r="H45" s="24"/>
      <c r="I45" s="31"/>
      <c r="J45" s="31"/>
      <c r="K45" s="35"/>
    </row>
    <row r="46" spans="1:11" x14ac:dyDescent="0.35">
      <c r="B46" s="8" t="s">
        <v>4288</v>
      </c>
      <c r="C46" s="60" t="s">
        <v>4289</v>
      </c>
      <c r="D46" s="54" t="s">
        <v>4290</v>
      </c>
      <c r="E46" s="6" t="s">
        <v>196</v>
      </c>
      <c r="F46" s="19">
        <v>10000000</v>
      </c>
      <c r="G46" s="24">
        <v>9972.1299999999992</v>
      </c>
      <c r="H46" s="24">
        <v>22.88</v>
      </c>
      <c r="I46" s="31">
        <v>5.1005000000000003</v>
      </c>
      <c r="J46" s="31"/>
      <c r="K46" s="35"/>
    </row>
    <row r="47" spans="1:11" x14ac:dyDescent="0.35">
      <c r="B47" s="8" t="s">
        <v>1224</v>
      </c>
      <c r="C47" s="60" t="s">
        <v>1225</v>
      </c>
      <c r="D47" s="54" t="s">
        <v>1226</v>
      </c>
      <c r="E47" s="6" t="s">
        <v>196</v>
      </c>
      <c r="F47" s="19">
        <v>2500000</v>
      </c>
      <c r="G47" s="24">
        <v>2493.0300000000002</v>
      </c>
      <c r="H47" s="24">
        <v>5.72</v>
      </c>
      <c r="I47" s="31">
        <v>5.1005000000000003</v>
      </c>
      <c r="J47" s="31"/>
      <c r="K47" s="35"/>
    </row>
    <row r="48" spans="1:11" x14ac:dyDescent="0.35">
      <c r="C48" s="58" t="s">
        <v>185</v>
      </c>
      <c r="D48" s="54"/>
      <c r="E48" s="6"/>
      <c r="F48" s="19"/>
      <c r="G48" s="25">
        <v>12465.16</v>
      </c>
      <c r="H48" s="25">
        <v>28.6</v>
      </c>
      <c r="I48" s="31"/>
      <c r="J48" s="31"/>
      <c r="K48" s="35"/>
    </row>
    <row r="49" spans="1:11" x14ac:dyDescent="0.35">
      <c r="C49" s="57"/>
      <c r="D49" s="54"/>
      <c r="E49" s="6"/>
      <c r="F49" s="19"/>
      <c r="G49" s="24"/>
      <c r="H49" s="24"/>
      <c r="I49" s="31"/>
      <c r="J49" s="31"/>
      <c r="K49" s="35"/>
    </row>
    <row r="50" spans="1:11" x14ac:dyDescent="0.35">
      <c r="C50" s="59" t="s">
        <v>17</v>
      </c>
      <c r="D50" s="54"/>
      <c r="E50" s="6"/>
      <c r="F50" s="19"/>
      <c r="G50" s="24"/>
      <c r="H50" s="24"/>
      <c r="I50" s="31"/>
      <c r="J50" s="31"/>
      <c r="K50" s="35"/>
    </row>
    <row r="51" spans="1:11" x14ac:dyDescent="0.35">
      <c r="B51" s="8" t="s">
        <v>3163</v>
      </c>
      <c r="C51" s="60" t="s">
        <v>3164</v>
      </c>
      <c r="D51" s="54" t="s">
        <v>3165</v>
      </c>
      <c r="E51" s="6" t="s">
        <v>196</v>
      </c>
      <c r="F51" s="19">
        <v>1475000</v>
      </c>
      <c r="G51" s="24">
        <v>1473.94</v>
      </c>
      <c r="H51" s="24">
        <v>3.38</v>
      </c>
      <c r="I51" s="31">
        <v>5.2363</v>
      </c>
      <c r="J51" s="31"/>
      <c r="K51" s="35"/>
    </row>
    <row r="52" spans="1:11" x14ac:dyDescent="0.35">
      <c r="C52" s="58" t="s">
        <v>185</v>
      </c>
      <c r="D52" s="54"/>
      <c r="E52" s="6"/>
      <c r="F52" s="19"/>
      <c r="G52" s="25">
        <v>1473.94</v>
      </c>
      <c r="H52" s="25">
        <v>3.38</v>
      </c>
      <c r="I52" s="31"/>
      <c r="J52" s="31"/>
      <c r="K52" s="35"/>
    </row>
    <row r="53" spans="1:11" x14ac:dyDescent="0.35">
      <c r="C53" s="57"/>
      <c r="D53" s="54"/>
      <c r="E53" s="6"/>
      <c r="F53" s="19"/>
      <c r="G53" s="24"/>
      <c r="H53" s="24"/>
      <c r="I53" s="31"/>
      <c r="J53" s="31"/>
      <c r="K53" s="35"/>
    </row>
    <row r="54" spans="1:11" x14ac:dyDescent="0.35">
      <c r="C54" s="58" t="s">
        <v>18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19</v>
      </c>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197</v>
      </c>
      <c r="C66" s="60" t="s">
        <v>198</v>
      </c>
      <c r="D66" s="54"/>
      <c r="E66" s="6"/>
      <c r="F66" s="19"/>
      <c r="G66" s="24">
        <v>21337.3</v>
      </c>
      <c r="H66" s="24">
        <v>48.96</v>
      </c>
      <c r="I66" s="31"/>
      <c r="J66" s="31"/>
      <c r="K66" s="35"/>
    </row>
    <row r="67" spans="1:54" x14ac:dyDescent="0.35">
      <c r="C67" s="58" t="s">
        <v>185</v>
      </c>
      <c r="D67" s="54"/>
      <c r="E67" s="6"/>
      <c r="F67" s="19"/>
      <c r="G67" s="25">
        <v>21337.3</v>
      </c>
      <c r="H67" s="25">
        <v>48.96</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4855</v>
      </c>
      <c r="D70" s="54"/>
      <c r="E70" s="6"/>
      <c r="F70" s="19"/>
      <c r="G70" s="24" t="s">
        <v>2</v>
      </c>
      <c r="H70" s="24" t="s">
        <v>2</v>
      </c>
      <c r="I70" s="31"/>
      <c r="J70" s="31"/>
      <c r="K70" s="35"/>
      <c r="L70" s="3"/>
      <c r="AI70" s="3"/>
      <c r="AV70" s="3"/>
      <c r="AX70" s="3"/>
      <c r="BB70" s="3"/>
    </row>
    <row r="71" spans="1:54" x14ac:dyDescent="0.35">
      <c r="B71" s="8"/>
      <c r="C71" s="60" t="s">
        <v>199</v>
      </c>
      <c r="D71" s="54"/>
      <c r="E71" s="6"/>
      <c r="F71" s="19"/>
      <c r="G71" s="24">
        <v>287.22000000000003</v>
      </c>
      <c r="H71" s="24">
        <v>0.66</v>
      </c>
      <c r="I71" s="31"/>
      <c r="J71" s="31"/>
      <c r="K71" s="35"/>
    </row>
    <row r="72" spans="1:54" x14ac:dyDescent="0.35">
      <c r="C72" s="58" t="s">
        <v>185</v>
      </c>
      <c r="D72" s="54"/>
      <c r="E72" s="6"/>
      <c r="F72" s="19"/>
      <c r="G72" s="25">
        <v>287.22000000000003</v>
      </c>
      <c r="H72" s="25">
        <v>0.66</v>
      </c>
      <c r="I72" s="31"/>
      <c r="J72" s="31"/>
      <c r="K72" s="35"/>
    </row>
    <row r="73" spans="1:54" x14ac:dyDescent="0.35">
      <c r="C73" s="57"/>
      <c r="D73" s="54"/>
      <c r="E73" s="6"/>
      <c r="F73" s="19"/>
      <c r="G73" s="24"/>
      <c r="H73" s="24"/>
      <c r="I73" s="31"/>
      <c r="J73" s="31"/>
      <c r="K73" s="35"/>
    </row>
    <row r="74" spans="1:54" x14ac:dyDescent="0.35">
      <c r="C74" s="61" t="s">
        <v>200</v>
      </c>
      <c r="D74" s="55"/>
      <c r="E74" s="5"/>
      <c r="F74" s="20"/>
      <c r="G74" s="26">
        <v>43579.18</v>
      </c>
      <c r="H74" s="26">
        <v>100</v>
      </c>
      <c r="I74" s="32"/>
      <c r="J74" s="32"/>
      <c r="K74" s="36"/>
    </row>
    <row r="77" spans="1:54" x14ac:dyDescent="0.35">
      <c r="C77" s="1" t="s">
        <v>201</v>
      </c>
    </row>
    <row r="78" spans="1:54" x14ac:dyDescent="0.35">
      <c r="C78" s="37" t="s">
        <v>202</v>
      </c>
      <c r="D78" s="37"/>
      <c r="E78" s="37"/>
      <c r="F78" s="37"/>
      <c r="G78" s="37"/>
      <c r="H78" s="37"/>
      <c r="I78" s="37"/>
      <c r="J78" s="37"/>
      <c r="K78" s="37"/>
    </row>
    <row r="79" spans="1:54" x14ac:dyDescent="0.35">
      <c r="C79" s="2" t="s">
        <v>203</v>
      </c>
    </row>
    <row r="80" spans="1:54" x14ac:dyDescent="0.35">
      <c r="C80" s="2" t="s">
        <v>204</v>
      </c>
    </row>
    <row r="81" spans="1:256" ht="30" customHeight="1" x14ac:dyDescent="0.35">
      <c r="C81" s="205" t="s">
        <v>205</v>
      </c>
      <c r="D81" s="206"/>
      <c r="E81" s="206"/>
      <c r="F81" s="206"/>
      <c r="G81" s="206"/>
      <c r="H81" s="206"/>
      <c r="I81" s="206"/>
      <c r="J81" s="206"/>
      <c r="K81" s="206"/>
    </row>
    <row r="82" spans="1:256" x14ac:dyDescent="0.35">
      <c r="C82" s="2" t="s">
        <v>206</v>
      </c>
    </row>
    <row r="84" spans="1:256" x14ac:dyDescent="0.35">
      <c r="C84" s="2" t="s">
        <v>5006</v>
      </c>
      <c r="E84" s="2" t="s">
        <v>2</v>
      </c>
    </row>
    <row r="86" spans="1:256" x14ac:dyDescent="0.35">
      <c r="C86" s="2" t="s">
        <v>5007</v>
      </c>
      <c r="E86" s="2" t="s">
        <v>2</v>
      </c>
    </row>
    <row r="88" spans="1:256" x14ac:dyDescent="0.35">
      <c r="C88" s="2" t="s">
        <v>5056</v>
      </c>
    </row>
    <row r="90" spans="1:256" x14ac:dyDescent="0.35">
      <c r="C90" s="2" t="s">
        <v>5057</v>
      </c>
    </row>
    <row r="91" spans="1:256" s="86" customFormat="1" ht="35.25" customHeight="1" x14ac:dyDescent="0.35">
      <c r="A91" s="82"/>
      <c r="B91" s="82"/>
      <c r="C91" s="87" t="s">
        <v>5012</v>
      </c>
      <c r="D91" s="91" t="s">
        <v>5013</v>
      </c>
      <c r="E91" s="91" t="s">
        <v>5014</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35">
      <c r="A92" s="82"/>
      <c r="B92" s="82"/>
      <c r="C92" s="89" t="s">
        <v>5015</v>
      </c>
      <c r="D92" s="92">
        <v>12.3248</v>
      </c>
      <c r="E92" s="92">
        <v>12.378</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35">
      <c r="A93" s="82"/>
      <c r="B93" s="82"/>
      <c r="C93" s="89" t="s">
        <v>5016</v>
      </c>
      <c r="D93" s="92">
        <v>12.3248</v>
      </c>
      <c r="E93" s="92">
        <v>12.378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35">
      <c r="A94" s="82"/>
      <c r="B94" s="82"/>
      <c r="C94" s="89" t="s">
        <v>5017</v>
      </c>
      <c r="D94" s="92">
        <v>12.3683</v>
      </c>
      <c r="E94" s="92">
        <v>12.422800000000001</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35">
      <c r="A95" s="82"/>
      <c r="B95" s="82"/>
      <c r="C95" s="89" t="s">
        <v>5018</v>
      </c>
      <c r="D95" s="92">
        <v>12.3682</v>
      </c>
      <c r="E95" s="92">
        <v>12.422700000000001</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ht="85" customHeight="1" x14ac:dyDescent="0.35">
      <c r="A96" s="82"/>
      <c r="B96" s="82"/>
      <c r="C96" s="207" t="s">
        <v>5051</v>
      </c>
      <c r="D96" s="208"/>
      <c r="E96" s="209"/>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8" spans="3:5" x14ac:dyDescent="0.35">
      <c r="C98" s="2" t="s">
        <v>5058</v>
      </c>
      <c r="E98" s="2" t="s">
        <v>2</v>
      </c>
    </row>
    <row r="100" spans="3:5" x14ac:dyDescent="0.35">
      <c r="C100" s="2" t="s">
        <v>5059</v>
      </c>
      <c r="E100" s="2" t="s">
        <v>2</v>
      </c>
    </row>
    <row r="102" spans="3:5" x14ac:dyDescent="0.35">
      <c r="C102" s="2" t="s">
        <v>5008</v>
      </c>
      <c r="E102" s="2" t="s">
        <v>2</v>
      </c>
    </row>
    <row r="104" spans="3:5" x14ac:dyDescent="0.35">
      <c r="C104" s="2" t="s">
        <v>5009</v>
      </c>
      <c r="E104" s="2" t="s">
        <v>2</v>
      </c>
    </row>
    <row r="106" spans="3:5" x14ac:dyDescent="0.35">
      <c r="C106" s="2" t="s">
        <v>5010</v>
      </c>
      <c r="E106" s="100" t="s">
        <v>5229</v>
      </c>
    </row>
    <row r="108" spans="3:5" x14ac:dyDescent="0.35">
      <c r="C108" s="2" t="s">
        <v>5011</v>
      </c>
      <c r="E108" s="101" t="s">
        <v>5288</v>
      </c>
    </row>
    <row r="110" spans="3:5" x14ac:dyDescent="0.35">
      <c r="C110" s="2" t="s">
        <v>5060</v>
      </c>
      <c r="E110" s="2" t="s">
        <v>2</v>
      </c>
    </row>
    <row r="112" spans="3:5" x14ac:dyDescent="0.35">
      <c r="C112" s="1" t="s">
        <v>5156</v>
      </c>
      <c r="E112" s="94" t="s">
        <v>5157</v>
      </c>
    </row>
    <row r="113" spans="5:5" x14ac:dyDescent="0.35">
      <c r="E113" s="2" t="s">
        <v>5212</v>
      </c>
    </row>
  </sheetData>
  <mergeCells count="2">
    <mergeCell ref="C81:K81"/>
    <mergeCell ref="C96:E96"/>
  </mergeCells>
  <hyperlinks>
    <hyperlink ref="J2" location="'Index'!A1" display="'Index'!A1" xr:uid="{B5B901E9-0481-45E1-BE92-CED4A9619858}"/>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76DD-8D87-4683-AE91-A436FD8B2F7E}">
  <sheetPr codeName="Sheet1"/>
  <dimension ref="A1:IV132"/>
  <sheetViews>
    <sheetView showGridLines="0" zoomScale="90" zoomScaleNormal="90" workbookViewId="0">
      <pane ySplit="6" topLeftCell="A114"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18.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4291</v>
      </c>
      <c r="J2" s="38" t="s">
        <v>4539</v>
      </c>
    </row>
    <row r="3" spans="1:54" ht="16" x14ac:dyDescent="0.4">
      <c r="C3" s="1" t="s">
        <v>28</v>
      </c>
      <c r="D3" s="21" t="s">
        <v>4292</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C10" s="59" t="s">
        <v>40</v>
      </c>
      <c r="D10" s="54"/>
      <c r="E10" s="6"/>
      <c r="F10" s="19"/>
      <c r="G10" s="24"/>
      <c r="H10" s="24"/>
      <c r="I10" s="31"/>
      <c r="J10" s="31"/>
      <c r="K10" s="35"/>
    </row>
    <row r="11" spans="1:54" x14ac:dyDescent="0.35">
      <c r="B11" s="8" t="s">
        <v>45</v>
      </c>
      <c r="C11" s="60" t="s">
        <v>46</v>
      </c>
      <c r="D11" s="54" t="s">
        <v>47</v>
      </c>
      <c r="E11" s="6" t="s">
        <v>44</v>
      </c>
      <c r="F11" s="19">
        <v>524615</v>
      </c>
      <c r="G11" s="24">
        <v>4045.83</v>
      </c>
      <c r="H11" s="24">
        <v>12.91</v>
      </c>
      <c r="I11" s="31"/>
      <c r="J11" s="31"/>
      <c r="K11" s="35"/>
    </row>
    <row r="12" spans="1:54" x14ac:dyDescent="0.35">
      <c r="B12" s="8" t="s">
        <v>85</v>
      </c>
      <c r="C12" s="60" t="s">
        <v>86</v>
      </c>
      <c r="D12" s="54" t="s">
        <v>87</v>
      </c>
      <c r="E12" s="6" t="s">
        <v>88</v>
      </c>
      <c r="F12" s="19">
        <v>232972</v>
      </c>
      <c r="G12" s="24">
        <v>3333.48</v>
      </c>
      <c r="H12" s="24">
        <v>10.64</v>
      </c>
      <c r="I12" s="31"/>
      <c r="J12" s="31"/>
      <c r="K12" s="35"/>
    </row>
    <row r="13" spans="1:54" x14ac:dyDescent="0.35">
      <c r="B13" s="8" t="s">
        <v>41</v>
      </c>
      <c r="C13" s="60" t="s">
        <v>42</v>
      </c>
      <c r="D13" s="54" t="s">
        <v>43</v>
      </c>
      <c r="E13" s="6" t="s">
        <v>44</v>
      </c>
      <c r="F13" s="19">
        <v>246446</v>
      </c>
      <c r="G13" s="24">
        <v>3112</v>
      </c>
      <c r="H13" s="24">
        <v>9.93</v>
      </c>
      <c r="I13" s="31"/>
      <c r="J13" s="31"/>
      <c r="K13" s="35"/>
    </row>
    <row r="14" spans="1:54" x14ac:dyDescent="0.35">
      <c r="B14" s="8" t="s">
        <v>403</v>
      </c>
      <c r="C14" s="60" t="s">
        <v>404</v>
      </c>
      <c r="D14" s="54" t="s">
        <v>405</v>
      </c>
      <c r="E14" s="6" t="s">
        <v>257</v>
      </c>
      <c r="F14" s="19">
        <v>98161</v>
      </c>
      <c r="G14" s="24">
        <v>1851.37</v>
      </c>
      <c r="H14" s="24">
        <v>5.91</v>
      </c>
      <c r="I14" s="31"/>
      <c r="J14" s="31"/>
      <c r="K14" s="35"/>
    </row>
    <row r="15" spans="1:54" x14ac:dyDescent="0.35">
      <c r="B15" s="8" t="s">
        <v>51</v>
      </c>
      <c r="C15" s="60" t="s">
        <v>52</v>
      </c>
      <c r="D15" s="54" t="s">
        <v>53</v>
      </c>
      <c r="E15" s="6" t="s">
        <v>54</v>
      </c>
      <c r="F15" s="19">
        <v>40258</v>
      </c>
      <c r="G15" s="24">
        <v>1615.41</v>
      </c>
      <c r="H15" s="24">
        <v>5.16</v>
      </c>
      <c r="I15" s="31"/>
      <c r="J15" s="31"/>
      <c r="K15" s="35"/>
    </row>
    <row r="16" spans="1:54" x14ac:dyDescent="0.35">
      <c r="B16" s="8" t="s">
        <v>59</v>
      </c>
      <c r="C16" s="60" t="s">
        <v>60</v>
      </c>
      <c r="D16" s="54" t="s">
        <v>61</v>
      </c>
      <c r="E16" s="6" t="s">
        <v>44</v>
      </c>
      <c r="F16" s="19">
        <v>143016</v>
      </c>
      <c r="G16" s="24">
        <v>1527.41</v>
      </c>
      <c r="H16" s="24">
        <v>4.87</v>
      </c>
      <c r="I16" s="31"/>
      <c r="J16" s="31"/>
      <c r="K16" s="35"/>
    </row>
    <row r="17" spans="2:11" x14ac:dyDescent="0.35">
      <c r="B17" s="8" t="s">
        <v>55</v>
      </c>
      <c r="C17" s="60" t="s">
        <v>56</v>
      </c>
      <c r="D17" s="54" t="s">
        <v>57</v>
      </c>
      <c r="E17" s="6" t="s">
        <v>58</v>
      </c>
      <c r="F17" s="19">
        <v>120087</v>
      </c>
      <c r="G17" s="24">
        <v>1418.83</v>
      </c>
      <c r="H17" s="24">
        <v>4.53</v>
      </c>
      <c r="I17" s="31"/>
      <c r="J17" s="31"/>
      <c r="K17" s="35"/>
    </row>
    <row r="18" spans="2:11" x14ac:dyDescent="0.35">
      <c r="B18" s="8" t="s">
        <v>48</v>
      </c>
      <c r="C18" s="60" t="s">
        <v>49</v>
      </c>
      <c r="D18" s="54" t="s">
        <v>50</v>
      </c>
      <c r="E18" s="6" t="s">
        <v>44</v>
      </c>
      <c r="F18" s="19">
        <v>98417</v>
      </c>
      <c r="G18" s="24">
        <v>1247.6300000000001</v>
      </c>
      <c r="H18" s="24">
        <v>3.98</v>
      </c>
      <c r="I18" s="31"/>
      <c r="J18" s="31"/>
      <c r="K18" s="35"/>
    </row>
    <row r="19" spans="2:11" x14ac:dyDescent="0.35">
      <c r="B19" s="8" t="s">
        <v>617</v>
      </c>
      <c r="C19" s="60" t="s">
        <v>618</v>
      </c>
      <c r="D19" s="54" t="s">
        <v>619</v>
      </c>
      <c r="E19" s="6" t="s">
        <v>270</v>
      </c>
      <c r="F19" s="19">
        <v>332178</v>
      </c>
      <c r="G19" s="24">
        <v>1046.19</v>
      </c>
      <c r="H19" s="24">
        <v>3.34</v>
      </c>
      <c r="I19" s="31"/>
      <c r="J19" s="31"/>
      <c r="K19" s="35"/>
    </row>
    <row r="20" spans="2:11" x14ac:dyDescent="0.35">
      <c r="B20" s="8" t="s">
        <v>66</v>
      </c>
      <c r="C20" s="60" t="s">
        <v>67</v>
      </c>
      <c r="D20" s="54" t="s">
        <v>68</v>
      </c>
      <c r="E20" s="6" t="s">
        <v>44</v>
      </c>
      <c r="F20" s="19">
        <v>253431</v>
      </c>
      <c r="G20" s="24">
        <v>969.75</v>
      </c>
      <c r="H20" s="24">
        <v>3.09</v>
      </c>
      <c r="I20" s="31"/>
      <c r="J20" s="31"/>
      <c r="K20" s="35"/>
    </row>
    <row r="21" spans="2:11" x14ac:dyDescent="0.35">
      <c r="B21" s="8" t="s">
        <v>446</v>
      </c>
      <c r="C21" s="60" t="s">
        <v>447</v>
      </c>
      <c r="D21" s="54" t="s">
        <v>448</v>
      </c>
      <c r="E21" s="6" t="s">
        <v>65</v>
      </c>
      <c r="F21" s="19">
        <v>30827</v>
      </c>
      <c r="G21" s="24">
        <v>954.68</v>
      </c>
      <c r="H21" s="24">
        <v>3.05</v>
      </c>
      <c r="I21" s="31"/>
      <c r="J21" s="31"/>
      <c r="K21" s="35"/>
    </row>
    <row r="22" spans="2:11" x14ac:dyDescent="0.35">
      <c r="B22" s="8" t="s">
        <v>69</v>
      </c>
      <c r="C22" s="60" t="s">
        <v>70</v>
      </c>
      <c r="D22" s="54" t="s">
        <v>71</v>
      </c>
      <c r="E22" s="6" t="s">
        <v>72</v>
      </c>
      <c r="F22" s="19">
        <v>92124</v>
      </c>
      <c r="G22" s="24">
        <v>862.83</v>
      </c>
      <c r="H22" s="24">
        <v>2.75</v>
      </c>
      <c r="I22" s="31"/>
      <c r="J22" s="31"/>
      <c r="K22" s="35"/>
    </row>
    <row r="23" spans="2:11" x14ac:dyDescent="0.35">
      <c r="B23" s="8" t="s">
        <v>324</v>
      </c>
      <c r="C23" s="60" t="s">
        <v>325</v>
      </c>
      <c r="D23" s="54" t="s">
        <v>326</v>
      </c>
      <c r="E23" s="6" t="s">
        <v>58</v>
      </c>
      <c r="F23" s="19">
        <v>34876</v>
      </c>
      <c r="G23" s="24">
        <v>862.66</v>
      </c>
      <c r="H23" s="24">
        <v>2.75</v>
      </c>
      <c r="I23" s="31"/>
      <c r="J23" s="31"/>
      <c r="K23" s="35"/>
    </row>
    <row r="24" spans="2:11" x14ac:dyDescent="0.35">
      <c r="B24" s="8" t="s">
        <v>267</v>
      </c>
      <c r="C24" s="60" t="s">
        <v>268</v>
      </c>
      <c r="D24" s="54" t="s">
        <v>269</v>
      </c>
      <c r="E24" s="6" t="s">
        <v>270</v>
      </c>
      <c r="F24" s="19">
        <v>30741</v>
      </c>
      <c r="G24" s="24">
        <v>691.86</v>
      </c>
      <c r="H24" s="24">
        <v>2.21</v>
      </c>
      <c r="I24" s="31"/>
      <c r="J24" s="31"/>
      <c r="K24" s="35"/>
    </row>
    <row r="25" spans="2:11" x14ac:dyDescent="0.35">
      <c r="B25" s="8" t="s">
        <v>462</v>
      </c>
      <c r="C25" s="60" t="s">
        <v>463</v>
      </c>
      <c r="D25" s="54" t="s">
        <v>464</v>
      </c>
      <c r="E25" s="6" t="s">
        <v>119</v>
      </c>
      <c r="F25" s="19">
        <v>37170</v>
      </c>
      <c r="G25" s="24">
        <v>672.11</v>
      </c>
      <c r="H25" s="24">
        <v>2.14</v>
      </c>
      <c r="I25" s="31"/>
      <c r="J25" s="31"/>
      <c r="K25" s="35"/>
    </row>
    <row r="26" spans="2:11" x14ac:dyDescent="0.35">
      <c r="B26" s="8" t="s">
        <v>608</v>
      </c>
      <c r="C26" s="60" t="s">
        <v>609</v>
      </c>
      <c r="D26" s="54" t="s">
        <v>610</v>
      </c>
      <c r="E26" s="6" t="s">
        <v>221</v>
      </c>
      <c r="F26" s="19">
        <v>163600</v>
      </c>
      <c r="G26" s="24">
        <v>653.01</v>
      </c>
      <c r="H26" s="24">
        <v>2.08</v>
      </c>
      <c r="I26" s="31"/>
      <c r="J26" s="31"/>
      <c r="K26" s="35"/>
    </row>
    <row r="27" spans="2:11" x14ac:dyDescent="0.35">
      <c r="B27" s="8" t="s">
        <v>898</v>
      </c>
      <c r="C27" s="60" t="s">
        <v>899</v>
      </c>
      <c r="D27" s="54" t="s">
        <v>900</v>
      </c>
      <c r="E27" s="6" t="s">
        <v>84</v>
      </c>
      <c r="F27" s="19">
        <v>14060</v>
      </c>
      <c r="G27" s="24">
        <v>616.66</v>
      </c>
      <c r="H27" s="24">
        <v>1.97</v>
      </c>
      <c r="I27" s="31"/>
      <c r="J27" s="31"/>
      <c r="K27" s="35"/>
    </row>
    <row r="28" spans="2:11" x14ac:dyDescent="0.35">
      <c r="B28" s="8" t="s">
        <v>901</v>
      </c>
      <c r="C28" s="60" t="s">
        <v>902</v>
      </c>
      <c r="D28" s="54" t="s">
        <v>903</v>
      </c>
      <c r="E28" s="6" t="s">
        <v>153</v>
      </c>
      <c r="F28" s="19">
        <v>245880</v>
      </c>
      <c r="G28" s="24">
        <v>606.83000000000004</v>
      </c>
      <c r="H28" s="24">
        <v>1.94</v>
      </c>
      <c r="I28" s="31"/>
      <c r="J28" s="31"/>
      <c r="K28" s="35"/>
    </row>
    <row r="29" spans="2:11" x14ac:dyDescent="0.35">
      <c r="B29" s="8" t="s">
        <v>62</v>
      </c>
      <c r="C29" s="60" t="s">
        <v>63</v>
      </c>
      <c r="D29" s="54" t="s">
        <v>64</v>
      </c>
      <c r="E29" s="6" t="s">
        <v>65</v>
      </c>
      <c r="F29" s="19">
        <v>4549</v>
      </c>
      <c r="G29" s="24">
        <v>605.6</v>
      </c>
      <c r="H29" s="24">
        <v>1.93</v>
      </c>
      <c r="I29" s="31"/>
      <c r="J29" s="31"/>
      <c r="K29" s="35"/>
    </row>
    <row r="30" spans="2:11" x14ac:dyDescent="0.35">
      <c r="B30" s="8" t="s">
        <v>274</v>
      </c>
      <c r="C30" s="60" t="s">
        <v>275</v>
      </c>
      <c r="D30" s="54" t="s">
        <v>276</v>
      </c>
      <c r="E30" s="6" t="s">
        <v>207</v>
      </c>
      <c r="F30" s="19">
        <v>283687</v>
      </c>
      <c r="G30" s="24">
        <v>599.42999999999995</v>
      </c>
      <c r="H30" s="24">
        <v>1.91</v>
      </c>
      <c r="I30" s="31"/>
      <c r="J30" s="31"/>
      <c r="K30" s="35"/>
    </row>
    <row r="31" spans="2:11" x14ac:dyDescent="0.35">
      <c r="B31" s="8" t="s">
        <v>1139</v>
      </c>
      <c r="C31" s="60" t="s">
        <v>1140</v>
      </c>
      <c r="D31" s="54" t="s">
        <v>1141</v>
      </c>
      <c r="E31" s="6" t="s">
        <v>568</v>
      </c>
      <c r="F31" s="19">
        <v>123322</v>
      </c>
      <c r="G31" s="24">
        <v>531.95000000000005</v>
      </c>
      <c r="H31" s="24">
        <v>1.7</v>
      </c>
      <c r="I31" s="31"/>
      <c r="J31" s="31"/>
      <c r="K31" s="35"/>
    </row>
    <row r="32" spans="2:11" x14ac:dyDescent="0.35">
      <c r="B32" s="8" t="s">
        <v>1142</v>
      </c>
      <c r="C32" s="60" t="s">
        <v>1143</v>
      </c>
      <c r="D32" s="54" t="s">
        <v>1144</v>
      </c>
      <c r="E32" s="6" t="s">
        <v>221</v>
      </c>
      <c r="F32" s="19">
        <v>156911</v>
      </c>
      <c r="G32" s="24">
        <v>499.37</v>
      </c>
      <c r="H32" s="24">
        <v>1.59</v>
      </c>
      <c r="I32" s="31"/>
      <c r="J32" s="31"/>
      <c r="K32" s="35"/>
    </row>
    <row r="33" spans="2:11" x14ac:dyDescent="0.35">
      <c r="B33" s="8" t="s">
        <v>73</v>
      </c>
      <c r="C33" s="60" t="s">
        <v>74</v>
      </c>
      <c r="D33" s="54" t="s">
        <v>75</v>
      </c>
      <c r="E33" s="6" t="s">
        <v>76</v>
      </c>
      <c r="F33" s="19">
        <v>4059</v>
      </c>
      <c r="G33" s="24">
        <v>470.15</v>
      </c>
      <c r="H33" s="24">
        <v>1.5</v>
      </c>
      <c r="I33" s="31"/>
      <c r="J33" s="31"/>
      <c r="K33" s="35"/>
    </row>
    <row r="34" spans="2:11" x14ac:dyDescent="0.35">
      <c r="B34" s="8" t="s">
        <v>312</v>
      </c>
      <c r="C34" s="60" t="s">
        <v>313</v>
      </c>
      <c r="D34" s="54" t="s">
        <v>314</v>
      </c>
      <c r="E34" s="6" t="s">
        <v>58</v>
      </c>
      <c r="F34" s="19">
        <v>36433</v>
      </c>
      <c r="G34" s="24">
        <v>436.81</v>
      </c>
      <c r="H34" s="24">
        <v>1.39</v>
      </c>
      <c r="I34" s="31"/>
      <c r="J34" s="31"/>
      <c r="K34" s="35"/>
    </row>
    <row r="35" spans="2:11" x14ac:dyDescent="0.35">
      <c r="B35" s="8" t="s">
        <v>299</v>
      </c>
      <c r="C35" s="60" t="s">
        <v>300</v>
      </c>
      <c r="D35" s="54" t="s">
        <v>301</v>
      </c>
      <c r="E35" s="6" t="s">
        <v>302</v>
      </c>
      <c r="F35" s="19">
        <v>25383</v>
      </c>
      <c r="G35" s="24">
        <v>420.13</v>
      </c>
      <c r="H35" s="24">
        <v>1.34</v>
      </c>
      <c r="I35" s="31"/>
      <c r="J35" s="31"/>
      <c r="K35" s="35"/>
    </row>
    <row r="36" spans="2:11" x14ac:dyDescent="0.35">
      <c r="B36" s="8" t="s">
        <v>81</v>
      </c>
      <c r="C36" s="60" t="s">
        <v>82</v>
      </c>
      <c r="D36" s="54" t="s">
        <v>83</v>
      </c>
      <c r="E36" s="6" t="s">
        <v>84</v>
      </c>
      <c r="F36" s="19">
        <v>15520</v>
      </c>
      <c r="G36" s="24">
        <v>379.4</v>
      </c>
      <c r="H36" s="24">
        <v>1.21</v>
      </c>
      <c r="I36" s="31"/>
      <c r="J36" s="31"/>
      <c r="K36" s="35"/>
    </row>
    <row r="37" spans="2:11" x14ac:dyDescent="0.35">
      <c r="B37" s="8" t="s">
        <v>483</v>
      </c>
      <c r="C37" s="60" t="s">
        <v>484</v>
      </c>
      <c r="D37" s="54" t="s">
        <v>485</v>
      </c>
      <c r="E37" s="6" t="s">
        <v>72</v>
      </c>
      <c r="F37" s="19">
        <v>19280</v>
      </c>
      <c r="G37" s="24">
        <v>336.81</v>
      </c>
      <c r="H37" s="24">
        <v>1.07</v>
      </c>
      <c r="I37" s="31"/>
      <c r="J37" s="31"/>
      <c r="K37" s="35"/>
    </row>
    <row r="38" spans="2:11" x14ac:dyDescent="0.35">
      <c r="B38" s="8" t="s">
        <v>583</v>
      </c>
      <c r="C38" s="60" t="s">
        <v>584</v>
      </c>
      <c r="D38" s="54" t="s">
        <v>585</v>
      </c>
      <c r="E38" s="6" t="s">
        <v>292</v>
      </c>
      <c r="F38" s="19">
        <v>7722</v>
      </c>
      <c r="G38" s="24">
        <v>331.71</v>
      </c>
      <c r="H38" s="24">
        <v>1.06</v>
      </c>
      <c r="I38" s="31"/>
      <c r="J38" s="31"/>
      <c r="K38" s="35"/>
    </row>
    <row r="39" spans="2:11" x14ac:dyDescent="0.35">
      <c r="B39" s="8" t="s">
        <v>406</v>
      </c>
      <c r="C39" s="60" t="s">
        <v>407</v>
      </c>
      <c r="D39" s="54" t="s">
        <v>408</v>
      </c>
      <c r="E39" s="6" t="s">
        <v>58</v>
      </c>
      <c r="F39" s="19">
        <v>21922</v>
      </c>
      <c r="G39" s="24">
        <v>323.14</v>
      </c>
      <c r="H39" s="24">
        <v>1.03</v>
      </c>
      <c r="I39" s="31"/>
      <c r="J39" s="31"/>
      <c r="K39" s="35"/>
    </row>
    <row r="40" spans="2:11" x14ac:dyDescent="0.35">
      <c r="B40" s="8" t="s">
        <v>911</v>
      </c>
      <c r="C40" s="60" t="s">
        <v>912</v>
      </c>
      <c r="D40" s="54" t="s">
        <v>913</v>
      </c>
      <c r="E40" s="6" t="s">
        <v>153</v>
      </c>
      <c r="F40" s="19">
        <v>7590</v>
      </c>
      <c r="G40" s="24">
        <v>314.55</v>
      </c>
      <c r="H40" s="24">
        <v>1</v>
      </c>
      <c r="I40" s="31"/>
      <c r="J40" s="31"/>
      <c r="K40" s="35"/>
    </row>
    <row r="41" spans="2:11" x14ac:dyDescent="0.35">
      <c r="C41" s="58" t="s">
        <v>185</v>
      </c>
      <c r="D41" s="54"/>
      <c r="E41" s="6"/>
      <c r="F41" s="19"/>
      <c r="G41" s="25">
        <v>31337.59</v>
      </c>
      <c r="H41" s="25">
        <v>99.98</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13</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19</v>
      </c>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197</v>
      </c>
      <c r="C83" s="60" t="s">
        <v>198</v>
      </c>
      <c r="D83" s="54"/>
      <c r="E83" s="6"/>
      <c r="F83" s="19"/>
      <c r="G83" s="24">
        <v>21.85</v>
      </c>
      <c r="H83" s="24">
        <v>7.0000000000000007E-2</v>
      </c>
      <c r="I83" s="31"/>
      <c r="J83" s="31"/>
      <c r="K83" s="35"/>
    </row>
    <row r="84" spans="1:54" x14ac:dyDescent="0.35">
      <c r="C84" s="58" t="s">
        <v>185</v>
      </c>
      <c r="D84" s="54"/>
      <c r="E84" s="6"/>
      <c r="F84" s="19"/>
      <c r="G84" s="25">
        <v>21.85</v>
      </c>
      <c r="H84" s="25">
        <v>7.0000000000000007E-2</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4855</v>
      </c>
      <c r="D87" s="54"/>
      <c r="E87" s="6"/>
      <c r="F87" s="19"/>
      <c r="G87" s="24" t="s">
        <v>2</v>
      </c>
      <c r="H87" s="24" t="s">
        <v>2</v>
      </c>
      <c r="I87" s="31"/>
      <c r="J87" s="31"/>
      <c r="K87" s="35"/>
      <c r="L87" s="3"/>
      <c r="AI87" s="3"/>
      <c r="AV87" s="3"/>
      <c r="AX87" s="3"/>
      <c r="BB87" s="3"/>
    </row>
    <row r="88" spans="1:54" x14ac:dyDescent="0.35">
      <c r="B88" s="8"/>
      <c r="C88" s="60" t="s">
        <v>199</v>
      </c>
      <c r="D88" s="54"/>
      <c r="E88" s="6"/>
      <c r="F88" s="19"/>
      <c r="G88" s="24">
        <v>-24.27</v>
      </c>
      <c r="H88" s="24">
        <v>-0.05</v>
      </c>
      <c r="I88" s="31"/>
      <c r="J88" s="31"/>
      <c r="K88" s="35"/>
    </row>
    <row r="89" spans="1:54" x14ac:dyDescent="0.35">
      <c r="C89" s="58" t="s">
        <v>185</v>
      </c>
      <c r="D89" s="54"/>
      <c r="E89" s="6"/>
      <c r="F89" s="19"/>
      <c r="G89" s="25">
        <v>-24.27</v>
      </c>
      <c r="H89" s="25">
        <v>-0.05</v>
      </c>
      <c r="I89" s="31"/>
      <c r="J89" s="31"/>
      <c r="K89" s="35"/>
    </row>
    <row r="90" spans="1:54" x14ac:dyDescent="0.35">
      <c r="C90" s="57"/>
      <c r="D90" s="54"/>
      <c r="E90" s="6"/>
      <c r="F90" s="19"/>
      <c r="G90" s="24"/>
      <c r="H90" s="24"/>
      <c r="I90" s="31"/>
      <c r="J90" s="31"/>
      <c r="K90" s="35"/>
    </row>
    <row r="91" spans="1:54" x14ac:dyDescent="0.35">
      <c r="C91" s="61" t="s">
        <v>200</v>
      </c>
      <c r="D91" s="55"/>
      <c r="E91" s="5"/>
      <c r="F91" s="20"/>
      <c r="G91" s="26">
        <v>31335.17</v>
      </c>
      <c r="H91" s="26">
        <v>100</v>
      </c>
      <c r="I91" s="32"/>
      <c r="J91" s="32"/>
      <c r="K91" s="36"/>
    </row>
    <row r="94" spans="1:54" x14ac:dyDescent="0.35">
      <c r="C94" s="1" t="s">
        <v>201</v>
      </c>
    </row>
    <row r="95" spans="1:54" x14ac:dyDescent="0.35">
      <c r="C95" s="37" t="s">
        <v>202</v>
      </c>
      <c r="D95" s="37"/>
      <c r="E95" s="37"/>
      <c r="F95" s="37"/>
      <c r="G95" s="37"/>
      <c r="H95" s="37"/>
      <c r="I95" s="37"/>
      <c r="J95" s="37"/>
      <c r="K95" s="37"/>
    </row>
    <row r="96" spans="1:54" x14ac:dyDescent="0.35">
      <c r="C96" s="2" t="s">
        <v>203</v>
      </c>
    </row>
    <row r="97" spans="1:256" x14ac:dyDescent="0.35">
      <c r="C97" s="2" t="s">
        <v>204</v>
      </c>
    </row>
    <row r="98" spans="1:256" ht="30" customHeight="1" x14ac:dyDescent="0.35">
      <c r="C98" s="205" t="s">
        <v>205</v>
      </c>
      <c r="D98" s="206"/>
      <c r="E98" s="206"/>
      <c r="F98" s="206"/>
      <c r="G98" s="206"/>
      <c r="H98" s="206"/>
      <c r="I98" s="206"/>
      <c r="J98" s="206"/>
      <c r="K98" s="206"/>
    </row>
    <row r="99" spans="1:256" x14ac:dyDescent="0.35">
      <c r="C99" s="2" t="s">
        <v>206</v>
      </c>
    </row>
    <row r="101" spans="1:256" x14ac:dyDescent="0.35">
      <c r="C101" s="2" t="s">
        <v>5006</v>
      </c>
      <c r="E101" s="2" t="s">
        <v>2</v>
      </c>
    </row>
    <row r="103" spans="1:256" x14ac:dyDescent="0.35">
      <c r="C103" s="2" t="s">
        <v>5007</v>
      </c>
      <c r="E103" s="2" t="s">
        <v>2</v>
      </c>
    </row>
    <row r="105" spans="1:256" x14ac:dyDescent="0.35">
      <c r="C105" s="2" t="s">
        <v>5056</v>
      </c>
    </row>
    <row r="107" spans="1:256" x14ac:dyDescent="0.35">
      <c r="C107" s="2" t="s">
        <v>5057</v>
      </c>
    </row>
    <row r="108" spans="1:256" s="86" customFormat="1" ht="35.25" customHeight="1" x14ac:dyDescent="0.35">
      <c r="A108" s="82"/>
      <c r="B108" s="82"/>
      <c r="C108" s="87" t="s">
        <v>5012</v>
      </c>
      <c r="D108" s="91" t="s">
        <v>5013</v>
      </c>
      <c r="E108" s="91" t="s">
        <v>5014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35">
      <c r="A109" s="82"/>
      <c r="B109" s="82"/>
      <c r="C109" s="89" t="s">
        <v>5015</v>
      </c>
      <c r="D109" s="92">
        <v>11.723699999999999</v>
      </c>
      <c r="E109" s="92">
        <v>12.5297</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35">
      <c r="A110" s="82"/>
      <c r="B110" s="82"/>
      <c r="C110" s="89" t="s">
        <v>5016</v>
      </c>
      <c r="D110" s="92">
        <v>11.723699999999999</v>
      </c>
      <c r="E110" s="92">
        <v>12.5297</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35">
      <c r="A111" s="82"/>
      <c r="B111" s="82"/>
      <c r="C111" s="89" t="s">
        <v>5017</v>
      </c>
      <c r="D111" s="92">
        <v>11.799099999999999</v>
      </c>
      <c r="E111" s="92">
        <v>12.612299999999999</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35">
      <c r="A112" s="82"/>
      <c r="B112" s="82"/>
      <c r="C112" s="89" t="s">
        <v>5018</v>
      </c>
      <c r="D112" s="92">
        <v>11.7987</v>
      </c>
      <c r="E112" s="92">
        <v>12.611800000000001</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 customHeight="1" x14ac:dyDescent="0.35">
      <c r="A113" s="82"/>
      <c r="B113" s="82"/>
      <c r="C113" s="207" t="s">
        <v>5051</v>
      </c>
      <c r="D113" s="208"/>
      <c r="E113" s="209"/>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35">
      <c r="C115" s="2" t="s">
        <v>5058</v>
      </c>
      <c r="E115" s="2" t="s">
        <v>2</v>
      </c>
    </row>
    <row r="117" spans="1:256" x14ac:dyDescent="0.35">
      <c r="C117" s="2" t="s">
        <v>5059</v>
      </c>
      <c r="E117" s="2" t="s">
        <v>2</v>
      </c>
    </row>
    <row r="119" spans="1:256" x14ac:dyDescent="0.35">
      <c r="C119" s="2" t="s">
        <v>5008</v>
      </c>
      <c r="E119" s="2" t="s">
        <v>2</v>
      </c>
    </row>
    <row r="121" spans="1:256" x14ac:dyDescent="0.35">
      <c r="C121" s="2" t="s">
        <v>5009</v>
      </c>
      <c r="E121" s="2" t="s">
        <v>2</v>
      </c>
    </row>
    <row r="123" spans="1:256" x14ac:dyDescent="0.35">
      <c r="C123" s="2" t="s">
        <v>5010</v>
      </c>
      <c r="E123" s="100">
        <v>0.67482509825720105</v>
      </c>
    </row>
    <row r="125" spans="1:256" x14ac:dyDescent="0.35">
      <c r="C125" s="2" t="s">
        <v>5011</v>
      </c>
      <c r="E125" s="101" t="s">
        <v>5229</v>
      </c>
    </row>
    <row r="127" spans="1:256" x14ac:dyDescent="0.35">
      <c r="C127" s="2" t="s">
        <v>5060</v>
      </c>
      <c r="E127" s="2" t="s">
        <v>2</v>
      </c>
    </row>
    <row r="129" spans="3:5" x14ac:dyDescent="0.35">
      <c r="C129" s="2" t="s">
        <v>5230</v>
      </c>
    </row>
    <row r="131" spans="3:5" x14ac:dyDescent="0.35">
      <c r="C131" s="1" t="s">
        <v>5156</v>
      </c>
      <c r="E131" s="94" t="s">
        <v>5157</v>
      </c>
    </row>
    <row r="132" spans="3:5" x14ac:dyDescent="0.35">
      <c r="E132" s="2" t="s">
        <v>5188</v>
      </c>
    </row>
  </sheetData>
  <mergeCells count="2">
    <mergeCell ref="C98:K98"/>
    <mergeCell ref="C113:E113"/>
  </mergeCells>
  <hyperlinks>
    <hyperlink ref="J2" location="'Index'!A1" display="'Index'!A1" xr:uid="{58223B58-05A3-4D5D-8EB6-3129B268D58D}"/>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293F-F86F-474C-B179-46CFA9E6F8DB}">
  <sheetPr codeName="Sheet1"/>
  <dimension ref="A1:IV126"/>
  <sheetViews>
    <sheetView showGridLines="0" zoomScale="90" zoomScaleNormal="90" workbookViewId="0">
      <pane ySplit="6" topLeftCell="A107" activePane="bottomLeft" state="frozen"/>
      <selection activeCell="A7" sqref="A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5" width="20.179687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4293</v>
      </c>
      <c r="J2" s="38" t="s">
        <v>4539</v>
      </c>
    </row>
    <row r="3" spans="1:54" ht="16" x14ac:dyDescent="0.4">
      <c r="C3" s="1" t="s">
        <v>28</v>
      </c>
      <c r="D3" s="21" t="s">
        <v>4294</v>
      </c>
      <c r="F3" s="72" t="s">
        <v>4931</v>
      </c>
      <c r="G3" s="13" t="s">
        <v>4515</v>
      </c>
    </row>
    <row r="4" spans="1:54" ht="15" x14ac:dyDescent="0.4">
      <c r="C4" s="1" t="s">
        <v>30</v>
      </c>
      <c r="D4" s="22">
        <v>46142</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t="s">
        <v>2</v>
      </c>
      <c r="H28" s="24" t="s">
        <v>2</v>
      </c>
      <c r="I28" s="31"/>
      <c r="J28" s="31"/>
      <c r="K28" s="35"/>
    </row>
    <row r="29" spans="3:11" x14ac:dyDescent="0.35">
      <c r="C29" s="57"/>
      <c r="D29" s="54"/>
      <c r="E29" s="6"/>
      <c r="F29" s="19"/>
      <c r="G29" s="24"/>
      <c r="H29" s="24"/>
      <c r="I29" s="31"/>
      <c r="J29" s="31"/>
      <c r="K29" s="35"/>
    </row>
    <row r="30" spans="3:11" x14ac:dyDescent="0.35">
      <c r="C30" s="58" t="s">
        <v>13</v>
      </c>
      <c r="D30" s="54"/>
      <c r="E30" s="6"/>
      <c r="F30" s="19"/>
      <c r="G30" s="24"/>
      <c r="H30" s="24"/>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18</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19</v>
      </c>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197</v>
      </c>
      <c r="C52" s="60" t="s">
        <v>198</v>
      </c>
      <c r="D52" s="54"/>
      <c r="E52" s="6"/>
      <c r="F52" s="19"/>
      <c r="G52" s="24">
        <v>6857.29</v>
      </c>
      <c r="H52" s="24">
        <v>99.42</v>
      </c>
      <c r="I52" s="31"/>
      <c r="J52" s="31"/>
      <c r="K52" s="35"/>
    </row>
    <row r="53" spans="1:54" x14ac:dyDescent="0.35">
      <c r="C53" s="58" t="s">
        <v>185</v>
      </c>
      <c r="D53" s="54"/>
      <c r="E53" s="6"/>
      <c r="F53" s="19"/>
      <c r="G53" s="25">
        <v>6857.29</v>
      </c>
      <c r="H53" s="25">
        <v>99.42</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4855</v>
      </c>
      <c r="D56" s="54"/>
      <c r="E56" s="6"/>
      <c r="F56" s="19"/>
      <c r="G56" s="24" t="s">
        <v>2</v>
      </c>
      <c r="H56" s="24" t="s">
        <v>2</v>
      </c>
      <c r="I56" s="31"/>
      <c r="J56" s="31"/>
      <c r="K56" s="35"/>
      <c r="L56" s="3"/>
      <c r="AI56" s="3"/>
      <c r="AV56" s="3"/>
      <c r="AX56" s="3"/>
      <c r="BB56" s="3"/>
    </row>
    <row r="57" spans="1:54" x14ac:dyDescent="0.35">
      <c r="B57" s="8"/>
      <c r="C57" s="60" t="s">
        <v>199</v>
      </c>
      <c r="D57" s="54"/>
      <c r="E57" s="6"/>
      <c r="F57" s="19"/>
      <c r="G57" s="24">
        <v>40.24</v>
      </c>
      <c r="H57" s="24">
        <v>0.57999999999999996</v>
      </c>
      <c r="I57" s="31"/>
      <c r="J57" s="31"/>
      <c r="K57" s="35"/>
    </row>
    <row r="58" spans="1:54" x14ac:dyDescent="0.35">
      <c r="C58" s="58" t="s">
        <v>185</v>
      </c>
      <c r="D58" s="54"/>
      <c r="E58" s="6"/>
      <c r="F58" s="19"/>
      <c r="G58" s="25">
        <v>40.24</v>
      </c>
      <c r="H58" s="25">
        <v>0.57999999999999996</v>
      </c>
      <c r="I58" s="31"/>
      <c r="J58" s="31"/>
      <c r="K58" s="35"/>
    </row>
    <row r="59" spans="1:54" x14ac:dyDescent="0.35">
      <c r="C59" s="57"/>
      <c r="D59" s="54"/>
      <c r="E59" s="6"/>
      <c r="F59" s="19"/>
      <c r="G59" s="24"/>
      <c r="H59" s="24"/>
      <c r="I59" s="31"/>
      <c r="J59" s="31"/>
      <c r="K59" s="35"/>
    </row>
    <row r="60" spans="1:54" x14ac:dyDescent="0.35">
      <c r="C60" s="61" t="s">
        <v>200</v>
      </c>
      <c r="D60" s="55"/>
      <c r="E60" s="5"/>
      <c r="F60" s="20"/>
      <c r="G60" s="26">
        <v>6897.53</v>
      </c>
      <c r="H60" s="26">
        <v>100</v>
      </c>
      <c r="I60" s="32"/>
      <c r="J60" s="32"/>
      <c r="K60" s="36"/>
    </row>
    <row r="63" spans="1:54" x14ac:dyDescent="0.35">
      <c r="C63" s="1" t="s">
        <v>201</v>
      </c>
    </row>
    <row r="64" spans="1:54" x14ac:dyDescent="0.35">
      <c r="C64" s="37" t="s">
        <v>202</v>
      </c>
      <c r="D64" s="37"/>
      <c r="E64" s="37"/>
      <c r="F64" s="37"/>
      <c r="G64" s="37"/>
      <c r="H64" s="37"/>
      <c r="I64" s="37"/>
      <c r="J64" s="37"/>
      <c r="K64" s="37"/>
    </row>
    <row r="65" spans="1:256" x14ac:dyDescent="0.35">
      <c r="C65" s="2" t="s">
        <v>203</v>
      </c>
    </row>
    <row r="66" spans="1:256" x14ac:dyDescent="0.35">
      <c r="C66" s="2" t="s">
        <v>204</v>
      </c>
    </row>
    <row r="67" spans="1:256" ht="30" customHeight="1" x14ac:dyDescent="0.35">
      <c r="C67" s="205" t="s">
        <v>205</v>
      </c>
      <c r="D67" s="206"/>
      <c r="E67" s="206"/>
      <c r="F67" s="206"/>
      <c r="G67" s="206"/>
      <c r="H67" s="206"/>
      <c r="I67" s="206"/>
      <c r="J67" s="206"/>
      <c r="K67" s="206"/>
    </row>
    <row r="68" spans="1:256" x14ac:dyDescent="0.35">
      <c r="C68" s="2" t="s">
        <v>206</v>
      </c>
    </row>
    <row r="69" spans="1:256" x14ac:dyDescent="0.35">
      <c r="C69" s="2" t="s">
        <v>4944</v>
      </c>
    </row>
    <row r="71" spans="1:256" x14ac:dyDescent="0.35">
      <c r="C71" s="2" t="s">
        <v>5006</v>
      </c>
      <c r="E71" s="2" t="s">
        <v>2</v>
      </c>
    </row>
    <row r="73" spans="1:256" x14ac:dyDescent="0.35">
      <c r="C73" s="2" t="s">
        <v>5007</v>
      </c>
      <c r="E73" s="2" t="s">
        <v>2</v>
      </c>
    </row>
    <row r="75" spans="1:256" x14ac:dyDescent="0.35">
      <c r="C75" s="2" t="s">
        <v>5056</v>
      </c>
    </row>
    <row r="77" spans="1:256" x14ac:dyDescent="0.35">
      <c r="C77" s="2" t="s">
        <v>5057</v>
      </c>
    </row>
    <row r="78" spans="1:256" s="86" customFormat="1" ht="35.25" customHeight="1" x14ac:dyDescent="0.35">
      <c r="A78" s="82"/>
      <c r="B78" s="82"/>
      <c r="C78" s="87" t="s">
        <v>5012</v>
      </c>
      <c r="D78" s="91" t="s">
        <v>5013</v>
      </c>
      <c r="E78" s="91" t="s">
        <v>5014</v>
      </c>
      <c r="F78" s="83"/>
      <c r="G78" s="84"/>
      <c r="H78" s="84"/>
      <c r="I78" s="84"/>
      <c r="J78" s="84"/>
      <c r="K78" s="85"/>
      <c r="L78" s="85"/>
      <c r="M78" s="82"/>
      <c r="N78" s="82"/>
      <c r="O78" s="82"/>
      <c r="P78" s="82"/>
      <c r="Q78" s="82"/>
      <c r="R78" s="82"/>
      <c r="S78" s="82"/>
      <c r="T78" s="82"/>
      <c r="U78" s="82"/>
      <c r="V78" s="82"/>
      <c r="W78" s="82"/>
      <c r="X78" s="82"/>
      <c r="Y78" s="82"/>
      <c r="Z78" s="82"/>
      <c r="AA78" s="82"/>
      <c r="AB78" s="82"/>
      <c r="AC78" s="82"/>
      <c r="AD78" s="82"/>
      <c r="AE78" s="82"/>
      <c r="AF78" s="82"/>
      <c r="AG78" s="82"/>
      <c r="AH78" s="82"/>
      <c r="AI78" s="85"/>
      <c r="AJ78" s="82"/>
      <c r="AK78" s="82"/>
      <c r="AL78" s="82"/>
      <c r="AM78" s="82"/>
      <c r="AN78" s="82"/>
      <c r="AO78" s="82"/>
      <c r="AP78" s="82"/>
      <c r="AQ78" s="82"/>
      <c r="AR78" s="82"/>
      <c r="AS78" s="82"/>
      <c r="AT78" s="82"/>
      <c r="AU78" s="82"/>
      <c r="AV78" s="85"/>
      <c r="AW78" s="82"/>
      <c r="AX78" s="85"/>
      <c r="AY78" s="82"/>
      <c r="AZ78" s="82"/>
      <c r="BA78" s="82"/>
      <c r="BB78" s="85"/>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row>
    <row r="79" spans="1:256" s="86" customFormat="1" x14ac:dyDescent="0.35">
      <c r="A79" s="82"/>
      <c r="B79" s="82"/>
      <c r="C79" s="88" t="s">
        <v>5049</v>
      </c>
      <c r="D79" s="93">
        <v>1000</v>
      </c>
      <c r="E79" s="93">
        <v>1000</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1" spans="1:256" x14ac:dyDescent="0.35">
      <c r="C81" s="2" t="s">
        <v>5058</v>
      </c>
    </row>
    <row r="82" spans="1:256" x14ac:dyDescent="0.35">
      <c r="C82" s="219" t="s">
        <v>5049</v>
      </c>
      <c r="D82" s="219"/>
      <c r="E82" s="219"/>
    </row>
    <row r="83" spans="1:256" s="86" customFormat="1" ht="40.5" x14ac:dyDescent="0.35">
      <c r="A83" s="82"/>
      <c r="B83" s="82"/>
      <c r="C83" s="90" t="s">
        <v>5052</v>
      </c>
      <c r="D83" s="90" t="s">
        <v>5053</v>
      </c>
      <c r="E83" s="90" t="s">
        <v>5054</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ht="13.5" customHeight="1" x14ac:dyDescent="0.35">
      <c r="A84"/>
      <c r="B84"/>
      <c r="C84" s="97">
        <v>46113</v>
      </c>
      <c r="D84" s="98">
        <v>0.15609999999999999</v>
      </c>
      <c r="E84" s="98">
        <v>0.15609999999999999</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3.5" customHeight="1" x14ac:dyDescent="0.35">
      <c r="A85"/>
      <c r="B85"/>
      <c r="C85" s="97">
        <v>46114</v>
      </c>
      <c r="D85" s="98">
        <v>0.12401</v>
      </c>
      <c r="E85" s="98">
        <v>0.12401</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3.5" customHeight="1" x14ac:dyDescent="0.35">
      <c r="A86"/>
      <c r="B86"/>
      <c r="C86" s="97">
        <v>46115</v>
      </c>
      <c r="D86" s="98">
        <v>0.17430999999999999</v>
      </c>
      <c r="E86" s="98">
        <v>0.17430999999999999</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3.5" customHeight="1" x14ac:dyDescent="0.35">
      <c r="A87"/>
      <c r="B87"/>
      <c r="C87" s="97">
        <v>46117</v>
      </c>
      <c r="D87" s="98">
        <v>0.24857000000000001</v>
      </c>
      <c r="E87" s="98">
        <v>0.24857000000000001</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3.5" customHeight="1" x14ac:dyDescent="0.35">
      <c r="A88"/>
      <c r="B88"/>
      <c r="C88" s="97">
        <v>46118</v>
      </c>
      <c r="D88" s="98">
        <v>0.11952</v>
      </c>
      <c r="E88" s="98">
        <v>0.11952</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3.5" customHeight="1" x14ac:dyDescent="0.35">
      <c r="A89"/>
      <c r="B89"/>
      <c r="C89" s="97">
        <v>46119</v>
      </c>
      <c r="D89" s="98">
        <v>0.12099</v>
      </c>
      <c r="E89" s="98">
        <v>0.12099</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3.5" customHeight="1" x14ac:dyDescent="0.35">
      <c r="A90"/>
      <c r="B90"/>
      <c r="C90" s="97">
        <v>46120</v>
      </c>
      <c r="D90" s="98">
        <v>0.12306</v>
      </c>
      <c r="E90" s="98">
        <v>0.12306</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3.5" customHeight="1" x14ac:dyDescent="0.35">
      <c r="A91"/>
      <c r="B91"/>
      <c r="C91" s="97">
        <v>46121</v>
      </c>
      <c r="D91" s="98">
        <v>0.1216</v>
      </c>
      <c r="E91" s="98">
        <v>0.1216</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3.5" customHeight="1" x14ac:dyDescent="0.35">
      <c r="A92"/>
      <c r="B92"/>
      <c r="C92" s="97">
        <v>46122</v>
      </c>
      <c r="D92" s="98">
        <v>0.12037</v>
      </c>
      <c r="E92" s="98">
        <v>0.12037</v>
      </c>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3.5" customHeight="1" x14ac:dyDescent="0.35">
      <c r="A93"/>
      <c r="B93"/>
      <c r="C93" s="97">
        <v>46124</v>
      </c>
      <c r="D93" s="98">
        <v>0.2412</v>
      </c>
      <c r="E93" s="98">
        <v>0.2412</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3.5" customHeight="1" x14ac:dyDescent="0.35">
      <c r="A94"/>
      <c r="B94"/>
      <c r="C94" s="97">
        <v>46125</v>
      </c>
      <c r="D94" s="98">
        <v>0.12109</v>
      </c>
      <c r="E94" s="98">
        <v>0.12109</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3.5" customHeight="1" x14ac:dyDescent="0.35">
      <c r="A95"/>
      <c r="B95"/>
      <c r="C95" s="97">
        <v>46126</v>
      </c>
      <c r="D95" s="98">
        <v>0.12130000000000001</v>
      </c>
      <c r="E95" s="98">
        <v>0.12130000000000001</v>
      </c>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3.5" customHeight="1" x14ac:dyDescent="0.35">
      <c r="A96"/>
      <c r="B96"/>
      <c r="C96" s="97">
        <v>46127</v>
      </c>
      <c r="D96" s="98">
        <v>0.12034</v>
      </c>
      <c r="E96" s="98">
        <v>0.12034</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3.5" customHeight="1" x14ac:dyDescent="0.35">
      <c r="A97"/>
      <c r="B97"/>
      <c r="C97" s="97">
        <v>46128</v>
      </c>
      <c r="D97" s="98">
        <v>0.12041</v>
      </c>
      <c r="E97" s="98">
        <v>0.12041</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3.5" customHeight="1" x14ac:dyDescent="0.35">
      <c r="A98"/>
      <c r="B98"/>
      <c r="C98" s="97">
        <v>46129</v>
      </c>
      <c r="D98" s="98">
        <v>0.12446</v>
      </c>
      <c r="E98" s="98">
        <v>0.12446</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3.5" customHeight="1" x14ac:dyDescent="0.35">
      <c r="A99"/>
      <c r="B99"/>
      <c r="C99" s="97">
        <v>46131</v>
      </c>
      <c r="D99" s="98">
        <v>0.24936</v>
      </c>
      <c r="E99" s="98">
        <v>0.24936</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3.5" customHeight="1" x14ac:dyDescent="0.35">
      <c r="A100"/>
      <c r="B100"/>
      <c r="C100" s="97">
        <v>46132</v>
      </c>
      <c r="D100" s="98">
        <v>0.12481</v>
      </c>
      <c r="E100" s="98">
        <v>0.12481</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3.5" customHeight="1" x14ac:dyDescent="0.35">
      <c r="A101"/>
      <c r="B101"/>
      <c r="C101" s="97">
        <v>46133</v>
      </c>
      <c r="D101" s="98">
        <v>0.12681999999999999</v>
      </c>
      <c r="E101" s="98">
        <v>0.12681999999999999</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3.5" customHeight="1" x14ac:dyDescent="0.35">
      <c r="A102"/>
      <c r="B102"/>
      <c r="C102" s="97">
        <v>46134</v>
      </c>
      <c r="D102" s="98">
        <v>0.13022</v>
      </c>
      <c r="E102" s="98">
        <v>0.13022</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3.5" customHeight="1" x14ac:dyDescent="0.35">
      <c r="A103"/>
      <c r="B103"/>
      <c r="C103" s="97">
        <v>46135</v>
      </c>
      <c r="D103" s="98">
        <v>0.12927</v>
      </c>
      <c r="E103" s="98">
        <v>0.12927</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3.5" customHeight="1" x14ac:dyDescent="0.35">
      <c r="A104"/>
      <c r="B104"/>
      <c r="C104" s="97">
        <v>46136</v>
      </c>
      <c r="D104" s="98">
        <v>0.12716</v>
      </c>
      <c r="E104" s="98">
        <v>0.12716</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3.5" customHeight="1" x14ac:dyDescent="0.35">
      <c r="A105"/>
      <c r="B105"/>
      <c r="C105" s="97">
        <v>46138</v>
      </c>
      <c r="D105" s="98">
        <v>0.25485000000000002</v>
      </c>
      <c r="E105" s="98">
        <v>0.25485000000000002</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3.5" customHeight="1" x14ac:dyDescent="0.35">
      <c r="A106"/>
      <c r="B106"/>
      <c r="C106" s="97">
        <v>46139</v>
      </c>
      <c r="D106" s="98">
        <v>0.12647</v>
      </c>
      <c r="E106" s="98">
        <v>0.12647</v>
      </c>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3.5" customHeight="1" x14ac:dyDescent="0.35">
      <c r="A107"/>
      <c r="B107"/>
      <c r="C107" s="97">
        <v>46140</v>
      </c>
      <c r="D107" s="98">
        <v>0.12759999999999999</v>
      </c>
      <c r="E107" s="98">
        <v>0.12759999999999999</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3.5" customHeight="1" x14ac:dyDescent="0.35">
      <c r="A108"/>
      <c r="B108"/>
      <c r="C108" s="97">
        <v>46141</v>
      </c>
      <c r="D108" s="98">
        <v>0.12817999999999999</v>
      </c>
      <c r="E108" s="98">
        <v>0.12817999999999999</v>
      </c>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3.5" customHeight="1" x14ac:dyDescent="0.35">
      <c r="A109"/>
      <c r="B109"/>
      <c r="C109" s="95">
        <v>46142</v>
      </c>
      <c r="D109" s="96">
        <v>0.13272</v>
      </c>
      <c r="E109" s="96">
        <v>0.13272</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1" spans="1:256" x14ac:dyDescent="0.35">
      <c r="C111" s="2" t="s">
        <v>5059</v>
      </c>
      <c r="E111" s="2" t="s">
        <v>2</v>
      </c>
    </row>
    <row r="113" spans="3:5" x14ac:dyDescent="0.35">
      <c r="C113" s="2" t="s">
        <v>5008</v>
      </c>
      <c r="E113" s="2" t="s">
        <v>2</v>
      </c>
    </row>
    <row r="115" spans="3:5" x14ac:dyDescent="0.35">
      <c r="C115" s="2" t="s">
        <v>5009</v>
      </c>
      <c r="E115" s="2" t="s">
        <v>2</v>
      </c>
    </row>
    <row r="117" spans="3:5" x14ac:dyDescent="0.35">
      <c r="C117" s="2" t="s">
        <v>5010</v>
      </c>
      <c r="E117" s="100">
        <v>0</v>
      </c>
    </row>
    <row r="119" spans="3:5" x14ac:dyDescent="0.35">
      <c r="C119" s="2" t="s">
        <v>5011</v>
      </c>
      <c r="E119" s="101" t="s">
        <v>5290</v>
      </c>
    </row>
    <row r="121" spans="3:5" x14ac:dyDescent="0.35">
      <c r="C121" s="2" t="s">
        <v>5060</v>
      </c>
      <c r="E121" s="2" t="s">
        <v>2</v>
      </c>
    </row>
    <row r="123" spans="3:5" x14ac:dyDescent="0.35">
      <c r="C123" s="2" t="s">
        <v>5230</v>
      </c>
    </row>
    <row r="125" spans="3:5" x14ac:dyDescent="0.35">
      <c r="C125" s="1" t="s">
        <v>5156</v>
      </c>
      <c r="E125" s="94" t="s">
        <v>5157</v>
      </c>
    </row>
    <row r="126" spans="3:5" x14ac:dyDescent="0.35">
      <c r="E126" s="2" t="s">
        <v>5214</v>
      </c>
    </row>
  </sheetData>
  <mergeCells count="2">
    <mergeCell ref="C67:K67"/>
    <mergeCell ref="C82:E82"/>
  </mergeCells>
  <hyperlinks>
    <hyperlink ref="J2" location="'Index'!A1" display="'Index'!A1" xr:uid="{887A13ED-3B73-41DA-94C3-2169A6FC4514}"/>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6888</vt:i4>
      </vt:variant>
    </vt:vector>
  </HeadingPairs>
  <TitlesOfParts>
    <vt:vector size="7012"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67</vt:lpstr>
      <vt:lpstr>SNM150IF</vt:lpstr>
      <vt:lpstr>SNS250IF</vt:lpstr>
      <vt:lpstr>SCIGI-JUN 2036</vt:lpstr>
      <vt:lpstr>SCIGI-APR 2029</vt:lpstr>
      <vt:lpstr>SCISI-SEP 2027</vt:lpstr>
      <vt:lpstr>SLDF</vt:lpstr>
      <vt:lpstr>SFMP- Series 74</vt:lpstr>
      <vt:lpstr>SFMP- Series 76</vt:lpstr>
      <vt:lpstr>SFMP- Series 78</vt:lpstr>
      <vt:lpstr>SDYF</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SQLF</vt:lpstr>
      <vt:lpstr>SNM150M50ETF</vt:lpstr>
      <vt:lpstr>SNM150ETF</vt:lpstr>
      <vt:lpstr>SCRIBXFS3-6M</vt:lpstr>
      <vt:lpstr>CRIBXFS9-12M</vt:lpstr>
      <vt:lpstr>'CRIBXFS9-12M'!Print_Area</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'SCRIBXFS3-6M'!Print_Area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67'!Print_Area</vt:lpstr>
      <vt:lpstr>'SFMP- Series 74'!Print_Area</vt:lpstr>
      <vt:lpstr>'SFMP- Series 76'!Print_Area</vt:lpstr>
      <vt:lpstr>'SFMP- Series 78'!Print_Area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SNM150ETF!Print_Area</vt:lpstr>
      <vt:lpstr>SNM150IF!Print_Area</vt:lpstr>
      <vt:lpstr>SNM150M50ETF!Print_Area</vt:lpstr>
      <vt:lpstr>'SNN50'!Print_Area</vt:lpstr>
      <vt:lpstr>SNS250IF!Print_Area</vt:lpstr>
      <vt:lpstr>SOF!Print_Area</vt:lpstr>
      <vt:lpstr>SPSU!Print_Area</vt:lpstr>
      <vt:lpstr>SQF!Print_Area</vt:lpstr>
      <vt:lpstr>SQLF!Print_Area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XDO_?SUB_CATEGORY?</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XDO_?YTM?580?</vt:lpstr>
      <vt:lpstr>XDO_?YTM?581?</vt:lpstr>
      <vt:lpstr>XDO_?YTM?582?</vt:lpstr>
      <vt:lpstr>XDO_?YTM?583?</vt:lpstr>
      <vt:lpstr>XDO_?YTM?584?</vt:lpstr>
      <vt:lpstr>XDO_?YTM?585?</vt:lpstr>
      <vt:lpstr>XDO_?YTM?586?</vt:lpstr>
      <vt:lpstr>XDO_?YTM?587?</vt:lpstr>
      <vt:lpstr>XDO_?YTM?588?</vt:lpstr>
      <vt:lpstr>XDO_?YTM?589?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Manasi Palande-SBIMF</cp:lastModifiedBy>
  <cp:lastPrinted>2013-11-30T11:49:41Z</cp:lastPrinted>
  <dcterms:created xsi:type="dcterms:W3CDTF">2010-04-14T16:02:20Z</dcterms:created>
  <dcterms:modified xsi:type="dcterms:W3CDTF">2026-05-08T09:16:01Z</dcterms:modified>
</cp:coreProperties>
</file>